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-ORE-DC01\Ore Work\OREAS Standards\OREAS 905b 907b &amp; 908b JN1742\DataPacks\R2\"/>
    </mc:Choice>
  </mc:AlternateContent>
  <xr:revisionPtr revIDLastSave="0" documentId="13_ncr:1_{A90281E8-9E59-4971-B03E-00A9A06F55C3}" xr6:coauthVersionLast="46" xr6:coauthVersionMax="47" xr10:uidLastSave="{00000000-0000-0000-0000-000000000000}"/>
  <bookViews>
    <workbookView xWindow="-120" yWindow="-120" windowWidth="29040" windowHeight="15840" tabRatio="925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AR Digest 10-50g" sheetId="47897" r:id="rId8"/>
    <sheet name="4-Acid" sheetId="47898" r:id="rId9"/>
    <sheet name="Aqua Regia" sheetId="47899" r:id="rId10"/>
    <sheet name="SQL" sheetId="47900" r:id="rId11"/>
    <sheet name="Fusion XRF" sheetId="47901" r:id="rId12"/>
    <sheet name="Thermograv" sheetId="47902" r:id="rId13"/>
    <sheet name="IRC" sheetId="47903" r:id="rId14"/>
    <sheet name="Laser Ablation" sheetId="47904" r:id="rId15"/>
  </sheets>
  <calcPr calcId="191029" calcMode="manual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47895" l="1"/>
  <c r="J20" i="47895"/>
  <c r="J19" i="47895"/>
  <c r="J18" i="47895"/>
  <c r="J17" i="47895"/>
  <c r="J16" i="47895"/>
  <c r="J15" i="47895"/>
  <c r="J14" i="47895"/>
  <c r="J13" i="47895"/>
  <c r="J12" i="47895"/>
  <c r="J11" i="47895"/>
  <c r="J10" i="47895"/>
  <c r="J9" i="47895"/>
  <c r="J8" i="47895"/>
  <c r="J7" i="47895"/>
  <c r="J6" i="47895"/>
  <c r="I23" i="47895"/>
  <c r="I26" i="47895" s="1"/>
  <c r="I27" i="47895" s="1"/>
  <c r="I24" i="47895"/>
  <c r="I25" i="47895"/>
  <c r="H23" i="47895"/>
  <c r="J4" i="47895" l="1"/>
  <c r="J5" i="47895"/>
  <c r="J3" i="47895"/>
  <c r="J22" i="47895"/>
  <c r="J23" i="47895" l="1"/>
  <c r="J24" i="47895"/>
  <c r="J25" i="47895"/>
  <c r="J26" i="4789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4E404F95-FBBE-45FB-9DD1-B8A03294CF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 xr:uid="{583A47EC-221B-4560-98D9-65813EAEC3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 xr:uid="{E7214233-9F51-47AE-87DA-A2BD0F1ED3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102E43B1-881E-4751-BA88-DFF8B5CFE6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145528CB-BA0A-487C-BE5D-AF63544244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F2D34A3C-7B6A-4968-81CC-521E9D4CD6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359F44D6-F0ED-4D59-9814-56C580797C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1A968890-5576-4B19-8791-35A62C50A4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D59C6D0F-487F-46B0-ACFC-888675693A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52BE273B-A2BC-4D6F-987F-789BD81EB2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5ECECA31-057E-4C3A-B0B3-A13016F1CC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462FDA14-9097-41FA-AE1C-49265DFCCB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375D262D-8DE8-43E3-BE30-FB887DAE25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2B326B38-95DC-47F7-8123-39ACCECC61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20EE4F10-D733-4A68-9510-883F102F63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321309CF-B98C-4708-9223-219D8F244F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ACF0CB39-F412-438A-828E-B7F7E61E4F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78E12D89-DC9E-48B9-BB9B-9C2D1A6517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4B1335BE-BE7F-4045-8A4C-5B61E68741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BB29CCE4-AFDF-4BA6-BDEE-2646E2CC9D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9C0E5E75-9784-4AB0-A9A9-37752AA23B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 xr:uid="{82FAF0D1-AC27-4237-BD39-07B6DFD42D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2A28B499-8BD5-4AE7-91EB-28D1C552DA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2" authorId="0" shapeId="0" xr:uid="{93D2EE95-D74F-4234-B8F8-D6F20E9855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 xr:uid="{0CBEB274-5981-4AEE-9801-A18BAF170A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 shapeId="0" xr:uid="{47B77864-F0B8-4370-AD8F-20C6D014A3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7" authorId="0" shapeId="0" xr:uid="{A28724F5-E31A-44BE-8129-F389B0E864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 xr:uid="{F62077FC-11C9-467C-BF6B-FC27C25E72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4" authorId="0" shapeId="0" xr:uid="{604B09C5-8502-4119-A314-AC9FC4F293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2" authorId="0" shapeId="0" xr:uid="{B11B4CBC-1CBD-4C61-8F1E-97103D007E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0" authorId="0" shapeId="0" xr:uid="{743AFCD5-0275-4D70-AA3A-76805A63F6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8" authorId="0" shapeId="0" xr:uid="{D49FBBAF-DF9C-4D4D-834E-3CCEC7C4BA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 shapeId="0" xr:uid="{E0B5432D-27E7-4B2D-8551-E48DD8EDDD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59C8921B-96BB-4087-8D5C-16BF6838F9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3" authorId="0" shapeId="0" xr:uid="{5F0FCBA6-A683-48A6-94BC-387F779BBF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2" authorId="0" shapeId="0" xr:uid="{133468A0-F84E-429A-883E-6E0A74D5FF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0" authorId="0" shapeId="0" xr:uid="{1EF30610-DD8C-446C-99C2-03F0ED0BE6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8" authorId="0" shapeId="0" xr:uid="{04955E0B-5AC4-4978-B056-774BE20923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6" authorId="0" shapeId="0" xr:uid="{F1FD69C2-6435-4D27-8789-242E346DA6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5" authorId="0" shapeId="0" xr:uid="{C138FB00-8E53-4A74-A85C-D4F86CA353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3" authorId="0" shapeId="0" xr:uid="{E030B288-5367-4C2E-ABC3-547714D801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1" authorId="0" shapeId="0" xr:uid="{BA8B284B-D715-4B08-A61D-8AE96940DA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9" authorId="0" shapeId="0" xr:uid="{59C45C19-8030-476F-B601-973B0D7AC8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7" authorId="0" shapeId="0" xr:uid="{F977322B-D24D-403A-8188-046C1FFE1B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5" authorId="0" shapeId="0" xr:uid="{72E70587-10C2-42C6-9C0B-7878550CD9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3" authorId="0" shapeId="0" xr:uid="{82665E9D-9DA6-45B6-9E6B-141250D285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1" authorId="0" shapeId="0" xr:uid="{892C8616-9ABC-4BC5-B616-717AE21314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0" authorId="0" shapeId="0" xr:uid="{B1EA82E9-C75F-4CE9-87E9-13A473A390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8" authorId="0" shapeId="0" xr:uid="{BAE80B52-3328-4364-BCC0-A554823BB8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6" authorId="0" shapeId="0" xr:uid="{269BBC3C-B0BE-402A-8B58-D371D3A57C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5" authorId="0" shapeId="0" xr:uid="{DCD96F1C-E0F4-4DB7-8F1A-FE299BF237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3" authorId="0" shapeId="0" xr:uid="{42C9AE85-1DD7-470B-88B0-055B7FEF20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1" authorId="0" shapeId="0" xr:uid="{9E8DB5B1-7E90-4734-AB92-1BB4234CC8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0" authorId="0" shapeId="0" xr:uid="{EF66E013-A8E7-429B-8C83-EB8D24B0F9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9" authorId="0" shapeId="0" xr:uid="{25215624-DD5E-439F-9548-16BD1E2DFC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7" authorId="0" shapeId="0" xr:uid="{D346F149-26B3-4FF1-93D6-D0C6A0EA5C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5" authorId="0" shapeId="0" xr:uid="{6C092EC6-F62A-41AE-ADD8-E8F364B00B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4" authorId="0" shapeId="0" xr:uid="{603ECB14-CC85-463B-A0E7-525CBA4C7F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3" authorId="0" shapeId="0" xr:uid="{0DE08541-A87C-48D8-8014-2FC27B07B9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1" authorId="0" shapeId="0" xr:uid="{8F1B2EFF-75D8-4E4E-A576-3D4BB28830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9" authorId="0" shapeId="0" xr:uid="{B862D1C1-96F1-484D-B22A-1388148589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8" authorId="0" shapeId="0" xr:uid="{1425F208-2C3F-419E-9415-063402897E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6" authorId="0" shapeId="0" xr:uid="{0BAD8513-7B78-4BCF-B5EC-4D0BCA43FC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4" authorId="0" shapeId="0" xr:uid="{E06506E7-9139-45A1-951F-104FF04327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2" authorId="0" shapeId="0" xr:uid="{1EA9616B-3B67-4DF4-B18E-5075C0CADD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7EBF74C2-068F-4945-BD67-AA2F093A7A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BE43603A-4A90-4A2F-8B8F-18F4592B89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6852DB12-ED44-43BE-ACB4-C913D65884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B3ED4C54-7461-4423-BCDF-84D0615A05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70918360-8BF3-484C-9037-09B4ADB2B4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06C8F874-F153-40E2-B71B-9EB56D98BE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A470BD2E-6575-4154-90CB-3AF5A0054C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45B42C6C-4744-4AC0-B018-FB67063ADE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D813CD9A-3A10-4B0C-A29B-DF51CC042A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BA5B2B7A-6CF7-406A-9CCA-D9EFE2BADF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26F39095-6AE1-4043-8032-DD68006CA0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D5C23969-20D0-423D-93CA-1B82445AD7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6494D95F-491C-487A-BB74-B5761A70D5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2EFBA61A-7ED2-425A-8AD4-3B1916E20C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9BA6EB31-32A0-4C92-A9CE-E22DE3F0C1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D7AAA85F-A5B2-49AE-86AD-0AD4D0DC76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19C0784E-5154-4379-B2FA-EFD7F7F52A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 xr:uid="{DF8BFF7E-F93F-4262-AFE4-1223F75FBA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E3464BEB-0760-46F6-B0D3-4F6C380B07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C9B43EAC-4E93-4DC8-8F17-C8A2AEC589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 xr:uid="{89395833-C19B-457A-8D56-BA8CD94EAF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 shapeId="0" xr:uid="{530655D8-2B34-4D0D-812D-E971361CB1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7" authorId="0" shapeId="0" xr:uid="{E406EB05-FA99-4399-B63B-AED98C34F9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5" authorId="0" shapeId="0" xr:uid="{2C94B210-9FF4-488A-8CE0-643E5247DB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3" authorId="0" shapeId="0" xr:uid="{7F318F57-BF13-4869-9365-4AB691615D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1" authorId="0" shapeId="0" xr:uid="{D323FBF5-773C-4F48-A88C-17A5DEC170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0" authorId="0" shapeId="0" xr:uid="{DA5CD8FC-A3C7-4F03-A4A5-1CFA8D7B5F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8" authorId="0" shapeId="0" xr:uid="{84CB9CAC-8979-4E5B-8C22-26A1D84D60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6" authorId="0" shapeId="0" xr:uid="{1953AF0C-136B-4555-AE9B-58D1BCD7A9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4" authorId="0" shapeId="0" xr:uid="{132F7E03-EC71-4C73-BB4B-334E5E826B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2" authorId="0" shapeId="0" xr:uid="{4CE9AAE8-893A-47DF-9809-5834C5A23E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0" authorId="0" shapeId="0" xr:uid="{360E698A-B9DF-4FC8-8219-BE0C027175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9" authorId="0" shapeId="0" xr:uid="{7ECDC049-C627-43F8-8A19-4CEF5ED540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7" authorId="0" shapeId="0" xr:uid="{89868DAE-9B0A-4D86-BFA9-862B35D7EF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6" authorId="0" shapeId="0" xr:uid="{BDC4355F-D2E9-4D86-95A8-85C02A0A10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4" authorId="0" shapeId="0" xr:uid="{FD0DF1B5-8665-4F9D-B18F-F6AC67A5B2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3" authorId="0" shapeId="0" xr:uid="{E9418BF0-7EDA-4E06-A631-12477E7125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1" authorId="0" shapeId="0" xr:uid="{648C2557-CB87-4FF6-A097-9BC716DF45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9" authorId="0" shapeId="0" xr:uid="{E0E43ECB-2865-4111-BCCA-9252065AF0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7" authorId="0" shapeId="0" xr:uid="{852A71BF-53A9-4A64-9B0B-E78415C7DE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5" authorId="0" shapeId="0" xr:uid="{2A9F8DE3-8FCC-4B57-ABFE-9374966B66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3" authorId="0" shapeId="0" xr:uid="{1F9A82B6-2044-4CD3-9401-32376583B8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1" authorId="0" shapeId="0" xr:uid="{8652856F-6FDF-4A75-B2EE-FD7363376D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9" authorId="0" shapeId="0" xr:uid="{D40BDDBA-D014-42EB-81EC-7DC27DB349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7" authorId="0" shapeId="0" xr:uid="{51971FAB-FD2F-4F1F-A3C7-7F7455DCC1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5" authorId="0" shapeId="0" xr:uid="{FA1836CA-86C3-4122-BBD4-403A728F8C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4" authorId="0" shapeId="0" xr:uid="{5EF7E822-A790-4523-A2DA-9FE5F92F8A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2" authorId="0" shapeId="0" xr:uid="{F648A0E2-F2E8-43A1-979B-0D9CEF9A47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0" authorId="0" shapeId="0" xr:uid="{9717D79B-F1C3-4BEC-B649-DAAA94FBB6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8" authorId="0" shapeId="0" xr:uid="{B9564015-50D9-4EAB-8A91-01365569B6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7" authorId="0" shapeId="0" xr:uid="{12FD67B3-6937-45F3-BA80-7419EEF547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5" authorId="0" shapeId="0" xr:uid="{9CE80393-0623-4E5A-A789-AB09C277B5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4" authorId="0" shapeId="0" xr:uid="{F4BFD0B8-8AC2-4F64-B075-E9CF41D80A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3" authorId="0" shapeId="0" xr:uid="{CAA27C56-290B-42B0-AEDA-8430F06420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1" authorId="0" shapeId="0" xr:uid="{2E5FB658-8698-4DE1-878E-25D55DDEEA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9" authorId="0" shapeId="0" xr:uid="{40F8E2EF-6B21-4035-929D-375FA7F99E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7" authorId="0" shapeId="0" xr:uid="{C84C31E3-7044-4AE8-9A52-F09806AB61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5" authorId="0" shapeId="0" xr:uid="{EACE2EBF-114E-40AC-A532-A4947B8B99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3" authorId="0" shapeId="0" xr:uid="{62658B56-4AE1-48EF-A15D-124FDA6D08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1" authorId="0" shapeId="0" xr:uid="{340A2DE0-5AE0-41A9-8788-76FB72226E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9" authorId="0" shapeId="0" xr:uid="{AC4C4FBE-4310-499C-8856-AACEC53A51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7" authorId="0" shapeId="0" xr:uid="{C45D6A2D-8D66-4181-97A1-B40112F237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5" authorId="0" shapeId="0" xr:uid="{0FBBA817-4C9C-4DF2-9864-590A1A6345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3" authorId="0" shapeId="0" xr:uid="{F0A1D68A-FA90-47DE-B308-4B0045320F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A5677EF-CF8B-456E-8D1C-3861807F1E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4F860332-8B08-454F-AC04-B0C33A0F52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E00A9C5D-37A8-4D4E-8100-C6EB8B4F5F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5EBF6E87-C60E-4E2C-B32D-06297741F9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7C7E8BE3-1264-44AF-9DE1-43250EDAF0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E14E0A00-09FE-483B-A808-FB9AC45B8F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8DB8DF4E-6E06-4AE3-B076-5AC7EB837F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527EE157-357B-4667-8423-86912225F1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" authorId="0" shapeId="0" xr:uid="{8C66686D-09F0-464A-BC33-2071661418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" authorId="0" shapeId="0" xr:uid="{00F63E94-F87C-4C8E-8BB1-697383A61F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3" authorId="0" shapeId="0" xr:uid="{AA479168-C189-49ED-89F0-166E2790D7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8" authorId="0" shapeId="0" xr:uid="{38C28A9E-822F-43EE-A7D1-730718FBB3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6" authorId="0" shapeId="0" xr:uid="{16414149-0AE6-4486-9D17-E45FFD3CF2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4" authorId="0" shapeId="0" xr:uid="{4736C272-CCB2-45D3-A1F6-C507865B7D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2" authorId="0" shapeId="0" xr:uid="{2F5B8AA7-BD61-41C8-9BD0-B694D3A82B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0" authorId="0" shapeId="0" xr:uid="{8C9D195D-53C2-4EFE-B5A7-0A6E0069B2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7" authorId="0" shapeId="0" xr:uid="{19B773E1-6042-4762-8EF4-4AAEEECEBE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45" authorId="0" shapeId="0" xr:uid="{1EF113E7-F192-4D32-BE3E-637C63527C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3" authorId="0" shapeId="0" xr:uid="{A20854C9-2376-4351-81B4-6901929353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1" authorId="0" shapeId="0" xr:uid="{D95FF2AB-375D-4799-BDD0-E3E05AFBED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8" authorId="0" shapeId="0" xr:uid="{6CAFF759-3DF9-4783-984A-C75EEA9708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6" authorId="0" shapeId="0" xr:uid="{ACDAC457-AC00-436A-B152-F9E7FA4B66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4" authorId="0" shapeId="0" xr:uid="{31E6DC3C-A818-4746-8E9F-B19FDC7E63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2" authorId="0" shapeId="0" xr:uid="{40B48201-9016-4E4A-A3F5-856D078232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0" authorId="0" shapeId="0" xr:uid="{4EE09BB7-FF26-4B0C-A1DF-C9A977B929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CD373A8-A4F2-43D3-AA7E-D7783F4B09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E16A3EC9-E686-47F8-AFE1-787D27F41C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" authorId="0" shapeId="0" xr:uid="{E06CD40B-A222-4E75-8D88-6199491C3A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34366E65-82BE-490C-BF0F-FA2DA8AAD5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825CE95D-0B16-41A8-953C-96F39F5D02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AB3D2EDC-F678-4C2F-9921-700BA1DAB9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3000C289-F826-4FAC-95E3-6D5C4BD0C1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3F4451E2-9D30-48DA-A944-0E9D7B54BB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0C305E6E-7B55-4267-B1F2-2C6BC8FA77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B07F69E1-D781-476A-BBB2-3D87DA778B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E6028AE3-9699-47D7-8015-BF2FA71F15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E7D36BA0-7057-4A61-B258-E59BAFB01F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7EF4890F-15D7-4789-B961-85DE3760A7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031C75B0-4B72-4E50-9A64-62BF44492D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74CEA379-0B7D-4049-AD45-6B404557F2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08985EB5-8BEB-4F40-A95D-26E08E01AB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C661019A-93BF-4B6B-88ED-3C295A005F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C6407AD3-9F9C-4CC6-A511-9B902BB630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2B4899C3-6827-44CF-B426-B6173F2737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527DE10E-B344-4846-AE4D-35C9562F28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0B6F189A-3465-4577-A0C6-C94EF37ECD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AE0DE5B9-3527-48FA-8106-261BE816B9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59996F67-8AAA-4123-A81C-D4BEF79942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A429CFB9-C517-4895-B8ED-4976506A0D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AC22B12D-5C09-41AE-818F-3F50137E23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441A7D11-0C23-4A81-A116-4D0F5019B5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DBBD3EF7-3AAE-4804-8CF0-3F35695F0F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DB9B7042-6936-4834-91A0-EB8F9EDC52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B9380292-4F25-46E2-9FD4-833FA5FE22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8B3320A1-B544-4B42-9DAD-02D815F7CB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FD95EAB8-F0F6-45D8-9F1F-C663FF78AA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71702EAD-1504-4E7E-8A3B-710E8767AA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684CA40D-D52E-4ADA-BB92-241AEBBA9D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9F8AAD9B-3414-439C-92CC-60DCCE4CC8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7192F2C0-EE1C-4FC4-9A66-1B74D64288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909B121C-1287-4628-A088-5370B74542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FAECC7EA-4FC2-4F1C-BBC1-B0336AA691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29645BE9-C1C1-41E8-9633-478486917D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6FBBD18D-E1E9-4244-927E-42FC22BF4E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7184B82C-D100-4657-A61C-098D9A35ED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93ED14CA-A963-4DD3-964F-570E13A9E0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38495204-87D7-426A-99EE-3FC1EAB80C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28C0EBD0-C961-4EF5-ACA0-1BEAF13A35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DB510B64-E77A-4818-AA42-81208A8513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5675C545-CD67-4CA7-8B53-EA56B3FE10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361837B6-DDF6-4AB8-A073-C01B12D7E6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1C04A833-0F12-4E9D-A2D5-65E3586BAB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FC103EF8-97BE-40F0-8331-6633DD8C77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B18F1822-0995-4E88-BD40-5E4DD0B2B3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528D06B2-2CAA-4A9E-AA83-48E07CE007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FD195CCF-2654-4316-98B6-FC605BBB66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1A2A2879-E9CF-431A-82B6-87A9A7B87F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B0B31C08-C15A-4471-A0C5-48E5C3CEA7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FB87D5CE-B041-4B78-AE5D-A1C6D6AD17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<sst xmlns="http://schemas.openxmlformats.org/spreadsheetml/2006/main" count="14614" uniqueCount="690">
  <si>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</si>
  <si>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</si>
  <si>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</si>
  <si>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</si>
  <si>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</si>
  <si>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</si>
  <si>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</si>
  <si>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</si>
  <si>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</si>
  <si>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</si>
  <si>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</si>
  <si>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</si>
  <si>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</si>
  <si>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</si>
  <si>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</si>
  <si>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</si>
  <si>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</si>
  <si>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</si>
  <si>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</si>
  <si>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</si>
  <si>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</si>
  <si>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</si>
  <si>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</si>
  <si>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</si>
  <si>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</si>
  <si>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</si>
  <si>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</si>
  <si>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</si>
  <si>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</si>
  <si>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</si>
  <si>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</si>
  <si>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</si>
  <si>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</si>
  <si>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</si>
  <si>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</si>
  <si>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</si>
  <si>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</si>
  <si>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</si>
  <si>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</si>
  <si>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</si>
  <si>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</si>
  <si>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</si>
  <si>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</si>
  <si>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</si>
  <si>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</si>
  <si>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</si>
  <si>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</si>
  <si>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</si>
  <si>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</si>
  <si>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</si>
  <si>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</si>
  <si>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</si>
  <si>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</si>
  <si>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</si>
  <si>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</si>
  <si>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</si>
  <si>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</si>
  <si>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</si>
  <si>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</si>
  <si>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</si>
  <si>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</si>
  <si>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</si>
  <si>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</si>
  <si>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</si>
  <si>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</si>
  <si>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</si>
  <si>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</si>
  <si>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</si>
  <si>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</si>
  <si>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</si>
  <si>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</si>
  <si>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</si>
  <si>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</si>
  <si>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</si>
  <si>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</si>
  <si>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</si>
  <si>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</si>
  <si>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</si>
  <si>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</si>
  <si>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</si>
  <si>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</si>
  <si>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</si>
  <si>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</si>
  <si>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</si>
  <si>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</si>
  <si>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</si>
  <si>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</si>
  <si>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</si>
  <si>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</si>
  <si>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</si>
  <si>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</si>
  <si>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</si>
  <si>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</si>
  <si>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</si>
  <si>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</si>
  <si>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</t>
  </si>
  <si>
    <t>&lt; 0.2</t>
  </si>
  <si>
    <t>-</t>
  </si>
  <si>
    <t>Au</t>
  </si>
  <si>
    <t>BF*XRF</t>
  </si>
  <si>
    <t>IRC</t>
  </si>
  <si>
    <t>CaO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</si>
  <si>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</si>
  <si>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</si>
  <si>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</si>
  <si>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</si>
  <si>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</si>
  <si>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</si>
  <si>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</si>
  <si>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</si>
  <si>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</si>
  <si>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</si>
  <si>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</si>
  <si>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</si>
  <si>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</si>
  <si>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</si>
  <si>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</si>
  <si>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</si>
  <si>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</si>
  <si>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</si>
  <si>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</si>
  <si>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</si>
  <si>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</si>
  <si>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</si>
  <si>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</si>
  <si>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</si>
  <si>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</si>
  <si>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</si>
  <si>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</si>
  <si>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</si>
  <si>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</si>
  <si>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</si>
  <si>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</si>
  <si>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</si>
  <si>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</si>
  <si>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</si>
  <si>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</si>
  <si>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</si>
  <si>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</si>
  <si>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</si>
  <si>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</si>
  <si>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</si>
  <si>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</si>
  <si>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</si>
  <si>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</si>
  <si>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</si>
  <si>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</si>
  <si>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</si>
  <si>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</si>
  <si>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</si>
  <si>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</si>
  <si>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</si>
  <si>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</si>
  <si>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</si>
  <si>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</si>
  <si>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</si>
  <si>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</si>
  <si>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</si>
  <si>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</si>
  <si>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</si>
  <si>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</si>
  <si>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</si>
  <si>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</si>
  <si>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</si>
  <si>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</si>
  <si>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</si>
  <si>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</si>
  <si>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</si>
  <si>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</si>
  <si>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</si>
  <si>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</si>
  <si>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</si>
  <si>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</si>
  <si>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</si>
  <si>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</si>
  <si>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</si>
  <si>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</si>
  <si>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</si>
  <si>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</si>
  <si>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</si>
  <si>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</si>
  <si>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</si>
  <si>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</si>
  <si>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</si>
  <si>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</si>
  <si>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</si>
  <si>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</si>
  <si>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</si>
  <si>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</si>
  <si>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</si>
  <si>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</si>
  <si>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</si>
  <si>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</si>
  <si>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</si>
  <si>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</si>
  <si>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</si>
  <si>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</si>
  <si>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</si>
  <si>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</si>
  <si>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</si>
  <si>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</si>
  <si>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</si>
  <si>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</si>
  <si>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</si>
  <si>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</si>
  <si>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</si>
  <si>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ANSLu</t>
  </si>
  <si>
    <t>Pb Fire Assay</t>
  </si>
  <si>
    <t>&lt; 0.5</t>
  </si>
  <si>
    <t>Aqua Regia Digestion</t>
  </si>
  <si>
    <t>Cl</t>
  </si>
  <si>
    <t>Laser Ablation ICP-MS</t>
  </si>
  <si>
    <t>Aqua Regia Digestion (sample weights 10-50g)</t>
  </si>
  <si>
    <t>Sequential Leach</t>
  </si>
  <si>
    <t>Cu-Sol(CN)</t>
  </si>
  <si>
    <t>Cu-Tot(Calc)</t>
  </si>
  <si>
    <t>Au, ppm</t>
  </si>
  <si>
    <t>Ag, ppm</t>
  </si>
  <si>
    <t>As, ppm</t>
  </si>
  <si>
    <t>Bi, ppm</t>
  </si>
  <si>
    <t>Cd, ppm</t>
  </si>
  <si>
    <t>Cu, wt.%</t>
  </si>
  <si>
    <t>Er, ppm</t>
  </si>
  <si>
    <t>Ge, ppm</t>
  </si>
  <si>
    <t>Re, ppm</t>
  </si>
  <si>
    <t>S, wt.%</t>
  </si>
  <si>
    <t>Sb, ppm</t>
  </si>
  <si>
    <t>Se, ppm</t>
  </si>
  <si>
    <t>Te, ppm</t>
  </si>
  <si>
    <t>W, ppm</t>
  </si>
  <si>
    <t>B, ppm</t>
  </si>
  <si>
    <t>Cu-Sol(CN), wt.%</t>
  </si>
  <si>
    <t>Cu-Res(4A), wt.%</t>
  </si>
  <si>
    <t>Cu-Tot(Calc), wt.%</t>
  </si>
  <si>
    <t>Lab</t>
  </si>
  <si>
    <t>No</t>
  </si>
  <si>
    <t>00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</si>
  <si>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</si>
  <si>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</si>
  <si>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</si>
  <si>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</si>
  <si>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</si>
  <si>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</si>
  <si>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</si>
  <si>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</si>
  <si>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</si>
  <si>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</si>
  <si>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</si>
  <si>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</si>
  <si>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</si>
  <si>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</si>
  <si>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</si>
  <si>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</si>
  <si>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</si>
  <si>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</si>
  <si>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</si>
  <si>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2.21</t>
  </si>
  <si>
    <t>2.22</t>
  </si>
  <si>
    <t>2.23</t>
  </si>
  <si>
    <t>2.24</t>
  </si>
  <si>
    <t>2.25</t>
  </si>
  <si>
    <t>2.26</t>
  </si>
  <si>
    <t>2.27</t>
  </si>
  <si>
    <t>2.28</t>
  </si>
  <si>
    <t>FA*AAS</t>
  </si>
  <si>
    <t>FA*OES</t>
  </si>
  <si>
    <t>FA*MS</t>
  </si>
  <si>
    <t>0.085g</t>
  </si>
  <si>
    <t>50g</t>
  </si>
  <si>
    <t>Mean</t>
  </si>
  <si>
    <t>Median</t>
  </si>
  <si>
    <t>Std Dev.</t>
  </si>
  <si>
    <t>PDM3</t>
  </si>
  <si>
    <t>Z-Score (Absolute)</t>
  </si>
  <si>
    <t>NA</t>
  </si>
  <si>
    <t>Indicative</t>
  </si>
  <si>
    <t>AR*MS</t>
  </si>
  <si>
    <t>AR*AAS</t>
  </si>
  <si>
    <t>AR*OES/MS</t>
  </si>
  <si>
    <t>15g</t>
  </si>
  <si>
    <t>20g</t>
  </si>
  <si>
    <t>4A*MS</t>
  </si>
  <si>
    <t>4A*OES/MS</t>
  </si>
  <si>
    <t>&gt; 1000</t>
  </si>
  <si>
    <t>Results from laboratories 2.01, 2.11, 2.12 and 2.24 were removed due to their 1 ppm reading resolution.</t>
  </si>
  <si>
    <t>&lt; 0.3</t>
  </si>
  <si>
    <t>Results from laboratory 2.12 were removed due to their 0.1 ppm reading resolution.</t>
  </si>
  <si>
    <t>Results from laboratory 2.11 were removed due to their 1 ppm reading resolution.</t>
  </si>
  <si>
    <t>4A*AAS</t>
  </si>
  <si>
    <t>Results from laboratories 2.02, 2.06, 2.08, 2.10, 2.12 and 2.25 were removed due to their 0.1 ppm reading resolution.</t>
  </si>
  <si>
    <t>Results from laboratories 2.01, 2.06 and 2.24 were removed due to their 0.1 ppm reading resolution.</t>
  </si>
  <si>
    <t>Results from laboratories 2.01 and 2.06 were removed due to their 0.1 ppm reading resolution.</t>
  </si>
  <si>
    <t>Results from laboratories 2.06 and 2.23 were removed due to their 1 ppm reading resolution.</t>
  </si>
  <si>
    <t>Results from laboratories 2.06, 2.07, 2.08, 2.22, 2.23 and 2.28 were removed due to their 1 ppm reading resolution.</t>
  </si>
  <si>
    <t>&lt; 0.002</t>
  </si>
  <si>
    <t>&lt; 0.05</t>
  </si>
  <si>
    <t>&lt; 0.005</t>
  </si>
  <si>
    <t>Results from laboratories 2.06 and 2.08 were removed due to their 1 ppm reading resolution.</t>
  </si>
  <si>
    <t>Results from laboratory 2.06 were removed due to their 1 ppm reading resolution.</t>
  </si>
  <si>
    <t>Results from laboratories 2.06, 2.13 and 2.24 were removed due to their 0.1 ppm reading resolution.</t>
  </si>
  <si>
    <t>Results from laboratories 2.02, 2.06, 2.08, 2.10 and 2.12 were removed due to their 0.1 ppm reading resolution.</t>
  </si>
  <si>
    <t>AR*OES</t>
  </si>
  <si>
    <t>0.5g</t>
  </si>
  <si>
    <t>0.2g</t>
  </si>
  <si>
    <t>01g</t>
  </si>
  <si>
    <t>0.25g</t>
  </si>
  <si>
    <t>0.4g</t>
  </si>
  <si>
    <t>&lt; 20</t>
  </si>
  <si>
    <t>Results from laboratories 2.06, 2.07, 2.11, 2.13 and 2.25 were removed due to their 0.1 ppm reading resolution.</t>
  </si>
  <si>
    <t>Results from laboratory 2.23 were removed due to their 1 ppm reading resolution.</t>
  </si>
  <si>
    <t>Results from laboratory 2.12 were removed due to their 1 ppm reading resolution.</t>
  </si>
  <si>
    <t>Results from laboratory 2.17 were removed due to their 0.1 wt.% reading resolution.</t>
  </si>
  <si>
    <t>Results from laboratories 2.06, 2.08 and 2.12 were removed due to their 0.1 ppm reading resolution.</t>
  </si>
  <si>
    <t>Results from laboratories 2.08 and 2.23 were removed due to their 1 ppm reading resolution.</t>
  </si>
  <si>
    <t>&lt; 0.02</t>
  </si>
  <si>
    <t>Results from laboratory 2.08 were removed due to their 1 ppm reading resolution.</t>
  </si>
  <si>
    <t>Results from laboratories 2.06 and 2.13 were removed due to their 0.1 ppm reading resolution.</t>
  </si>
  <si>
    <t>NaCN*AAS</t>
  </si>
  <si>
    <t>AL-NaCN*AAS</t>
  </si>
  <si>
    <t>CNL*AAS</t>
  </si>
  <si>
    <t>AL-5S*AAS</t>
  </si>
  <si>
    <t>AL-5S*OES</t>
  </si>
  <si>
    <t>ALC-5S*AAS</t>
  </si>
  <si>
    <t>SQL-Tot*Calc</t>
  </si>
  <si>
    <t>SQL-Tot*AAS</t>
  </si>
  <si>
    <r>
      <t>Cu-Res(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>A)</t>
    </r>
  </si>
  <si>
    <r>
      <t>Cu-Sol(H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SO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>)</t>
    </r>
  </si>
  <si>
    <t>BV</t>
  </si>
  <si>
    <t>BV Geo</t>
  </si>
  <si>
    <t>Ankara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</si>
  <si>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</si>
  <si>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</si>
  <si>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</si>
  <si>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</si>
  <si>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</si>
  <si>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</si>
  <si>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</si>
  <si>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</si>
  <si>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</si>
  <si>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PTG</t>
  </si>
  <si>
    <t>ARGETEST</t>
  </si>
  <si>
    <t>Cikarang</t>
  </si>
  <si>
    <t>ABL*MS</t>
  </si>
  <si>
    <t>4-acid (HF-HNO3-HClO4-HCl) digestion with atomic absorption spectroscopy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</si>
  <si>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</si>
  <si>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</si>
  <si>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</si>
  <si>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</si>
  <si>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5% sulphuric acid laech with atomic absorption spectroscopy</t>
  </si>
  <si>
    <t>5% sulphuric acid leach with inductively coupled plasma optical emission spectroscopy</t>
  </si>
  <si>
    <t>5% cold sulphuric acid leach with atomic absorption spectroscopy</t>
  </si>
  <si>
    <t>sodium cyanide leach with atomic absorption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</si>
  <si>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</si>
  <si>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</si>
  <si>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</si>
  <si>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</si>
  <si>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</si>
  <si>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cyanide leach with atomic absorption spectroscopy</t>
  </si>
  <si>
    <t>fire assay with atomic absorption spectroscopy</t>
  </si>
  <si>
    <t>fire assay with inductively coupled plasma mass spectroscopy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</si>
  <si>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</si>
  <si>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</si>
  <si>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</si>
  <si>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</si>
  <si>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sodium cyanide with AAS finish</t>
  </si>
  <si>
    <t>sequential leach analysis for total value method calculation with AAS finish</t>
  </si>
  <si>
    <t>total value method calculated from sequential leach analysis</t>
  </si>
  <si>
    <t>Text Values:</t>
  </si>
  <si>
    <t>Not Analysed (Lab 2.01)</t>
  </si>
  <si>
    <t>Alex Stewart International, Mendoza, Argentina</t>
  </si>
  <si>
    <t>ALS, Johannesburg, South Africa</t>
  </si>
  <si>
    <t>ALS, Lima, Peru</t>
  </si>
  <si>
    <t>ALS, Loughrea, Galway, Ireland</t>
  </si>
  <si>
    <t>ALS, Malaga, WA, Australia</t>
  </si>
  <si>
    <t>ANSTO, Lucas Heights, NSW, Australia</t>
  </si>
  <si>
    <t>ARGETEST Mineral Processing, Ankara, Central Anatolia, Turkey</t>
  </si>
  <si>
    <t>Bureau Veritas Commodities Canada Ltd, Vancouver, BC, Canada</t>
  </si>
  <si>
    <t>Bureau Veritas Geoanalytical, Perth, WA, Australia</t>
  </si>
  <si>
    <t>Bureau Veritas Minerals, Ankara, Central Anatolia, Turkey</t>
  </si>
  <si>
    <t>CERTIMIN, Lima, Peru</t>
  </si>
  <si>
    <t>Inspectorate (BV), Lima, Peru</t>
  </si>
  <si>
    <t>Intertek Genalysis, Adelaide, SA, Australia</t>
  </si>
  <si>
    <t>Intertek Testing Services Philippines, Cupang, Muntinlupa, Philippines</t>
  </si>
  <si>
    <t>MSALABS, Vancouver, BC, Canada</t>
  </si>
  <si>
    <t>PT Geoservices Ltd, Cikarang, Jakarta Raya, Indonesia</t>
  </si>
  <si>
    <t>PT Intertek Utama Services, Jakarta Timur, DKI Jakarta, Indonesia</t>
  </si>
  <si>
    <t>SGS, Ankara, Anatolia, Turkey</t>
  </si>
  <si>
    <t>SGS, Randfontein, Gauteng, South Africa</t>
  </si>
  <si>
    <t>SGS Australia Mineral Services, Perth, WA, Australia</t>
  </si>
  <si>
    <t>SGS Canada Inc., Vancouver, BC, Canada</t>
  </si>
  <si>
    <t>SGS de Mexico SA de CV, Cd. Industrial, Durango, Mexico</t>
  </si>
  <si>
    <t>SGS del Peru, Lima, Peru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</si>
  <si>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</si>
  <si>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</si>
  <si>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</si>
  <si>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</si>
  <si>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</si>
  <si>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</si>
  <si>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SO</t>
    </r>
    <r>
      <rPr>
        <vertAlign val="subscript"/>
        <sz val="10"/>
        <color theme="10"/>
        <rFont val="Arial"/>
        <family val="2"/>
      </rPr>
      <t>3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</si>
  <si>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</si>
  <si>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</si>
  <si>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</si>
  <si>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</si>
  <si>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</si>
  <si>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</si>
  <si>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</si>
  <si>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</si>
  <si>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</si>
  <si>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</si>
  <si>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</si>
  <si>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</si>
  <si>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</si>
  <si>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</si>
  <si>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</si>
  <si>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</si>
  <si>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</si>
  <si>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</si>
  <si>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</si>
  <si>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</si>
  <si>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</si>
  <si>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</si>
  <si>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</si>
  <si>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</si>
  <si>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</si>
  <si>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</si>
  <si>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</si>
  <si>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</si>
  <si>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</si>
  <si>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</si>
  <si>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</si>
  <si>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</si>
  <si>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</si>
  <si>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</si>
  <si>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</si>
  <si>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</si>
  <si>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</si>
  <si>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</si>
  <si>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</si>
  <si>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</si>
  <si>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</si>
  <si>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</si>
  <si>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</si>
  <si>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</si>
  <si>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</si>
  <si>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</si>
  <si>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</si>
  <si>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</si>
  <si>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</si>
  <si>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</si>
  <si>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</si>
  <si>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</si>
  <si>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</si>
  <si>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</si>
  <si>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</si>
  <si>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</si>
  <si>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</si>
  <si>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</si>
  <si>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</si>
  <si>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</si>
  <si>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</si>
  <si>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</si>
  <si>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</si>
  <si>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</si>
  <si>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</si>
  <si>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</si>
  <si>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</si>
  <si>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B, Boron (ppm)</t>
  </si>
  <si>
    <r>
      <t>Cu-Sol(H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SO</t>
    </r>
    <r>
      <rPr>
        <vertAlign val="subscript"/>
        <sz val="10"/>
        <color theme="10"/>
        <rFont val="Arial"/>
        <family val="2"/>
      </rPr>
      <t>4</t>
    </r>
    <r>
      <rPr>
        <sz val="10"/>
        <color theme="10"/>
        <rFont val="Arial"/>
        <family val="2"/>
      </rPr>
      <t>), Copper soluble (sulphuric) (wt.%)</t>
    </r>
  </si>
  <si>
    <t>Cu-Sol(CN), Copper soluble (cyanidation) (wt.%)</t>
  </si>
  <si>
    <t>Cu-Res(4A), Copper residual (post leach) (wt.%)</t>
  </si>
  <si>
    <t>Cu-Tot(Calc), Copper total (calculated) (wt.%)</t>
  </si>
  <si>
    <r>
      <t>Cu-Sol(H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SO</t>
    </r>
    <r>
      <rPr>
        <vertAlign val="subscript"/>
        <sz val="8.5"/>
        <color theme="10"/>
        <rFont val="Arial"/>
        <family val="2"/>
      </rPr>
      <t>4</t>
    </r>
    <r>
      <rPr>
        <sz val="8.5"/>
        <color theme="10"/>
        <rFont val="Arial"/>
        <family val="2"/>
      </rPr>
      <t>), wt.%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</si>
  <si>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</si>
  <si>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907b (Certified Value 0.119 ppm)</t>
  </si>
  <si>
    <t>Analytical results for Pd in OREAS 907b (Indicative Value &lt; 0.5 ppb)</t>
  </si>
  <si>
    <t>Analytical results for Pt in OREAS 907b (Indicative Value &lt; 0.5 ppb)</t>
  </si>
  <si>
    <t>Analytical results for Au in OREAS 907b (Certified Value 0.118 ppm)</t>
  </si>
  <si>
    <t>Analytical results for Ag in OREAS 907b (Certified Value 1.19 ppm)</t>
  </si>
  <si>
    <t>Analytical results for Al in OREAS 907b (Certified Value 7.09 wt.%)</t>
  </si>
  <si>
    <t>Analytical results for As in OREAS 907b (Certified Value 30.8 ppm)</t>
  </si>
  <si>
    <t>Analytical results for Ba in OREAS 907b (Certified Value 2542 ppm)</t>
  </si>
  <si>
    <t>Analytical results for Be in OREAS 907b (Certified Value 2.78 ppm)</t>
  </si>
  <si>
    <t>Analytical results for Bi in OREAS 907b (Certified Value 19 ppm)</t>
  </si>
  <si>
    <t>Analytical results for Ca in OREAS 907b (Certified Value 0.551 wt.%)</t>
  </si>
  <si>
    <t>Analytical results for Cd in OREAS 907b (Certified Value 0.49 ppm)</t>
  </si>
  <si>
    <t>Analytical results for Ce in OREAS 907b (Certified Value 90 ppm)</t>
  </si>
  <si>
    <t>Analytical results for Co in OREAS 907b (Certified Value 32.7 ppm)</t>
  </si>
  <si>
    <t>Analytical results for Cr in OREAS 907b (Certified Value 12.8 ppm)</t>
  </si>
  <si>
    <t>Analytical results for Cs in OREAS 907b (Certified Value 6.5 ppm)</t>
  </si>
  <si>
    <t>Analytical results for Cu in OREAS 907b (Certified Value 0.623 wt.%)</t>
  </si>
  <si>
    <t>Analytical results for Dy in OREAS 907b (Certified Value 3.52 ppm)</t>
  </si>
  <si>
    <t>Analytical results for Er in OREAS 907b (Certified Value 1.12 ppm)</t>
  </si>
  <si>
    <t>Analytical results for Eu in OREAS 907b (Certified Value 1.64 ppm)</t>
  </si>
  <si>
    <t>Analytical results for Fe in OREAS 907b (Certified Value 7.33 wt.%)</t>
  </si>
  <si>
    <t>Analytical results for Ga in OREAS 907b (Certified Value 32.5 ppm)</t>
  </si>
  <si>
    <t>Analytical results for Gd in OREAS 907b (Certified Value 5.88 ppm)</t>
  </si>
  <si>
    <t>Analytical results for Ge in OREAS 907b (Certified Value 0.2 ppm)</t>
  </si>
  <si>
    <t>Analytical results for Hf in OREAS 907b (Certified Value 6.69 ppm)</t>
  </si>
  <si>
    <t>Analytical results for Hg in OREAS 907b (Indicative Value &lt; 1 ppm)</t>
  </si>
  <si>
    <t>Analytical results for Ho in OREAS 907b (Certified Value 0.52 ppm)</t>
  </si>
  <si>
    <t>Analytical results for In in OREAS 907b (Certified Value 2.2 ppm)</t>
  </si>
  <si>
    <t>Analytical results for K in OREAS 907b (Certified Value 2.69 wt.%)</t>
  </si>
  <si>
    <t>Analytical results for La in OREAS 907b (Certified Value 42.8 ppm)</t>
  </si>
  <si>
    <t>Analytical results for Li in OREAS 907b (Certified Value 18.8 ppm)</t>
  </si>
  <si>
    <t>Analytical results for Lu in OREAS 907b (Certified Value 0.11 ppm)</t>
  </si>
  <si>
    <t>Analytical results for Mg in OREAS 907b (Certified Value 0.329 wt.%)</t>
  </si>
  <si>
    <t>Analytical results for Mn in OREAS 907b (Certified Value 0.031 wt.%)</t>
  </si>
  <si>
    <t>Analytical results for Mo in OREAS 907b (Certified Value 7.52 ppm)</t>
  </si>
  <si>
    <t>Analytical results for Na in OREAS 907b (Certified Value 2.3 wt.%)</t>
  </si>
  <si>
    <t>Analytical results for Nb in OREAS 907b (Certified Value 16.6 ppm)</t>
  </si>
  <si>
    <t>Analytical results for Nd in OREAS 907b (Certified Value 37.8 ppm)</t>
  </si>
  <si>
    <t>Analytical results for Ni in OREAS 907b (Certified Value 4.35 ppm)</t>
  </si>
  <si>
    <t>Analytical results for P in OREAS 907b (Certified Value 0.028 wt.%)</t>
  </si>
  <si>
    <t>Analytical results for Pb in OREAS 907b (Certified Value 36.9 ppm)</t>
  </si>
  <si>
    <t>Analytical results for Pr in OREAS 907b (Certified Value 10.1 ppm)</t>
  </si>
  <si>
    <t>Analytical results for Rb in OREAS 907b (Certified Value 131 ppm)</t>
  </si>
  <si>
    <t>Analytical results for Re in OREAS 907b (Certified Value 0.003 ppm)</t>
  </si>
  <si>
    <t>Analytical results for S in OREAS 907b (Certified Value 0.083 wt.%)</t>
  </si>
  <si>
    <t>Analytical results for Sb in OREAS 907b (Certified Value 2.83 ppm)</t>
  </si>
  <si>
    <t>Analytical results for Sc in OREAS 907b (Certified Value 5.05 ppm)</t>
  </si>
  <si>
    <t>Analytical results for Se in OREAS 907b (Certified Value 8.74 ppm)</t>
  </si>
  <si>
    <t>Analytical results for Sm in OREAS 907b (Certified Value 7.39 ppm)</t>
  </si>
  <si>
    <t>Analytical results for Sn in OREAS 907b (Certified Value 4.66 ppm)</t>
  </si>
  <si>
    <t>Analytical results for Sr in OREAS 907b (Certified Value 150 ppm)</t>
  </si>
  <si>
    <t>Analytical results for Ta in OREAS 907b (Certified Value 1.24 ppm)</t>
  </si>
  <si>
    <t>Analytical results for Tb in OREAS 907b (Certified Value 0.77 ppm)</t>
  </si>
  <si>
    <t>Analytical results for Te in OREAS 907b (Certified Value 0.36 ppm)</t>
  </si>
  <si>
    <t>Analytical results for Th in OREAS 907b (Certified Value 13.9 ppm)</t>
  </si>
  <si>
    <t>Analytical results for Ti in OREAS 907b (Certified Value 0.112 wt.%)</t>
  </si>
  <si>
    <t>Analytical results for Tl in OREAS 907b (Certified Value 0.68 ppm)</t>
  </si>
  <si>
    <t>Analytical results for Tm in OREAS 907b (Certified Value 0.13 ppm)</t>
  </si>
  <si>
    <t>Analytical results for U in OREAS 907b (Certified Value 4.66 ppm)</t>
  </si>
  <si>
    <t>Analytical results for V in OREAS 907b (Certified Value 6.53 ppm)</t>
  </si>
  <si>
    <t>Analytical results for W in OREAS 907b (Certified Value 2.93 ppm)</t>
  </si>
  <si>
    <t>Analytical results for Y in OREAS 907b (Certified Value 15.2 ppm)</t>
  </si>
  <si>
    <t>Analytical results for Yb in OREAS 907b (Certified Value 0.76 ppm)</t>
  </si>
  <si>
    <t>Analytical results for Zn in OREAS 907b (Certified Value 171 ppm)</t>
  </si>
  <si>
    <t>Analytical results for Zr in OREAS 907b (Certified Value 245 ppm)</t>
  </si>
  <si>
    <t>Analytical results for Ag in OREAS 907b (Certified Value 1.13 ppm)</t>
  </si>
  <si>
    <t>Analytical results for Al in OREAS 907b (Certified Value 0.729 wt.%)</t>
  </si>
  <si>
    <t>Analytical results for As in OREAS 907b (Certified Value 28.1 ppm)</t>
  </si>
  <si>
    <t>Analytical results for B in OREAS 907b (Certified Value &lt; 10 ppm)</t>
  </si>
  <si>
    <t>Analytical results for Ba in OREAS 907b (Certified Value 166 ppm)</t>
  </si>
  <si>
    <t>Analytical results for Be in OREAS 907b (Certified Value 0.81 ppm)</t>
  </si>
  <si>
    <t>Analytical results for Bi in OREAS 907b (Certified Value 18.8 ppm)</t>
  </si>
  <si>
    <t>Analytical results for Ca in OREAS 907b (Certified Value 0.312 wt.%)</t>
  </si>
  <si>
    <t>Analytical results for Cd in OREAS 907b (Certified Value 0.46 ppm)</t>
  </si>
  <si>
    <t>Analytical results for Ce in OREAS 907b (Certified Value 71 ppm)</t>
  </si>
  <si>
    <t>Analytical results for Co in OREAS 907b (Certified Value 30 ppm)</t>
  </si>
  <si>
    <t>Analytical results for Cr in OREAS 907b (Certified Value 12.4 ppm)</t>
  </si>
  <si>
    <t>Analytical results for Cs in OREAS 907b (Certified Value 0.97 ppm)</t>
  </si>
  <si>
    <t>Analytical results for Cu in OREAS 907b (Certified Value 0.625 wt.%)</t>
  </si>
  <si>
    <t>Analytical results for Dy in OREAS 907b (Indicative Value 1.63 ppm)</t>
  </si>
  <si>
    <t>Analytical results for Er in OREAS 907b (Indicative Value 0.45 ppm)</t>
  </si>
  <si>
    <t>Analytical results for Eu in OREAS 907b (Indicative Value 0.96 ppm)</t>
  </si>
  <si>
    <t>Analytical results for Fe in OREAS 907b (Certified Value 6.6 wt.%)</t>
  </si>
  <si>
    <t>Analytical results for Ga in OREAS 907b (Certified Value 12 ppm)</t>
  </si>
  <si>
    <t>Analytical results for Gd in OREAS 907b (Indicative Value 3.48 ppm)</t>
  </si>
  <si>
    <t>Analytical results for Ge in OREAS 907b (Certified Value 0.14 ppm)</t>
  </si>
  <si>
    <t>Analytical results for Hf in OREAS 907b (Certified Value 1.11 ppm)</t>
  </si>
  <si>
    <t>Analytical results for Hg in OREAS 907b (Indicative Value 0.018 ppm)</t>
  </si>
  <si>
    <t>Analytical results for Ho in OREAS 907b (Indicative Value 0.21 ppm)</t>
  </si>
  <si>
    <t>Analytical results for In in OREAS 907b (Certified Value 2.05 ppm)</t>
  </si>
  <si>
    <t>Analytical results for K in OREAS 907b (Certified Value 0.215 wt.%)</t>
  </si>
  <si>
    <t>Analytical results for La in OREAS 907b (Certified Value 35 ppm)</t>
  </si>
  <si>
    <t>Analytical results for Li in OREAS 907b (Certified Value 3.41 ppm)</t>
  </si>
  <si>
    <t>Analytical results for Lu in OREAS 907b (Certified Value 0.032 ppm)</t>
  </si>
  <si>
    <t>Analytical results for Mg in OREAS 907b (Certified Value 0.165 wt.%)</t>
  </si>
  <si>
    <t>Analytical results for Mn in OREAS 907b (Certified Value 0.028 wt.%)</t>
  </si>
  <si>
    <t>Analytical results for Mo in OREAS 907b (Certified Value 6.98 ppm)</t>
  </si>
  <si>
    <t>Analytical results for Na in OREAS 907b (Certified Value 0.064 wt.%)</t>
  </si>
  <si>
    <t>Analytical results for Nb in OREAS 907b (Certified Value 0.31 ppm)</t>
  </si>
  <si>
    <t>Analytical results for Nd in OREAS 907b (Indicative Value 28.8 ppm)</t>
  </si>
  <si>
    <t>Analytical results for Ni in OREAS 907b (Certified Value 3.71 ppm)</t>
  </si>
  <si>
    <t>Analytical results for P in OREAS 907b (Certified Value 0.024 wt.%)</t>
  </si>
  <si>
    <t>Analytical results for Pb in OREAS 907b (Certified Value 23.8 ppm)</t>
  </si>
  <si>
    <t>Analytical results for Pd in OREAS 907b (Indicative Value &lt; 10 ppb)</t>
  </si>
  <si>
    <t>Analytical results for Pr in OREAS 907b (Indicative Value 7.72 ppm)</t>
  </si>
  <si>
    <t>Analytical results for Pt in OREAS 907b (Indicative Value &lt; 5 ppb)</t>
  </si>
  <si>
    <t>Analytical results for Rb in OREAS 907b (Certified Value 12.7 ppm)</t>
  </si>
  <si>
    <t>Analytical results for Re in OREAS 907b (Certified Value 0.002 ppm)</t>
  </si>
  <si>
    <t>Analytical results for S in OREAS 907b (Certified Value 0.082 wt.%)</t>
  </si>
  <si>
    <t>Analytical results for Sb in OREAS 907b (Certified Value 1.79 ppm)</t>
  </si>
  <si>
    <t>Analytical results for Sc in OREAS 907b (Certified Value 1.94 ppm)</t>
  </si>
  <si>
    <t>Analytical results for Se in OREAS 907b (Certified Value 9.01 ppm)</t>
  </si>
  <si>
    <t>Analytical results for Sm in OREAS 907b (Indicative Value 4.82 ppm)</t>
  </si>
  <si>
    <t>Analytical results for Sn in OREAS 907b (Certified Value 1.93 ppm)</t>
  </si>
  <si>
    <t>Analytical results for Sr in OREAS 907b (Certified Value 10.9 ppm)</t>
  </si>
  <si>
    <t>Analytical results for Ta in OREAS 907b (Certified Value &lt; 0.01 ppm)</t>
  </si>
  <si>
    <t>Analytical results for Tb in OREAS 907b (Certified Value 0.39 ppm)</t>
  </si>
  <si>
    <t>Analytical results for Te in OREAS 907b (Certified Value 0.33 ppm)</t>
  </si>
  <si>
    <t>Analytical results for Th in OREAS 907b (Certified Value 7.81 ppm)</t>
  </si>
  <si>
    <t>Analytical results for Ti in OREAS 907b (Certified Value 0.017 wt.%)</t>
  </si>
  <si>
    <t>Analytical results for Tl in OREAS 907b (Certified Value 0.09 ppm)</t>
  </si>
  <si>
    <t>Analytical results for Tm in OREAS 907b (Indicative Value 0.049 ppm)</t>
  </si>
  <si>
    <t>Analytical results for U in OREAS 907b (Certified Value 2.06 ppm)</t>
  </si>
  <si>
    <t>Analytical results for V in OREAS 907b (Certified Value 4.16 ppm)</t>
  </si>
  <si>
    <t>Analytical results for W in OREAS 907b (Certified Value 0.87 ppm)</t>
  </si>
  <si>
    <t>Analytical results for Y in OREAS 907b (Certified Value 6.27 ppm)</t>
  </si>
  <si>
    <t>Analytical results for Yb in OREAS 907b (Certified Value 0.28 ppm)</t>
  </si>
  <si>
    <t>Analytical results for Zn in OREAS 907b (Certified Value 100 ppm)</t>
  </si>
  <si>
    <t>Analytical results for Zr in OREAS 907b (Certified Value 43.2 ppm)</t>
  </si>
  <si>
    <t>Analytical results for Cu-Res(4A) in OREAS 907b (Certified Value 0.072 wt.%)</t>
  </si>
  <si>
    <t>Analytical results for Cu-Sol(CN) in OREAS 907b (Certified Value 0.029 wt.%)</t>
  </si>
  <si>
    <t>Analytical results for Cu-Sol(H2SO4) in OREAS 907b (Certified Value 0.514 wt.%)</t>
  </si>
  <si>
    <t>Analytical results for Cu-Tot(Calc) in OREAS 907b (Certified Value 0.618 wt.%)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</si>
  <si>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907b (Indicative Value 13.81 wt.%)</t>
    </r>
  </si>
  <si>
    <t>Analytical results for BaO in OREAS 907b (Indicative Value 3143 ppm)</t>
  </si>
  <si>
    <t>Analytical results for CaO in OREAS 907b (Indicative Value 0.79 wt.%)</t>
  </si>
  <si>
    <t>Analytical results for Cl in OREAS 907b (Indicative Value 166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</si>
  <si>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907b (Indicative Value 28.5 ppm)</t>
    </r>
  </si>
  <si>
    <t>Analytical results for Cu in OREAS 907b (Indicative Value 0.71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</si>
  <si>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907b (Indicative Value 10.71 wt.%)</t>
    </r>
  </si>
  <si>
    <t>Analytical results for Hf in OREAS 907b (Indicative Value 25.2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</si>
  <si>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907b (Indicative Value 3.29 wt.%)</t>
    </r>
  </si>
  <si>
    <t>Analytical results for MgO in OREAS 907b (Indicative Value 0.579 wt.%)</t>
  </si>
  <si>
    <t>Analytical results for MnO in OREAS 907b (Indicative Value 0.04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</si>
  <si>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907b (Indicative Value 3.18 wt.%)</t>
    </r>
  </si>
  <si>
    <t>Analytical results for Ni in OREAS 907b (Indicative Value 7.23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</si>
  <si>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907b (Indicative Value 0.065 wt.%)</t>
    </r>
  </si>
  <si>
    <t>Analytical results for Pb in OREAS 907b (Indicative Value 105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</si>
  <si>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907b (Indicative Value 64.21 wt.%)</t>
    </r>
  </si>
  <si>
    <t>Analytical results for Sn in OREAS 907b (Indicative Value 13.9 ppm)</t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</si>
  <si>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907b (Indicative Value 0.209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</si>
  <si>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907b (Indicative Value 0.199 wt.%)</t>
    </r>
  </si>
  <si>
    <t>Analytical results for Zn in OREAS 907b (Indicative Value 215 ppm)</t>
  </si>
  <si>
    <t>Analytical results for Zr in OREAS 907b (Indicative Value 316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</si>
  <si>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907b (Indicative Value 2.27 wt.%)</t>
    </r>
  </si>
  <si>
    <t>Analytical results for C in OREAS 907b (Indicative Value 0.11 wt.%)</t>
  </si>
  <si>
    <t>Analytical results for S in OREAS 907b (Indicative Value 0.093 wt.%)</t>
  </si>
  <si>
    <t>Analytical results for Ag in OREAS 907b (Indicative Value 1.15 ppm)</t>
  </si>
  <si>
    <t>Analytical results for As in OREAS 907b (Indicative Value 30.1 ppm)</t>
  </si>
  <si>
    <t>Analytical results for Ba in OREAS 907b (Indicative Value 2460 ppm)</t>
  </si>
  <si>
    <t>Analytical results for Be in OREAS 907b (Indicative Value 2.9 ppm)</t>
  </si>
  <si>
    <t>Analytical results for Bi in OREAS 907b (Indicative Value 19.7 ppm)</t>
  </si>
  <si>
    <t>Analytical results for Cd in OREAS 907b (Indicative Value 0.55 ppm)</t>
  </si>
  <si>
    <t>Analytical results for Ce in OREAS 907b (Indicative Value 85 ppm)</t>
  </si>
  <si>
    <t>Analytical results for Co in OREAS 907b (Indicative Value 32.2 ppm)</t>
  </si>
  <si>
    <t>Analytical results for Cr in OREAS 907b (Indicative Value 15.5 ppm)</t>
  </si>
  <si>
    <t>Analytical results for Cs in OREAS 907b (Indicative Value 6.11 ppm)</t>
  </si>
  <si>
    <t>Analytical results for Cu in OREAS 907b (Indicative Value 0.621 wt.%)</t>
  </si>
  <si>
    <t>Analytical results for Dy in OREAS 907b (Indicative Value 3.79 ppm)</t>
  </si>
  <si>
    <t>Analytical results for Er in OREAS 907b (Indicative Value 1.21 ppm)</t>
  </si>
  <si>
    <t>Analytical results for Eu in OREAS 907b (Indicative Value 1.55 ppm)</t>
  </si>
  <si>
    <t>Analytical results for Ga in OREAS 907b (Indicative Value 30.8 ppm)</t>
  </si>
  <si>
    <t>Analytical results for Gd in OREAS 907b (Indicative Value 5.68 ppm)</t>
  </si>
  <si>
    <t>Analytical results for Ge in OREAS 907b (Indicative Value 1.45 ppm)</t>
  </si>
  <si>
    <t>Analytical results for Hf in OREAS 907b (Indicative Value 7.05 ppm)</t>
  </si>
  <si>
    <t>Analytical results for Ho in OREAS 907b (Indicative Value 0.57 ppm)</t>
  </si>
  <si>
    <t>Analytical results for In in OREAS 907b (Indicative Value 2.05 ppm)</t>
  </si>
  <si>
    <t>Analytical results for La in OREAS 907b (Indicative Value 43 ppm)</t>
  </si>
  <si>
    <t>Analytical results for Lu in OREAS 907b (Indicative Value 0.11 ppm)</t>
  </si>
  <si>
    <t>Analytical results for Mn in OREAS 907b (Indicative Value 0.031 wt.%)</t>
  </si>
  <si>
    <t>Analytical results for Mo in OREAS 907b (Indicative Value 7.3 ppm)</t>
  </si>
  <si>
    <t>Analytical results for Nb in OREAS 907b (Indicative Value 17.3 ppm)</t>
  </si>
  <si>
    <t>Analytical results for Nd in OREAS 907b (Indicative Value 37.1 ppm)</t>
  </si>
  <si>
    <t>Analytical results for Ni in OREAS 907b (Indicative Value 9 ppm)</t>
  </si>
  <si>
    <t>Analytical results for Pb in OREAS 907b (Indicative Value 37 ppm)</t>
  </si>
  <si>
    <t>Analytical results for Pr in OREAS 907b (Indicative Value 10.2 ppm)</t>
  </si>
  <si>
    <t>Analytical results for Rb in OREAS 907b (Indicative Value 123 ppm)</t>
  </si>
  <si>
    <t>Analytical results for Re in OREAS 907b (Indicative Value &lt; 0.01 ppm)</t>
  </si>
  <si>
    <t>Analytical results for Sb in OREAS 907b (Indicative Value 3.05 ppm)</t>
  </si>
  <si>
    <t>Analytical results for Sc in OREAS 907b (Indicative Value 4.95 ppm)</t>
  </si>
  <si>
    <t>Analytical results for Se in OREAS 907b (Indicative Value &lt; 5 ppm)</t>
  </si>
  <si>
    <t>Analytical results for Sm in OREAS 907b (Indicative Value 7.26 ppm)</t>
  </si>
  <si>
    <t>Analytical results for Sn in OREAS 907b (Indicative Value 12.7 ppm)</t>
  </si>
  <si>
    <t>Analytical results for Sr in OREAS 907b (Indicative Value 146 ppm)</t>
  </si>
  <si>
    <t>Analytical results for Ta in OREAS 907b (Indicative Value 1.31 ppm)</t>
  </si>
  <si>
    <t>Analytical results for Tb in OREAS 907b (Indicative Value 0.79 ppm)</t>
  </si>
  <si>
    <t>Analytical results for Te in OREAS 907b (Indicative Value 0.5 ppm)</t>
  </si>
  <si>
    <t>Analytical results for Th in OREAS 907b (Indicative Value 13.5 ppm)</t>
  </si>
  <si>
    <t>Analytical results for Ti in OREAS 907b (Indicative Value 0.119 wt.%)</t>
  </si>
  <si>
    <t>Analytical results for Tl in OREAS 907b (Indicative Value &lt; 0.2 ppm)</t>
  </si>
  <si>
    <t>Analytical results for Tm in OREAS 907b (Indicative Value 0.16 ppm)</t>
  </si>
  <si>
    <t>Analytical results for U in OREAS 907b (Indicative Value 4.75 ppm)</t>
  </si>
  <si>
    <t>Analytical results for V in OREAS 907b (Indicative Value 6.4 ppm)</t>
  </si>
  <si>
    <t>Analytical results for W in OREAS 907b (Indicative Value 3 ppm)</t>
  </si>
  <si>
    <t>Analytical results for Y in OREAS 907b (Indicative Value 16.4 ppm)</t>
  </si>
  <si>
    <t>Analytical results for Yb in OREAS 907b (Indicative Value 0.89 ppm)</t>
  </si>
  <si>
    <t>Analytical results for Zn in OREAS 907b (Indicative Value 185 ppm)</t>
  </si>
  <si>
    <t>Analytical results for Zr in OREAS 907b (Indicative Value 260 ppm)</t>
  </si>
  <si>
    <t/>
  </si>
  <si>
    <t>Table 5. Participating Laboratory List used for OREAS 907b</t>
  </si>
  <si>
    <t>Table 4. Abbreviations used for OREAS 907b</t>
  </si>
  <si>
    <t>Table 3. Certified Values and Performance Gates for OREAS 907b</t>
  </si>
  <si>
    <t>Table 2. Indicative Values for OREAS 907b</t>
  </si>
  <si>
    <t>Table 1. Certified Values, Expanded Uncertainty and Tolerance Limits for OREAS 907b</t>
  </si>
  <si>
    <t>SI unit equivalents: ppm (parts per million; 1 x 10-⁶) ≡ mg/kg; wt.% (weight per cent) ≡ % (mass fraction)</t>
  </si>
  <si>
    <t>SI unit equivalents: ppb (parts per billion; 1 x 10-⁹) ≡ µg/kg; ppm (parts per million; 1 x 10-⁶) ≡ mg/kg; wt.% (weight per cent) ≡ % (mass fraction)</t>
  </si>
  <si>
    <t>ORE - Lab-Upscaled RSD Results for CRM: OREAS 907b (Execution: 1) - Analyte Au - (Gold) by INAA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</si>
</sst>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</numFmts>
  <fonts count="57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1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4" fillId="27" borderId="47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8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50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3" xfId="47" applyFont="1" applyBorder="1" applyAlignment="1">
      <alignment horizontal="center" vertical="center"/>
    </xf>
    <xf numFmtId="0" fontId="3" fillId="0" borderId="52" xfId="47" applyFont="1" applyBorder="1" applyAlignment="1">
      <alignment horizontal="center" vertical="center"/>
    </xf>
    <xf numFmtId="0" fontId="3" fillId="0" borderId="52" xfId="47" applyFont="1" applyBorder="1" applyAlignment="1">
      <alignment vertical="center"/>
    </xf>
    <xf numFmtId="2" fontId="3" fillId="0" borderId="52" xfId="47" applyNumberFormat="1" applyFont="1" applyBorder="1" applyAlignment="1">
      <alignment horizontal="center" vertical="center"/>
    </xf>
    <xf numFmtId="2" fontId="3" fillId="34" borderId="52" xfId="53" applyNumberFormat="1" applyFont="1" applyFill="1" applyBorder="1" applyAlignment="1">
      <alignment vertical="center"/>
    </xf>
    <xf numFmtId="165" fontId="3" fillId="24" borderId="52" xfId="47" applyNumberFormat="1" applyFont="1" applyFill="1" applyBorder="1" applyAlignment="1">
      <alignment horizontal="right" vertical="center"/>
    </xf>
    <xf numFmtId="165" fontId="3" fillId="0" borderId="52" xfId="47" applyNumberFormat="1" applyFont="1" applyBorder="1" applyAlignment="1">
      <alignment vertical="center"/>
    </xf>
    <xf numFmtId="0" fontId="3" fillId="0" borderId="51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2" fontId="3" fillId="34" borderId="0" xfId="53" applyNumberFormat="1" applyFont="1" applyFill="1" applyAlignment="1">
      <alignment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4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4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4" xfId="53" applyFont="1" applyFill="1" applyBorder="1" applyAlignment="1">
      <alignment horizontal="right" vertical="center" wrapText="1"/>
    </xf>
    <xf numFmtId="2" fontId="4" fillId="31" borderId="32" xfId="0" applyNumberFormat="1" applyFont="1" applyFill="1" applyBorder="1" applyAlignment="1">
      <alignment horizontal="center"/>
    </xf>
    <xf numFmtId="2" fontId="4" fillId="32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36" xfId="0" applyFont="1" applyFill="1" applyBorder="1" applyAlignment="1">
      <alignment vertical="center" wrapText="1"/>
    </xf>
    <xf numFmtId="0" fontId="4" fillId="27" borderId="40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165" fontId="6" fillId="29" borderId="19" xfId="0" applyNumberFormat="1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165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164" fontId="43" fillId="0" borderId="43" xfId="46" applyNumberForma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165" fontId="38" fillId="0" borderId="14" xfId="0" applyNumberFormat="1" applyFont="1" applyBorder="1" applyAlignment="1">
      <alignment horizontal="center" vertical="center"/>
    </xf>
    <xf numFmtId="165" fontId="38" fillId="0" borderId="13" xfId="44" applyNumberFormat="1" applyFont="1" applyBorder="1" applyAlignment="1">
      <alignment horizontal="center"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5" fontId="4" fillId="0" borderId="31" xfId="0" applyNumberFormat="1" applyFont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36" fillId="0" borderId="0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6" fillId="29" borderId="17" xfId="0" applyNumberFormat="1" applyFont="1" applyFill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5" fontId="0" fillId="0" borderId="13" xfId="0" applyNumberFormat="1" applyBorder="1" applyAlignment="1">
      <alignment horizontal="center" vertical="center"/>
    </xf>
    <xf numFmtId="165" fontId="0" fillId="0" borderId="58" xfId="0" applyNumberFormat="1" applyBorder="1" applyAlignment="1">
      <alignment horizontal="center" vertical="center"/>
    </xf>
    <xf numFmtId="165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8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52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1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129</xdr:row>
      <xdr:rowOff>0</xdr:rowOff>
    </xdr:from>
    <xdr:to>
      <xdr:col>6</xdr:col>
      <xdr:colOff>544227</xdr:colOff>
      <xdr:row>133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C00D27F-CB41-B1C6-1F2F-8C1393041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5860375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1165</xdr:row>
      <xdr:rowOff>0</xdr:rowOff>
    </xdr:from>
    <xdr:to>
      <xdr:col>9</xdr:col>
      <xdr:colOff>395083</xdr:colOff>
      <xdr:row>1170</xdr:row>
      <xdr:rowOff>100294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BB8D227-8B00-0E54-F191-E8F91A91CA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7532" y="187232563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73</xdr:row>
      <xdr:rowOff>0</xdr:rowOff>
    </xdr:from>
    <xdr:to>
      <xdr:col>8</xdr:col>
      <xdr:colOff>376523</xdr:colOff>
      <xdr:row>78</xdr:row>
      <xdr:rowOff>81328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EA919D-09C4-4E63-1A26-93AA895544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12082837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372</xdr:row>
      <xdr:rowOff>0</xdr:rowOff>
    </xdr:from>
    <xdr:to>
      <xdr:col>9</xdr:col>
      <xdr:colOff>420959</xdr:colOff>
      <xdr:row>377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6CAC6CC-9523-0AF4-BFA6-AEB048D8E4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62263421"/>
          <a:ext cx="623065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19</xdr:row>
      <xdr:rowOff>0</xdr:rowOff>
    </xdr:from>
    <xdr:to>
      <xdr:col>9</xdr:col>
      <xdr:colOff>420959</xdr:colOff>
      <xdr:row>24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2A98B70-2B00-0265-CF92-AB36D3CE4D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202851"/>
          <a:ext cx="623065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32</xdr:row>
      <xdr:rowOff>161535</xdr:rowOff>
    </xdr:from>
    <xdr:to>
      <xdr:col>9</xdr:col>
      <xdr:colOff>409818</xdr:colOff>
      <xdr:row>38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A903FC3-0E74-04D2-CA9F-BF90FCADA3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442061"/>
          <a:ext cx="623065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715</xdr:row>
      <xdr:rowOff>0</xdr:rowOff>
    </xdr:from>
    <xdr:to>
      <xdr:col>9</xdr:col>
      <xdr:colOff>420959</xdr:colOff>
      <xdr:row>720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227DEF-3FB6-63D4-79FD-E5B516EC72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8338377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44</xdr:row>
      <xdr:rowOff>0</xdr:rowOff>
    </xdr:from>
    <xdr:to>
      <xdr:col>10</xdr:col>
      <xdr:colOff>401352</xdr:colOff>
      <xdr:row>48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EC0BA29-8574-4C93-775C-F501389755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9010650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129</xdr:row>
      <xdr:rowOff>0</xdr:rowOff>
    </xdr:from>
    <xdr:to>
      <xdr:col>12</xdr:col>
      <xdr:colOff>315627</xdr:colOff>
      <xdr:row>133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E09B379-5B48-E404-86EA-307D1C2168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46507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43</xdr:row>
      <xdr:rowOff>0</xdr:rowOff>
    </xdr:from>
    <xdr:to>
      <xdr:col>2</xdr:col>
      <xdr:colOff>5116227</xdr:colOff>
      <xdr:row>48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DCE6C0-7436-A47C-4A95-E885744C7C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286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2</xdr:col>
      <xdr:colOff>5116227</xdr:colOff>
      <xdr:row>38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680B963-B84D-CC22-C95E-BFB956F6A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4960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638916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A9CC75-9205-3891-F853-AD8D90FAB3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9</xdr:col>
      <xdr:colOff>375952</xdr:colOff>
      <xdr:row>74</xdr:row>
      <xdr:rowOff>58497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912F92-C1B6-0C49-6965-857247EC74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9300" y="11544300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390576</xdr:colOff>
      <xdr:row>38</xdr:row>
      <xdr:rowOff>66194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6843A9E-43C1-2B52-ED4C-95E2C1066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455227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1114</xdr:row>
      <xdr:rowOff>0</xdr:rowOff>
    </xdr:from>
    <xdr:to>
      <xdr:col>9</xdr:col>
      <xdr:colOff>354841</xdr:colOff>
      <xdr:row>1119</xdr:row>
      <xdr:rowOff>79938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34C9D33-7765-2AE6-13FE-88707FDCA3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208" y="182162532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29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0" customWidth="1"/>
    <col min="2" max="2" width="43.285156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9" t="s">
        <v>686</v>
      </c>
      <c r="C1" s="89"/>
      <c r="D1" s="89"/>
      <c r="E1" s="89"/>
      <c r="F1" s="89"/>
      <c r="G1" s="89"/>
      <c r="H1" s="73"/>
    </row>
    <row r="2" spans="1:8" ht="15.75" customHeight="1">
      <c r="A2" s="267"/>
      <c r="B2" s="265" t="s">
        <v>2</v>
      </c>
      <c r="C2" s="74" t="s">
        <v>66</v>
      </c>
      <c r="D2" s="263" t="s">
        <v>187</v>
      </c>
      <c r="E2" s="264"/>
      <c r="F2" s="263" t="s">
        <v>93</v>
      </c>
      <c r="G2" s="264"/>
      <c r="H2" s="81"/>
    </row>
    <row r="3" spans="1:8" ht="12.75">
      <c r="A3" s="267"/>
      <c r="B3" s="266"/>
      <c r="C3" s="72" t="s">
        <v>47</v>
      </c>
      <c r="D3" s="177" t="s">
        <v>67</v>
      </c>
      <c r="E3" s="38" t="s">
        <v>68</v>
      </c>
      <c r="F3" s="177" t="s">
        <v>67</v>
      </c>
      <c r="G3" s="38" t="s">
        <v>68</v>
      </c>
      <c r="H3" s="82"/>
    </row>
    <row r="4" spans="1:8" ht="15.75" customHeight="1">
      <c r="A4" s="91"/>
      <c r="B4" s="39" t="s">
        <v>207</v>
      </c>
      <c r="C4" s="180"/>
      <c r="D4" s="180"/>
      <c r="E4" s="180"/>
      <c r="F4" s="180"/>
      <c r="G4" s="179"/>
      <c r="H4" s="83"/>
    </row>
    <row r="5" spans="1:8" ht="15.75" customHeight="1">
      <c r="A5" s="91"/>
      <c r="B5" s="181" t="s">
        <v>405</v>
      </c>
      <c r="C5" s="238">
        <v>0.11851770469337268</v>
      </c>
      <c r="D5" s="240">
        <v>0.11655141090174861</v>
      </c>
      <c r="E5" s="241">
        <v>0.12048399848499675</v>
      </c>
      <c r="F5" s="240">
        <v>0.11662702919386549</v>
      </c>
      <c r="G5" s="241">
        <v>0.12040838019287987</v>
      </c>
      <c r="H5" s="83"/>
    </row>
    <row r="6" spans="1:8" ht="15.75" customHeight="1">
      <c r="A6" s="91"/>
      <c r="B6" s="243" t="s">
        <v>212</v>
      </c>
      <c r="C6" s="178"/>
      <c r="D6" s="178"/>
      <c r="E6" s="178"/>
      <c r="F6" s="178"/>
      <c r="G6" s="242"/>
      <c r="H6" s="83"/>
    </row>
    <row r="7" spans="1:8" ht="15.75" customHeight="1">
      <c r="A7" s="91"/>
      <c r="B7" s="181" t="s">
        <v>405</v>
      </c>
      <c r="C7" s="238">
        <v>0.1183838156895848</v>
      </c>
      <c r="D7" s="240">
        <v>0.11339646654859789</v>
      </c>
      <c r="E7" s="241">
        <v>0.1233711648305717</v>
      </c>
      <c r="F7" s="240">
        <v>0.11631502419872673</v>
      </c>
      <c r="G7" s="241">
        <v>0.12045260718044286</v>
      </c>
      <c r="H7" s="83"/>
    </row>
    <row r="8" spans="1:8" ht="15.75" customHeight="1">
      <c r="A8" s="91"/>
      <c r="B8" s="243" t="s">
        <v>185</v>
      </c>
      <c r="C8" s="178"/>
      <c r="D8" s="178"/>
      <c r="E8" s="178"/>
      <c r="F8" s="178"/>
      <c r="G8" s="242"/>
      <c r="H8" s="83"/>
    </row>
    <row r="9" spans="1:8" ht="15.75" customHeight="1">
      <c r="A9" s="91"/>
      <c r="B9" s="181" t="s">
        <v>406</v>
      </c>
      <c r="C9" s="244">
        <v>1.1892746442863811</v>
      </c>
      <c r="D9" s="245">
        <v>1.1059175764869376</v>
      </c>
      <c r="E9" s="246">
        <v>1.2726317120858246</v>
      </c>
      <c r="F9" s="245">
        <v>1.142233075293428</v>
      </c>
      <c r="G9" s="246">
        <v>1.2363162132793342</v>
      </c>
      <c r="H9" s="83"/>
    </row>
    <row r="10" spans="1:8" ht="15.75" customHeight="1">
      <c r="A10" s="91"/>
      <c r="B10" s="181" t="s">
        <v>407</v>
      </c>
      <c r="C10" s="244">
        <v>7.086812573335374</v>
      </c>
      <c r="D10" s="245">
        <v>6.8564656515192732</v>
      </c>
      <c r="E10" s="246">
        <v>7.3171594951514747</v>
      </c>
      <c r="F10" s="245">
        <v>6.9616128993593929</v>
      </c>
      <c r="G10" s="246">
        <v>7.212012247311355</v>
      </c>
      <c r="H10" s="83"/>
    </row>
    <row r="11" spans="1:8" ht="15.75" customHeight="1">
      <c r="A11" s="91"/>
      <c r="B11" s="181" t="s">
        <v>408</v>
      </c>
      <c r="C11" s="249">
        <v>30.828054587324008</v>
      </c>
      <c r="D11" s="250">
        <v>29.041509663689276</v>
      </c>
      <c r="E11" s="251">
        <v>32.61459951095874</v>
      </c>
      <c r="F11" s="250">
        <v>29.616905041905866</v>
      </c>
      <c r="G11" s="251">
        <v>32.03920413274215</v>
      </c>
      <c r="H11" s="83"/>
    </row>
    <row r="12" spans="1:8" ht="15.75" customHeight="1">
      <c r="A12" s="91"/>
      <c r="B12" s="181" t="s">
        <v>409</v>
      </c>
      <c r="C12" s="239">
        <v>2542.0070887142047</v>
      </c>
      <c r="D12" s="254">
        <v>2451.7997562116643</v>
      </c>
      <c r="E12" s="255">
        <v>2632.214421216745</v>
      </c>
      <c r="F12" s="254">
        <v>2496.1770910553687</v>
      </c>
      <c r="G12" s="255">
        <v>2587.8370863730406</v>
      </c>
      <c r="H12" s="83"/>
    </row>
    <row r="13" spans="1:8" ht="15.75" customHeight="1">
      <c r="A13" s="91"/>
      <c r="B13" s="181" t="s">
        <v>410</v>
      </c>
      <c r="C13" s="244">
        <v>2.7832749206230938</v>
      </c>
      <c r="D13" s="245">
        <v>2.6287835803368149</v>
      </c>
      <c r="E13" s="246">
        <v>2.9377662609093727</v>
      </c>
      <c r="F13" s="245">
        <v>2.7034785572614579</v>
      </c>
      <c r="G13" s="246">
        <v>2.8630712839847297</v>
      </c>
      <c r="H13" s="83"/>
    </row>
    <row r="14" spans="1:8" ht="15.75" customHeight="1">
      <c r="A14" s="91"/>
      <c r="B14" s="181" t="s">
        <v>411</v>
      </c>
      <c r="C14" s="249">
        <v>19.013056277192991</v>
      </c>
      <c r="D14" s="250">
        <v>18.139356843305709</v>
      </c>
      <c r="E14" s="251">
        <v>19.886755711080273</v>
      </c>
      <c r="F14" s="250">
        <v>18.528473067695565</v>
      </c>
      <c r="G14" s="251">
        <v>19.497639486690417</v>
      </c>
      <c r="H14" s="83"/>
    </row>
    <row r="15" spans="1:8" ht="15.75" customHeight="1">
      <c r="A15" s="91"/>
      <c r="B15" s="181" t="s">
        <v>412</v>
      </c>
      <c r="C15" s="238">
        <v>0.55086143530029152</v>
      </c>
      <c r="D15" s="240">
        <v>0.53349518835825638</v>
      </c>
      <c r="E15" s="241">
        <v>0.56822768224232667</v>
      </c>
      <c r="F15" s="240">
        <v>0.53995101709014248</v>
      </c>
      <c r="G15" s="241">
        <v>0.56177185351044057</v>
      </c>
      <c r="H15" s="83"/>
    </row>
    <row r="16" spans="1:8" ht="15.75" customHeight="1">
      <c r="A16" s="91"/>
      <c r="B16" s="181" t="s">
        <v>413</v>
      </c>
      <c r="C16" s="244">
        <v>0.49412342159216993</v>
      </c>
      <c r="D16" s="245">
        <v>0.44384580740054391</v>
      </c>
      <c r="E16" s="246">
        <v>0.54440103578379595</v>
      </c>
      <c r="F16" s="245">
        <v>0.46035042370819779</v>
      </c>
      <c r="G16" s="246">
        <v>0.52789641947614208</v>
      </c>
      <c r="H16" s="83"/>
    </row>
    <row r="17" spans="1:8" ht="15.75" customHeight="1">
      <c r="A17" s="91"/>
      <c r="B17" s="181" t="s">
        <v>414</v>
      </c>
      <c r="C17" s="239">
        <v>89.582503821274599</v>
      </c>
      <c r="D17" s="254">
        <v>85.242947935697941</v>
      </c>
      <c r="E17" s="255">
        <v>93.922059706851257</v>
      </c>
      <c r="F17" s="254">
        <v>86.011068651387632</v>
      </c>
      <c r="G17" s="255">
        <v>93.153938991161567</v>
      </c>
      <c r="H17" s="83"/>
    </row>
    <row r="18" spans="1:8" ht="15.75" customHeight="1">
      <c r="A18" s="91"/>
      <c r="B18" s="181" t="s">
        <v>415</v>
      </c>
      <c r="C18" s="249">
        <v>32.677940451899964</v>
      </c>
      <c r="D18" s="250">
        <v>31.169630132906438</v>
      </c>
      <c r="E18" s="251">
        <v>34.186250770893487</v>
      </c>
      <c r="F18" s="250">
        <v>31.830413283189912</v>
      </c>
      <c r="G18" s="251">
        <v>33.525467620610016</v>
      </c>
      <c r="H18" s="83"/>
    </row>
    <row r="19" spans="1:8" ht="15.75" customHeight="1">
      <c r="A19" s="91"/>
      <c r="B19" s="181" t="s">
        <v>416</v>
      </c>
      <c r="C19" s="249">
        <v>12.785064544945492</v>
      </c>
      <c r="D19" s="250">
        <v>11.158903900188371</v>
      </c>
      <c r="E19" s="251">
        <v>14.411225189702613</v>
      </c>
      <c r="F19" s="250">
        <v>11.802523037892874</v>
      </c>
      <c r="G19" s="251">
        <v>13.76760605199811</v>
      </c>
      <c r="H19" s="83"/>
    </row>
    <row r="20" spans="1:8" ht="15.75" customHeight="1">
      <c r="A20" s="91"/>
      <c r="B20" s="181" t="s">
        <v>417</v>
      </c>
      <c r="C20" s="244">
        <v>6.4988211414793318</v>
      </c>
      <c r="D20" s="245">
        <v>6.1864816214139742</v>
      </c>
      <c r="E20" s="246">
        <v>6.8111606615446894</v>
      </c>
      <c r="F20" s="245">
        <v>6.3539500289945172</v>
      </c>
      <c r="G20" s="246">
        <v>6.6436922539641463</v>
      </c>
      <c r="H20" s="83"/>
    </row>
    <row r="21" spans="1:8" ht="15.75" customHeight="1">
      <c r="A21" s="91"/>
      <c r="B21" s="181" t="s">
        <v>418</v>
      </c>
      <c r="C21" s="238">
        <v>0.62346420746224618</v>
      </c>
      <c r="D21" s="240">
        <v>0.60696826038283402</v>
      </c>
      <c r="E21" s="241">
        <v>0.63996015454165833</v>
      </c>
      <c r="F21" s="240">
        <v>0.61689332379865647</v>
      </c>
      <c r="G21" s="241">
        <v>0.63003509112583589</v>
      </c>
      <c r="H21" s="83"/>
    </row>
    <row r="22" spans="1:8" ht="15.75" customHeight="1">
      <c r="A22" s="91"/>
      <c r="B22" s="181" t="s">
        <v>419</v>
      </c>
      <c r="C22" s="244">
        <v>3.5185710428403971</v>
      </c>
      <c r="D22" s="245">
        <v>3.2437410964372688</v>
      </c>
      <c r="E22" s="246">
        <v>3.7934009892435254</v>
      </c>
      <c r="F22" s="245">
        <v>3.3572079175194944</v>
      </c>
      <c r="G22" s="246">
        <v>3.6799341681612998</v>
      </c>
      <c r="H22" s="83"/>
    </row>
    <row r="23" spans="1:8" ht="15.75" customHeight="1">
      <c r="A23" s="91"/>
      <c r="B23" s="181" t="s">
        <v>420</v>
      </c>
      <c r="C23" s="244">
        <v>1.1230869479513885</v>
      </c>
      <c r="D23" s="245">
        <v>1.0299700192407961</v>
      </c>
      <c r="E23" s="246">
        <v>1.2162038766619809</v>
      </c>
      <c r="F23" s="245">
        <v>1.0500609301729653</v>
      </c>
      <c r="G23" s="246">
        <v>1.1961129657298117</v>
      </c>
      <c r="H23" s="83"/>
    </row>
    <row r="24" spans="1:8" ht="15.75" customHeight="1">
      <c r="A24" s="91"/>
      <c r="B24" s="181" t="s">
        <v>421</v>
      </c>
      <c r="C24" s="244">
        <v>1.6419664810784587</v>
      </c>
      <c r="D24" s="245">
        <v>1.4121347194169265</v>
      </c>
      <c r="E24" s="246">
        <v>1.8717982427399908</v>
      </c>
      <c r="F24" s="245">
        <v>1.5278148847245578</v>
      </c>
      <c r="G24" s="246">
        <v>1.7561180774323595</v>
      </c>
      <c r="H24" s="83"/>
    </row>
    <row r="25" spans="1:8" ht="15.75" customHeight="1">
      <c r="A25" s="91"/>
      <c r="B25" s="181" t="s">
        <v>422</v>
      </c>
      <c r="C25" s="244">
        <v>7.3286449968798824</v>
      </c>
      <c r="D25" s="245">
        <v>7.1410052172239009</v>
      </c>
      <c r="E25" s="246">
        <v>7.5162847765358638</v>
      </c>
      <c r="F25" s="245">
        <v>7.2220953035911322</v>
      </c>
      <c r="G25" s="246">
        <v>7.4351946901686325</v>
      </c>
      <c r="H25" s="83"/>
    </row>
    <row r="26" spans="1:8" ht="15.75" customHeight="1">
      <c r="A26" s="91"/>
      <c r="B26" s="181" t="s">
        <v>423</v>
      </c>
      <c r="C26" s="249">
        <v>32.49246318426006</v>
      </c>
      <c r="D26" s="250">
        <v>30.98976337930279</v>
      </c>
      <c r="E26" s="251">
        <v>33.995162989217334</v>
      </c>
      <c r="F26" s="250">
        <v>31.557035587969057</v>
      </c>
      <c r="G26" s="251">
        <v>33.42789078055106</v>
      </c>
      <c r="H26" s="83"/>
    </row>
    <row r="27" spans="1:8" ht="15.75" customHeight="1">
      <c r="A27" s="91"/>
      <c r="B27" s="181" t="s">
        <v>424</v>
      </c>
      <c r="C27" s="244">
        <v>5.8771281511188098</v>
      </c>
      <c r="D27" s="245">
        <v>5.4709494562765162</v>
      </c>
      <c r="E27" s="246">
        <v>6.2833068459611034</v>
      </c>
      <c r="F27" s="245">
        <v>5.5660153510501154</v>
      </c>
      <c r="G27" s="246">
        <v>6.1882409511875043</v>
      </c>
      <c r="H27" s="83"/>
    </row>
    <row r="28" spans="1:8" ht="15.75" customHeight="1">
      <c r="A28" s="91"/>
      <c r="B28" s="181" t="s">
        <v>425</v>
      </c>
      <c r="C28" s="244">
        <v>0.20071281176440739</v>
      </c>
      <c r="D28" s="245">
        <v>0.1437696393186475</v>
      </c>
      <c r="E28" s="246">
        <v>0.25765598421016728</v>
      </c>
      <c r="F28" s="245">
        <v>0.15879692560722725</v>
      </c>
      <c r="G28" s="246">
        <v>0.24262869792158753</v>
      </c>
      <c r="H28" s="83"/>
    </row>
    <row r="29" spans="1:8" ht="15.75" customHeight="1">
      <c r="A29" s="91"/>
      <c r="B29" s="181" t="s">
        <v>426</v>
      </c>
      <c r="C29" s="244">
        <v>6.6912991250365943</v>
      </c>
      <c r="D29" s="245">
        <v>6.3488254042826799</v>
      </c>
      <c r="E29" s="246">
        <v>7.0337728457905087</v>
      </c>
      <c r="F29" s="245">
        <v>6.4940839892171915</v>
      </c>
      <c r="G29" s="246">
        <v>6.8885142608559971</v>
      </c>
      <c r="H29" s="84"/>
    </row>
    <row r="30" spans="1:8" ht="15.75" customHeight="1">
      <c r="A30" s="91"/>
      <c r="B30" s="181" t="s">
        <v>427</v>
      </c>
      <c r="C30" s="244">
        <v>0.52188185380519558</v>
      </c>
      <c r="D30" s="245">
        <v>0.4919247118095379</v>
      </c>
      <c r="E30" s="246">
        <v>0.55183899580085327</v>
      </c>
      <c r="F30" s="245">
        <v>0.50147061824245165</v>
      </c>
      <c r="G30" s="246">
        <v>0.54229308936793952</v>
      </c>
      <c r="H30" s="83"/>
    </row>
    <row r="31" spans="1:8" ht="15.75" customHeight="1">
      <c r="A31" s="91"/>
      <c r="B31" s="181" t="s">
        <v>428</v>
      </c>
      <c r="C31" s="244">
        <v>2.2037461099270153</v>
      </c>
      <c r="D31" s="245">
        <v>2.0893253975509567</v>
      </c>
      <c r="E31" s="246">
        <v>2.3181668223030738</v>
      </c>
      <c r="F31" s="245">
        <v>2.1497778182153753</v>
      </c>
      <c r="G31" s="246">
        <v>2.2577144016386552</v>
      </c>
      <c r="H31" s="83"/>
    </row>
    <row r="32" spans="1:8" ht="15.75" customHeight="1">
      <c r="A32" s="91"/>
      <c r="B32" s="181" t="s">
        <v>429</v>
      </c>
      <c r="C32" s="244">
        <v>2.6886345119914035</v>
      </c>
      <c r="D32" s="245">
        <v>2.606034705799626</v>
      </c>
      <c r="E32" s="246">
        <v>2.7712343181831809</v>
      </c>
      <c r="F32" s="245">
        <v>2.6221505434925527</v>
      </c>
      <c r="G32" s="246">
        <v>2.7551184804902542</v>
      </c>
      <c r="H32" s="83"/>
    </row>
    <row r="33" spans="1:8" ht="15.75" customHeight="1">
      <c r="A33" s="91"/>
      <c r="B33" s="181" t="s">
        <v>430</v>
      </c>
      <c r="C33" s="249">
        <v>42.802946122401771</v>
      </c>
      <c r="D33" s="250">
        <v>39.935589130020084</v>
      </c>
      <c r="E33" s="251">
        <v>45.670303114783458</v>
      </c>
      <c r="F33" s="250">
        <v>41.238563517319207</v>
      </c>
      <c r="G33" s="251">
        <v>44.367328727484335</v>
      </c>
      <c r="H33" s="83"/>
    </row>
    <row r="34" spans="1:8" ht="15.75" customHeight="1">
      <c r="A34" s="91"/>
      <c r="B34" s="181" t="s">
        <v>431</v>
      </c>
      <c r="C34" s="249">
        <v>18.848122121671288</v>
      </c>
      <c r="D34" s="250">
        <v>17.903254539478255</v>
      </c>
      <c r="E34" s="251">
        <v>19.792989703864322</v>
      </c>
      <c r="F34" s="250">
        <v>18.404058263117349</v>
      </c>
      <c r="G34" s="251">
        <v>19.292185980225227</v>
      </c>
      <c r="H34" s="83"/>
    </row>
    <row r="35" spans="1:8" ht="15.75" customHeight="1">
      <c r="A35" s="91"/>
      <c r="B35" s="181" t="s">
        <v>432</v>
      </c>
      <c r="C35" s="244">
        <v>0.1118574763627377</v>
      </c>
      <c r="D35" s="245">
        <v>9.8606816707471942E-2</v>
      </c>
      <c r="E35" s="246">
        <v>0.12510813601800344</v>
      </c>
      <c r="F35" s="245" t="s">
        <v>94</v>
      </c>
      <c r="G35" s="246" t="s">
        <v>94</v>
      </c>
      <c r="H35" s="83"/>
    </row>
    <row r="36" spans="1:8" ht="15.75" customHeight="1">
      <c r="A36" s="91"/>
      <c r="B36" s="181" t="s">
        <v>433</v>
      </c>
      <c r="C36" s="238">
        <v>0.32921594274053051</v>
      </c>
      <c r="D36" s="240">
        <v>0.32011300170818718</v>
      </c>
      <c r="E36" s="241">
        <v>0.33831888377287384</v>
      </c>
      <c r="F36" s="240">
        <v>0.32043729793654957</v>
      </c>
      <c r="G36" s="241">
        <v>0.33799458754451145</v>
      </c>
      <c r="H36" s="83"/>
    </row>
    <row r="37" spans="1:8" ht="15.75" customHeight="1">
      <c r="A37" s="91"/>
      <c r="B37" s="181" t="s">
        <v>434</v>
      </c>
      <c r="C37" s="238">
        <v>3.1372524450999528E-2</v>
      </c>
      <c r="D37" s="240">
        <v>3.0188871567550769E-2</v>
      </c>
      <c r="E37" s="241">
        <v>3.2556177334448287E-2</v>
      </c>
      <c r="F37" s="240">
        <v>3.0433781480721674E-2</v>
      </c>
      <c r="G37" s="241">
        <v>3.2311267421277386E-2</v>
      </c>
      <c r="H37" s="83"/>
    </row>
    <row r="38" spans="1:8" ht="15.75" customHeight="1">
      <c r="A38" s="91"/>
      <c r="B38" s="181" t="s">
        <v>435</v>
      </c>
      <c r="C38" s="244">
        <v>7.5219939032192347</v>
      </c>
      <c r="D38" s="245">
        <v>7.1269669133550213</v>
      </c>
      <c r="E38" s="246">
        <v>7.917020893083448</v>
      </c>
      <c r="F38" s="245">
        <v>7.29125094486111</v>
      </c>
      <c r="G38" s="246">
        <v>7.7527368615773593</v>
      </c>
      <c r="H38" s="83"/>
    </row>
    <row r="39" spans="1:8" ht="15.75" customHeight="1">
      <c r="A39" s="91"/>
      <c r="B39" s="181" t="s">
        <v>436</v>
      </c>
      <c r="C39" s="244">
        <v>2.3008409690301534</v>
      </c>
      <c r="D39" s="245">
        <v>2.2371403767945308</v>
      </c>
      <c r="E39" s="246">
        <v>2.3645415612657761</v>
      </c>
      <c r="F39" s="245">
        <v>2.2571050588456649</v>
      </c>
      <c r="G39" s="246">
        <v>2.344576879214642</v>
      </c>
      <c r="H39" s="83"/>
    </row>
    <row r="40" spans="1:8" ht="15.75" customHeight="1">
      <c r="A40" s="91"/>
      <c r="B40" s="181" t="s">
        <v>437</v>
      </c>
      <c r="C40" s="249">
        <v>16.594801440009437</v>
      </c>
      <c r="D40" s="250">
        <v>15.672091370800576</v>
      </c>
      <c r="E40" s="251">
        <v>17.517511509218298</v>
      </c>
      <c r="F40" s="250">
        <v>16.099069883268548</v>
      </c>
      <c r="G40" s="251">
        <v>17.090532996750326</v>
      </c>
      <c r="H40" s="83"/>
    </row>
    <row r="41" spans="1:8" ht="15.75" customHeight="1">
      <c r="A41" s="91"/>
      <c r="B41" s="181" t="s">
        <v>438</v>
      </c>
      <c r="C41" s="249">
        <v>37.774619842630088</v>
      </c>
      <c r="D41" s="250">
        <v>35.213607759237476</v>
      </c>
      <c r="E41" s="251">
        <v>40.3356319260227</v>
      </c>
      <c r="F41" s="250">
        <v>36.07356606509147</v>
      </c>
      <c r="G41" s="251">
        <v>39.475673620168706</v>
      </c>
      <c r="H41" s="83"/>
    </row>
    <row r="42" spans="1:8" ht="15.75" customHeight="1">
      <c r="A42" s="91"/>
      <c r="B42" s="181" t="s">
        <v>439</v>
      </c>
      <c r="C42" s="244">
        <v>4.347836049763723</v>
      </c>
      <c r="D42" s="245">
        <v>3.8975905442925391</v>
      </c>
      <c r="E42" s="246">
        <v>4.7980815552349068</v>
      </c>
      <c r="F42" s="245">
        <v>4.0205926726220484</v>
      </c>
      <c r="G42" s="246">
        <v>4.6750794269053975</v>
      </c>
      <c r="H42" s="83"/>
    </row>
    <row r="43" spans="1:8" ht="15.75" customHeight="1">
      <c r="A43" s="91"/>
      <c r="B43" s="181" t="s">
        <v>440</v>
      </c>
      <c r="C43" s="238">
        <v>2.8354202182674596E-2</v>
      </c>
      <c r="D43" s="240">
        <v>2.7003847723454995E-2</v>
      </c>
      <c r="E43" s="241">
        <v>2.9704556641894198E-2</v>
      </c>
      <c r="F43" s="240">
        <v>2.7566714079452451E-2</v>
      </c>
      <c r="G43" s="241">
        <v>2.9141690285896742E-2</v>
      </c>
      <c r="H43" s="83"/>
    </row>
    <row r="44" spans="1:8" ht="15.75" customHeight="1">
      <c r="A44" s="91"/>
      <c r="B44" s="181" t="s">
        <v>441</v>
      </c>
      <c r="C44" s="249">
        <v>36.93257564105339</v>
      </c>
      <c r="D44" s="250">
        <v>35.281451307413029</v>
      </c>
      <c r="E44" s="251">
        <v>38.583699974693751</v>
      </c>
      <c r="F44" s="250">
        <v>35.60083963955006</v>
      </c>
      <c r="G44" s="251">
        <v>38.26431164255672</v>
      </c>
      <c r="H44" s="83"/>
    </row>
    <row r="45" spans="1:8" ht="15.75" customHeight="1">
      <c r="A45" s="91"/>
      <c r="B45" s="181" t="s">
        <v>442</v>
      </c>
      <c r="C45" s="249">
        <v>10.116688612940033</v>
      </c>
      <c r="D45" s="250">
        <v>9.3020361463947498</v>
      </c>
      <c r="E45" s="251">
        <v>10.931341079485316</v>
      </c>
      <c r="F45" s="250">
        <v>9.7908099000604292</v>
      </c>
      <c r="G45" s="251">
        <v>10.442567325819637</v>
      </c>
      <c r="H45" s="83"/>
    </row>
    <row r="46" spans="1:8" ht="15.75" customHeight="1">
      <c r="A46" s="91"/>
      <c r="B46" s="181" t="s">
        <v>443</v>
      </c>
      <c r="C46" s="239">
        <v>130.54545932897801</v>
      </c>
      <c r="D46" s="254">
        <v>124.33023434411571</v>
      </c>
      <c r="E46" s="255">
        <v>136.7606843138403</v>
      </c>
      <c r="F46" s="254">
        <v>125.62689965036321</v>
      </c>
      <c r="G46" s="255">
        <v>135.46401900759281</v>
      </c>
      <c r="H46" s="85"/>
    </row>
    <row r="47" spans="1:8" ht="15.75" customHeight="1">
      <c r="A47" s="91"/>
      <c r="B47" s="181" t="s">
        <v>444</v>
      </c>
      <c r="C47" s="238">
        <v>2.673809523809524E-3</v>
      </c>
      <c r="D47" s="240">
        <v>1.5523783991265921E-3</v>
      </c>
      <c r="E47" s="241">
        <v>3.795240648492456E-3</v>
      </c>
      <c r="F47" s="240" t="s">
        <v>94</v>
      </c>
      <c r="G47" s="241" t="s">
        <v>94</v>
      </c>
      <c r="H47" s="85"/>
    </row>
    <row r="48" spans="1:8" ht="15.75" customHeight="1">
      <c r="A48" s="91"/>
      <c r="B48" s="181" t="s">
        <v>445</v>
      </c>
      <c r="C48" s="238">
        <v>8.3432952563883486E-2</v>
      </c>
      <c r="D48" s="240">
        <v>8.0780452926340202E-2</v>
      </c>
      <c r="E48" s="241">
        <v>8.6085452201426771E-2</v>
      </c>
      <c r="F48" s="240">
        <v>8.0841859501085994E-2</v>
      </c>
      <c r="G48" s="241">
        <v>8.6024045626680978E-2</v>
      </c>
      <c r="H48" s="83"/>
    </row>
    <row r="49" spans="1:8" ht="15.75" customHeight="1">
      <c r="A49" s="91"/>
      <c r="B49" s="181" t="s">
        <v>446</v>
      </c>
      <c r="C49" s="244">
        <v>2.8309921958328554</v>
      </c>
      <c r="D49" s="245">
        <v>2.6798348272820305</v>
      </c>
      <c r="E49" s="246">
        <v>2.9821495643836804</v>
      </c>
      <c r="F49" s="245">
        <v>2.7069787993485344</v>
      </c>
      <c r="G49" s="246">
        <v>2.9550055923171765</v>
      </c>
      <c r="H49" s="83"/>
    </row>
    <row r="50" spans="1:8" ht="15.75" customHeight="1">
      <c r="A50" s="91"/>
      <c r="B50" s="181" t="s">
        <v>447</v>
      </c>
      <c r="C50" s="244">
        <v>5.0492230478380762</v>
      </c>
      <c r="D50" s="245">
        <v>4.7163041808019139</v>
      </c>
      <c r="E50" s="246">
        <v>5.3821419148742384</v>
      </c>
      <c r="F50" s="245">
        <v>4.8401362325588497</v>
      </c>
      <c r="G50" s="246">
        <v>5.2583098631173026</v>
      </c>
      <c r="H50" s="83"/>
    </row>
    <row r="51" spans="1:8" ht="15.75" customHeight="1">
      <c r="A51" s="91"/>
      <c r="B51" s="181" t="s">
        <v>448</v>
      </c>
      <c r="C51" s="244">
        <v>8.7405484097572703</v>
      </c>
      <c r="D51" s="245">
        <v>7.8065575143815558</v>
      </c>
      <c r="E51" s="246">
        <v>9.6745393051329849</v>
      </c>
      <c r="F51" s="245">
        <v>8.2489341097301079</v>
      </c>
      <c r="G51" s="246">
        <v>9.2321627097844328</v>
      </c>
      <c r="H51" s="83"/>
    </row>
    <row r="52" spans="1:8" ht="15.75" customHeight="1">
      <c r="A52" s="91"/>
      <c r="B52" s="181" t="s">
        <v>449</v>
      </c>
      <c r="C52" s="244">
        <v>7.3917036956503939</v>
      </c>
      <c r="D52" s="245">
        <v>6.701349371940184</v>
      </c>
      <c r="E52" s="246">
        <v>8.0820580193606038</v>
      </c>
      <c r="F52" s="245">
        <v>7.1217290080531104</v>
      </c>
      <c r="G52" s="246">
        <v>7.6616783832476774</v>
      </c>
      <c r="H52" s="83"/>
    </row>
    <row r="53" spans="1:8" ht="15.75" customHeight="1">
      <c r="A53" s="91"/>
      <c r="B53" s="181" t="s">
        <v>450</v>
      </c>
      <c r="C53" s="244">
        <v>4.6598781057706615</v>
      </c>
      <c r="D53" s="245">
        <v>4.2626588331293345</v>
      </c>
      <c r="E53" s="246">
        <v>5.0570973784119886</v>
      </c>
      <c r="F53" s="245">
        <v>4.3867423625093149</v>
      </c>
      <c r="G53" s="246">
        <v>4.9330138490320081</v>
      </c>
      <c r="H53" s="83"/>
    </row>
    <row r="54" spans="1:8" ht="15.75" customHeight="1">
      <c r="A54" s="91"/>
      <c r="B54" s="181" t="s">
        <v>451</v>
      </c>
      <c r="C54" s="239">
        <v>149.70155637511525</v>
      </c>
      <c r="D54" s="254">
        <v>145.32909007108029</v>
      </c>
      <c r="E54" s="255">
        <v>154.0740226791502</v>
      </c>
      <c r="F54" s="254">
        <v>146.94748893358505</v>
      </c>
      <c r="G54" s="255">
        <v>152.45562381664544</v>
      </c>
      <c r="H54" s="83"/>
    </row>
    <row r="55" spans="1:8" ht="15.75" customHeight="1">
      <c r="A55" s="91"/>
      <c r="B55" s="181" t="s">
        <v>452</v>
      </c>
      <c r="C55" s="244">
        <v>1.2377569507108528</v>
      </c>
      <c r="D55" s="245">
        <v>1.1342873722500595</v>
      </c>
      <c r="E55" s="246">
        <v>1.3412265291716461</v>
      </c>
      <c r="F55" s="245">
        <v>1.1957149826877131</v>
      </c>
      <c r="G55" s="246">
        <v>1.2797989187339924</v>
      </c>
      <c r="H55" s="83"/>
    </row>
    <row r="56" spans="1:8" ht="15.75" customHeight="1">
      <c r="A56" s="91"/>
      <c r="B56" s="181" t="s">
        <v>453</v>
      </c>
      <c r="C56" s="244">
        <v>0.77474570570187573</v>
      </c>
      <c r="D56" s="245">
        <v>0.71660319544968443</v>
      </c>
      <c r="E56" s="246">
        <v>0.83288821595406703</v>
      </c>
      <c r="F56" s="245">
        <v>0.73295728479982081</v>
      </c>
      <c r="G56" s="246">
        <v>0.81653412660393065</v>
      </c>
      <c r="H56" s="83"/>
    </row>
    <row r="57" spans="1:8" ht="15.75" customHeight="1">
      <c r="A57" s="91"/>
      <c r="B57" s="181" t="s">
        <v>454</v>
      </c>
      <c r="C57" s="244">
        <v>0.35803008060534031</v>
      </c>
      <c r="D57" s="245">
        <v>0.31903527456621034</v>
      </c>
      <c r="E57" s="246">
        <v>0.39702488664447028</v>
      </c>
      <c r="F57" s="245">
        <v>0.33102816532218871</v>
      </c>
      <c r="G57" s="246">
        <v>0.38503199588849191</v>
      </c>
      <c r="H57" s="83"/>
    </row>
    <row r="58" spans="1:8" ht="15.75" customHeight="1">
      <c r="A58" s="91"/>
      <c r="B58" s="181" t="s">
        <v>455</v>
      </c>
      <c r="C58" s="249">
        <v>13.917772588008264</v>
      </c>
      <c r="D58" s="250">
        <v>13.199922273238435</v>
      </c>
      <c r="E58" s="251">
        <v>14.635622902778092</v>
      </c>
      <c r="F58" s="250">
        <v>13.294578255178134</v>
      </c>
      <c r="G58" s="251">
        <v>14.540966920838393</v>
      </c>
      <c r="H58" s="83"/>
    </row>
    <row r="59" spans="1:8" ht="15.75" customHeight="1">
      <c r="A59" s="91"/>
      <c r="B59" s="181" t="s">
        <v>456</v>
      </c>
      <c r="C59" s="238">
        <v>0.1115455444918889</v>
      </c>
      <c r="D59" s="240">
        <v>0.10520623233626451</v>
      </c>
      <c r="E59" s="241">
        <v>0.11788485664751329</v>
      </c>
      <c r="F59" s="240">
        <v>0.10923708160136499</v>
      </c>
      <c r="G59" s="241">
        <v>0.11385400738241282</v>
      </c>
      <c r="H59" s="83"/>
    </row>
    <row r="60" spans="1:8" ht="15.75" customHeight="1">
      <c r="A60" s="91"/>
      <c r="B60" s="181" t="s">
        <v>457</v>
      </c>
      <c r="C60" s="244">
        <v>0.68155527775842173</v>
      </c>
      <c r="D60" s="245">
        <v>0.6442077588170011</v>
      </c>
      <c r="E60" s="246">
        <v>0.71890279669984236</v>
      </c>
      <c r="F60" s="245">
        <v>0.65248510867123888</v>
      </c>
      <c r="G60" s="246">
        <v>0.71062544684560458</v>
      </c>
      <c r="H60" s="83"/>
    </row>
    <row r="61" spans="1:8" ht="15.75" customHeight="1">
      <c r="A61" s="91"/>
      <c r="B61" s="181" t="s">
        <v>458</v>
      </c>
      <c r="C61" s="244">
        <v>0.13194792545871448</v>
      </c>
      <c r="D61" s="245">
        <v>0.11801282379970979</v>
      </c>
      <c r="E61" s="246">
        <v>0.14588302711771917</v>
      </c>
      <c r="F61" s="245" t="s">
        <v>94</v>
      </c>
      <c r="G61" s="246" t="s">
        <v>94</v>
      </c>
      <c r="H61" s="83"/>
    </row>
    <row r="62" spans="1:8" ht="15.75" customHeight="1">
      <c r="A62" s="91"/>
      <c r="B62" s="181" t="s">
        <v>459</v>
      </c>
      <c r="C62" s="244">
        <v>4.6569308235169808</v>
      </c>
      <c r="D62" s="245">
        <v>4.4374114882099445</v>
      </c>
      <c r="E62" s="246">
        <v>4.8764501588240172</v>
      </c>
      <c r="F62" s="245">
        <v>4.4685533320630864</v>
      </c>
      <c r="G62" s="246">
        <v>4.8453083149708753</v>
      </c>
      <c r="H62" s="83"/>
    </row>
    <row r="63" spans="1:8" ht="15.75" customHeight="1">
      <c r="A63" s="91"/>
      <c r="B63" s="181" t="s">
        <v>460</v>
      </c>
      <c r="C63" s="244">
        <v>6.5325260511926686</v>
      </c>
      <c r="D63" s="245">
        <v>6.1609946978973893</v>
      </c>
      <c r="E63" s="246">
        <v>6.9040574044879479</v>
      </c>
      <c r="F63" s="245">
        <v>6.2621916142567269</v>
      </c>
      <c r="G63" s="246">
        <v>6.8028604881286103</v>
      </c>
      <c r="H63" s="83"/>
    </row>
    <row r="64" spans="1:8" ht="15.75" customHeight="1">
      <c r="A64" s="91"/>
      <c r="B64" s="181" t="s">
        <v>461</v>
      </c>
      <c r="C64" s="244">
        <v>2.9294132694135113</v>
      </c>
      <c r="D64" s="245">
        <v>2.6895656655750089</v>
      </c>
      <c r="E64" s="246">
        <v>3.1692608732520138</v>
      </c>
      <c r="F64" s="245">
        <v>2.7848698667238843</v>
      </c>
      <c r="G64" s="246">
        <v>3.0739566721031384</v>
      </c>
      <c r="H64" s="83"/>
    </row>
    <row r="65" spans="1:8" ht="15.75" customHeight="1">
      <c r="A65" s="91"/>
      <c r="B65" s="181" t="s">
        <v>462</v>
      </c>
      <c r="C65" s="249">
        <v>15.172004355741262</v>
      </c>
      <c r="D65" s="250">
        <v>14.442115595197622</v>
      </c>
      <c r="E65" s="251">
        <v>15.901893116284901</v>
      </c>
      <c r="F65" s="250">
        <v>14.589872994445424</v>
      </c>
      <c r="G65" s="251">
        <v>15.7541357170371</v>
      </c>
      <c r="H65" s="83"/>
    </row>
    <row r="66" spans="1:8" ht="15.75" customHeight="1">
      <c r="A66" s="91"/>
      <c r="B66" s="181" t="s">
        <v>463</v>
      </c>
      <c r="C66" s="244">
        <v>0.76213141034500864</v>
      </c>
      <c r="D66" s="245">
        <v>0.65783949073892911</v>
      </c>
      <c r="E66" s="246">
        <v>0.86642332995108817</v>
      </c>
      <c r="F66" s="245">
        <v>0.71623179549488869</v>
      </c>
      <c r="G66" s="246">
        <v>0.80803102519512859</v>
      </c>
      <c r="H66" s="83"/>
    </row>
    <row r="67" spans="1:8" ht="15.75" customHeight="1">
      <c r="A67" s="91"/>
      <c r="B67" s="181" t="s">
        <v>464</v>
      </c>
      <c r="C67" s="239">
        <v>170.93520223757571</v>
      </c>
      <c r="D67" s="254">
        <v>165.72400756445882</v>
      </c>
      <c r="E67" s="255">
        <v>176.1463969106926</v>
      </c>
      <c r="F67" s="254">
        <v>167.9174398095013</v>
      </c>
      <c r="G67" s="255">
        <v>173.95296466565011</v>
      </c>
      <c r="H67" s="83"/>
    </row>
    <row r="68" spans="1:8" ht="15.75" customHeight="1">
      <c r="A68" s="91"/>
      <c r="B68" s="181" t="s">
        <v>465</v>
      </c>
      <c r="C68" s="239">
        <v>245.44395062883487</v>
      </c>
      <c r="D68" s="254">
        <v>237.17717599035083</v>
      </c>
      <c r="E68" s="255">
        <v>253.71072526731891</v>
      </c>
      <c r="F68" s="254">
        <v>241.51537869921992</v>
      </c>
      <c r="G68" s="255">
        <v>249.37252255844982</v>
      </c>
      <c r="H68" s="83"/>
    </row>
    <row r="69" spans="1:8" ht="15.75" customHeight="1">
      <c r="A69" s="91"/>
      <c r="B69" s="243" t="s">
        <v>209</v>
      </c>
      <c r="C69" s="178"/>
      <c r="D69" s="178"/>
      <c r="E69" s="178"/>
      <c r="F69" s="178"/>
      <c r="G69" s="242"/>
      <c r="H69" s="83"/>
    </row>
    <row r="70" spans="1:8" ht="15.75" customHeight="1">
      <c r="A70" s="91"/>
      <c r="B70" s="181" t="s">
        <v>406</v>
      </c>
      <c r="C70" s="244">
        <v>1.1339869016429007</v>
      </c>
      <c r="D70" s="245">
        <v>1.0804844824070563</v>
      </c>
      <c r="E70" s="246">
        <v>1.1874893208787451</v>
      </c>
      <c r="F70" s="245">
        <v>1.1022496206258763</v>
      </c>
      <c r="G70" s="246">
        <v>1.1657241826599252</v>
      </c>
      <c r="H70" s="83"/>
    </row>
    <row r="71" spans="1:8" ht="15.75" customHeight="1">
      <c r="A71" s="91"/>
      <c r="B71" s="181" t="s">
        <v>407</v>
      </c>
      <c r="C71" s="238">
        <v>0.72865963950786594</v>
      </c>
      <c r="D71" s="240">
        <v>0.70186004987650508</v>
      </c>
      <c r="E71" s="241">
        <v>0.75545922913922681</v>
      </c>
      <c r="F71" s="240">
        <v>0.7126493480216346</v>
      </c>
      <c r="G71" s="241">
        <v>0.74466993099409728</v>
      </c>
      <c r="H71" s="83"/>
    </row>
    <row r="72" spans="1:8" ht="15.75" customHeight="1">
      <c r="A72" s="91"/>
      <c r="B72" s="181" t="s">
        <v>408</v>
      </c>
      <c r="C72" s="249">
        <v>28.086393170384071</v>
      </c>
      <c r="D72" s="250">
        <v>26.718951659192101</v>
      </c>
      <c r="E72" s="251">
        <v>29.453834681576041</v>
      </c>
      <c r="F72" s="250">
        <v>27.193467864925093</v>
      </c>
      <c r="G72" s="251">
        <v>28.979318475843048</v>
      </c>
      <c r="H72" s="83"/>
    </row>
    <row r="73" spans="1:8" ht="15.75" customHeight="1">
      <c r="A73" s="91"/>
      <c r="B73" s="181" t="s">
        <v>466</v>
      </c>
      <c r="C73" s="249" t="s">
        <v>95</v>
      </c>
      <c r="D73" s="250" t="s">
        <v>94</v>
      </c>
      <c r="E73" s="251" t="s">
        <v>94</v>
      </c>
      <c r="F73" s="250" t="s">
        <v>94</v>
      </c>
      <c r="G73" s="251" t="s">
        <v>94</v>
      </c>
      <c r="H73" s="83"/>
    </row>
    <row r="74" spans="1:8" ht="15.75" customHeight="1">
      <c r="A74" s="91"/>
      <c r="B74" s="181" t="s">
        <v>409</v>
      </c>
      <c r="C74" s="239">
        <v>166.36891544899245</v>
      </c>
      <c r="D74" s="254">
        <v>157.52715404164178</v>
      </c>
      <c r="E74" s="255">
        <v>175.21067685634313</v>
      </c>
      <c r="F74" s="254">
        <v>162.13601159210049</v>
      </c>
      <c r="G74" s="255">
        <v>170.60181930588442</v>
      </c>
      <c r="H74" s="83"/>
    </row>
    <row r="75" spans="1:8" ht="15.75" customHeight="1">
      <c r="A75" s="91"/>
      <c r="B75" s="181" t="s">
        <v>410</v>
      </c>
      <c r="C75" s="244">
        <v>0.81391855618482234</v>
      </c>
      <c r="D75" s="245">
        <v>0.78006524559405088</v>
      </c>
      <c r="E75" s="246">
        <v>0.8477718667755938</v>
      </c>
      <c r="F75" s="245">
        <v>0.78971512535006261</v>
      </c>
      <c r="G75" s="246">
        <v>0.83812198701958207</v>
      </c>
      <c r="H75" s="83"/>
    </row>
    <row r="76" spans="1:8" ht="15.75" customHeight="1">
      <c r="A76" s="91"/>
      <c r="B76" s="181" t="s">
        <v>411</v>
      </c>
      <c r="C76" s="249">
        <v>18.794054254646312</v>
      </c>
      <c r="D76" s="250">
        <v>18.002597369338229</v>
      </c>
      <c r="E76" s="251">
        <v>19.585511139954395</v>
      </c>
      <c r="F76" s="250">
        <v>18.368476743418249</v>
      </c>
      <c r="G76" s="251">
        <v>19.219631765874375</v>
      </c>
      <c r="H76" s="83"/>
    </row>
    <row r="77" spans="1:8" ht="15.75" customHeight="1">
      <c r="A77" s="91"/>
      <c r="B77" s="181" t="s">
        <v>412</v>
      </c>
      <c r="C77" s="238">
        <v>0.31179968850935558</v>
      </c>
      <c r="D77" s="240">
        <v>0.3011305612561983</v>
      </c>
      <c r="E77" s="241">
        <v>0.32246881576251285</v>
      </c>
      <c r="F77" s="240">
        <v>0.30268060683676351</v>
      </c>
      <c r="G77" s="241">
        <v>0.32091877018194764</v>
      </c>
      <c r="H77" s="83"/>
    </row>
    <row r="78" spans="1:8" ht="15.75" customHeight="1">
      <c r="A78" s="91"/>
      <c r="B78" s="181" t="s">
        <v>413</v>
      </c>
      <c r="C78" s="244">
        <v>0.46378631578947366</v>
      </c>
      <c r="D78" s="245">
        <v>0.43581301628164654</v>
      </c>
      <c r="E78" s="246">
        <v>0.49175961529730078</v>
      </c>
      <c r="F78" s="245">
        <v>0.44221176852506838</v>
      </c>
      <c r="G78" s="246">
        <v>0.48536086305387893</v>
      </c>
      <c r="H78" s="83"/>
    </row>
    <row r="79" spans="1:8" ht="15.75" customHeight="1">
      <c r="A79" s="91"/>
      <c r="B79" s="181" t="s">
        <v>414</v>
      </c>
      <c r="C79" s="239">
        <v>70.943354625116086</v>
      </c>
      <c r="D79" s="254">
        <v>68.00099781245126</v>
      </c>
      <c r="E79" s="255">
        <v>73.885711437780913</v>
      </c>
      <c r="F79" s="254">
        <v>69.448349848011347</v>
      </c>
      <c r="G79" s="255">
        <v>72.438359402220826</v>
      </c>
      <c r="H79" s="83"/>
    </row>
    <row r="80" spans="1:8" ht="15.75" customHeight="1">
      <c r="A80" s="91"/>
      <c r="B80" s="181" t="s">
        <v>415</v>
      </c>
      <c r="C80" s="249">
        <v>30.007201209365185</v>
      </c>
      <c r="D80" s="250">
        <v>28.774994205760017</v>
      </c>
      <c r="E80" s="251">
        <v>31.239408212970353</v>
      </c>
      <c r="F80" s="250">
        <v>29.318454295020739</v>
      </c>
      <c r="G80" s="251">
        <v>30.695948123709631</v>
      </c>
      <c r="H80" s="83"/>
    </row>
    <row r="81" spans="1:8" ht="15.75" customHeight="1">
      <c r="A81" s="91"/>
      <c r="B81" s="181" t="s">
        <v>416</v>
      </c>
      <c r="C81" s="249">
        <v>12.360245977285459</v>
      </c>
      <c r="D81" s="250">
        <v>11.414497249204711</v>
      </c>
      <c r="E81" s="251">
        <v>13.305994705366206</v>
      </c>
      <c r="F81" s="250">
        <v>11.566374043134587</v>
      </c>
      <c r="G81" s="251">
        <v>13.15411791143633</v>
      </c>
      <c r="H81" s="83"/>
    </row>
    <row r="82" spans="1:8" ht="15.75" customHeight="1">
      <c r="A82" s="91"/>
      <c r="B82" s="181" t="s">
        <v>417</v>
      </c>
      <c r="C82" s="244">
        <v>0.97090686482066102</v>
      </c>
      <c r="D82" s="245">
        <v>0.88033757244301281</v>
      </c>
      <c r="E82" s="246">
        <v>1.0614761571983093</v>
      </c>
      <c r="F82" s="245">
        <v>0.93623599334795604</v>
      </c>
      <c r="G82" s="246">
        <v>1.005577736293366</v>
      </c>
      <c r="H82" s="83"/>
    </row>
    <row r="83" spans="1:8" ht="15.75" customHeight="1">
      <c r="A83" s="91"/>
      <c r="B83" s="181" t="s">
        <v>418</v>
      </c>
      <c r="C83" s="238">
        <v>0.62478321831790729</v>
      </c>
      <c r="D83" s="240">
        <v>0.61197078743156019</v>
      </c>
      <c r="E83" s="241">
        <v>0.63759564920425438</v>
      </c>
      <c r="F83" s="240">
        <v>0.61558296351554787</v>
      </c>
      <c r="G83" s="241">
        <v>0.63398347312026671</v>
      </c>
      <c r="H83" s="83"/>
    </row>
    <row r="84" spans="1:8" ht="15.75" customHeight="1">
      <c r="A84" s="91"/>
      <c r="B84" s="181" t="s">
        <v>422</v>
      </c>
      <c r="C84" s="244">
        <v>6.60205114957395</v>
      </c>
      <c r="D84" s="245">
        <v>6.4178575238335691</v>
      </c>
      <c r="E84" s="246">
        <v>6.7862447753143309</v>
      </c>
      <c r="F84" s="245">
        <v>6.4722631740562155</v>
      </c>
      <c r="G84" s="246">
        <v>6.7318391250916845</v>
      </c>
      <c r="H84" s="83"/>
    </row>
    <row r="85" spans="1:8" ht="15.75" customHeight="1">
      <c r="A85" s="91"/>
      <c r="B85" s="181" t="s">
        <v>423</v>
      </c>
      <c r="C85" s="249">
        <v>11.950872568190023</v>
      </c>
      <c r="D85" s="250">
        <v>11.331718653729794</v>
      </c>
      <c r="E85" s="251">
        <v>12.570026482650253</v>
      </c>
      <c r="F85" s="250">
        <v>11.618808312739207</v>
      </c>
      <c r="G85" s="251">
        <v>12.28293682364084</v>
      </c>
      <c r="H85" s="83"/>
    </row>
    <row r="86" spans="1:8" ht="15.75" customHeight="1">
      <c r="A86" s="91"/>
      <c r="B86" s="181" t="s">
        <v>425</v>
      </c>
      <c r="C86" s="244">
        <v>0.144375</v>
      </c>
      <c r="D86" s="245">
        <v>0.11572332725744722</v>
      </c>
      <c r="E86" s="246">
        <v>0.17302667274255279</v>
      </c>
      <c r="F86" s="245" t="s">
        <v>94</v>
      </c>
      <c r="G86" s="246" t="s">
        <v>94</v>
      </c>
      <c r="H86" s="83"/>
    </row>
    <row r="87" spans="1:8" ht="15.75" customHeight="1">
      <c r="A87" s="91"/>
      <c r="B87" s="181" t="s">
        <v>426</v>
      </c>
      <c r="C87" s="244">
        <v>1.1148150745492649</v>
      </c>
      <c r="D87" s="245">
        <v>1.0011640882934476</v>
      </c>
      <c r="E87" s="246">
        <v>1.2284660608050821</v>
      </c>
      <c r="F87" s="245">
        <v>1.0633409646196204</v>
      </c>
      <c r="G87" s="246">
        <v>1.1662891844789094</v>
      </c>
      <c r="H87" s="83"/>
    </row>
    <row r="88" spans="1:8" ht="15.75" customHeight="1">
      <c r="A88" s="91"/>
      <c r="B88" s="181" t="s">
        <v>428</v>
      </c>
      <c r="C88" s="244">
        <v>2.0534723387940081</v>
      </c>
      <c r="D88" s="245">
        <v>1.9720732345636802</v>
      </c>
      <c r="E88" s="246">
        <v>2.1348714430243358</v>
      </c>
      <c r="F88" s="245">
        <v>1.9975012472507159</v>
      </c>
      <c r="G88" s="246">
        <v>2.1094434303373002</v>
      </c>
      <c r="H88" s="83"/>
    </row>
    <row r="89" spans="1:8" ht="15.75" customHeight="1">
      <c r="A89" s="91"/>
      <c r="B89" s="181" t="s">
        <v>429</v>
      </c>
      <c r="C89" s="238">
        <v>0.21544934770482066</v>
      </c>
      <c r="D89" s="240">
        <v>0.20302724231304189</v>
      </c>
      <c r="E89" s="241">
        <v>0.22787145309659942</v>
      </c>
      <c r="F89" s="240">
        <v>0.20699136644435012</v>
      </c>
      <c r="G89" s="241">
        <v>0.2239073289652912</v>
      </c>
      <c r="H89" s="83"/>
    </row>
    <row r="90" spans="1:8" ht="15.75" customHeight="1">
      <c r="A90" s="91"/>
      <c r="B90" s="181" t="s">
        <v>430</v>
      </c>
      <c r="C90" s="249">
        <v>34.952538282458001</v>
      </c>
      <c r="D90" s="250">
        <v>33.291608950067065</v>
      </c>
      <c r="E90" s="251">
        <v>36.613467614848936</v>
      </c>
      <c r="F90" s="250">
        <v>34.067304101570144</v>
      </c>
      <c r="G90" s="251">
        <v>35.837772463345857</v>
      </c>
      <c r="H90" s="83"/>
    </row>
    <row r="91" spans="1:8" ht="15.75" customHeight="1">
      <c r="A91" s="91"/>
      <c r="B91" s="181" t="s">
        <v>431</v>
      </c>
      <c r="C91" s="244">
        <v>3.4058048998098109</v>
      </c>
      <c r="D91" s="245">
        <v>2.947289375069075</v>
      </c>
      <c r="E91" s="246">
        <v>3.8643204245505469</v>
      </c>
      <c r="F91" s="245">
        <v>3.2529538872505324</v>
      </c>
      <c r="G91" s="246">
        <v>3.5586559123690895</v>
      </c>
      <c r="H91" s="83"/>
    </row>
    <row r="92" spans="1:8" ht="15.75" customHeight="1">
      <c r="A92" s="91"/>
      <c r="B92" s="181" t="s">
        <v>432</v>
      </c>
      <c r="C92" s="238">
        <v>3.2100000000000004E-2</v>
      </c>
      <c r="D92" s="240">
        <v>2.8544467779087979E-2</v>
      </c>
      <c r="E92" s="241">
        <v>3.5655532220912028E-2</v>
      </c>
      <c r="F92" s="240" t="s">
        <v>94</v>
      </c>
      <c r="G92" s="241" t="s">
        <v>94</v>
      </c>
      <c r="H92" s="83"/>
    </row>
    <row r="93" spans="1:8" ht="15.75" customHeight="1">
      <c r="A93" s="91"/>
      <c r="B93" s="181" t="s">
        <v>433</v>
      </c>
      <c r="C93" s="238">
        <v>0.16470498891386984</v>
      </c>
      <c r="D93" s="240">
        <v>0.15382908488507696</v>
      </c>
      <c r="E93" s="241">
        <v>0.17558089294266271</v>
      </c>
      <c r="F93" s="240">
        <v>0.15781324996434079</v>
      </c>
      <c r="G93" s="241">
        <v>0.17159672786339888</v>
      </c>
      <c r="H93" s="83"/>
    </row>
    <row r="94" spans="1:8" ht="15.75" customHeight="1">
      <c r="A94" s="91"/>
      <c r="B94" s="181" t="s">
        <v>434</v>
      </c>
      <c r="C94" s="238">
        <v>2.7928902645991186E-2</v>
      </c>
      <c r="D94" s="240">
        <v>2.7105483125767785E-2</v>
      </c>
      <c r="E94" s="241">
        <v>2.8752322166214588E-2</v>
      </c>
      <c r="F94" s="240">
        <v>2.7291084890183222E-2</v>
      </c>
      <c r="G94" s="241">
        <v>2.856672040179915E-2</v>
      </c>
      <c r="H94" s="83"/>
    </row>
    <row r="95" spans="1:8" ht="15.75" customHeight="1">
      <c r="A95" s="91"/>
      <c r="B95" s="181" t="s">
        <v>435</v>
      </c>
      <c r="C95" s="244">
        <v>6.9821902553583319</v>
      </c>
      <c r="D95" s="245">
        <v>6.6717111350740046</v>
      </c>
      <c r="E95" s="246">
        <v>7.2926693756426593</v>
      </c>
      <c r="F95" s="245">
        <v>6.8136335329998401</v>
      </c>
      <c r="G95" s="246">
        <v>7.1507469777168238</v>
      </c>
      <c r="H95" s="83"/>
    </row>
    <row r="96" spans="1:8" ht="15.75" customHeight="1">
      <c r="A96" s="91"/>
      <c r="B96" s="181" t="s">
        <v>436</v>
      </c>
      <c r="C96" s="238">
        <v>6.3815717409521633E-2</v>
      </c>
      <c r="D96" s="240">
        <v>5.8121331959324188E-2</v>
      </c>
      <c r="E96" s="241">
        <v>6.9510102859719078E-2</v>
      </c>
      <c r="F96" s="240">
        <v>6.0614520143667784E-2</v>
      </c>
      <c r="G96" s="241">
        <v>6.7016914675375475E-2</v>
      </c>
      <c r="H96" s="83"/>
    </row>
    <row r="97" spans="1:8" ht="15.75" customHeight="1">
      <c r="A97" s="91"/>
      <c r="B97" s="181" t="s">
        <v>437</v>
      </c>
      <c r="C97" s="244">
        <v>0.30815279378665283</v>
      </c>
      <c r="D97" s="245">
        <v>0.23153653337342645</v>
      </c>
      <c r="E97" s="246">
        <v>0.38476905419987922</v>
      </c>
      <c r="F97" s="245">
        <v>0.2826706040431492</v>
      </c>
      <c r="G97" s="246">
        <v>0.33363498353015647</v>
      </c>
      <c r="H97" s="83"/>
    </row>
    <row r="98" spans="1:8" ht="15.75" customHeight="1">
      <c r="A98" s="91"/>
      <c r="B98" s="181" t="s">
        <v>439</v>
      </c>
      <c r="C98" s="244">
        <v>3.7058641784293456</v>
      </c>
      <c r="D98" s="245">
        <v>3.372615644055621</v>
      </c>
      <c r="E98" s="246">
        <v>4.0391127128030702</v>
      </c>
      <c r="F98" s="245">
        <v>3.5173011618780996</v>
      </c>
      <c r="G98" s="246">
        <v>3.8944271949805915</v>
      </c>
      <c r="H98" s="83"/>
    </row>
    <row r="99" spans="1:8" ht="15.75" customHeight="1">
      <c r="A99" s="91"/>
      <c r="B99" s="181" t="s">
        <v>440</v>
      </c>
      <c r="C99" s="238">
        <v>2.4183190409271475E-2</v>
      </c>
      <c r="D99" s="240">
        <v>2.3028574033479361E-2</v>
      </c>
      <c r="E99" s="241">
        <v>2.5337806785063588E-2</v>
      </c>
      <c r="F99" s="240">
        <v>2.3287816746724876E-2</v>
      </c>
      <c r="G99" s="241">
        <v>2.5078564071818073E-2</v>
      </c>
      <c r="H99" s="83"/>
    </row>
    <row r="100" spans="1:8" ht="15.75" customHeight="1">
      <c r="A100" s="91"/>
      <c r="B100" s="181" t="s">
        <v>441</v>
      </c>
      <c r="C100" s="249">
        <v>23.780637080808042</v>
      </c>
      <c r="D100" s="250">
        <v>22.778394798930282</v>
      </c>
      <c r="E100" s="251">
        <v>24.782879362685801</v>
      </c>
      <c r="F100" s="250">
        <v>23.145836336699102</v>
      </c>
      <c r="G100" s="251">
        <v>24.415437824916982</v>
      </c>
      <c r="H100" s="83"/>
    </row>
    <row r="101" spans="1:8" ht="15.75" customHeight="1">
      <c r="A101" s="91"/>
      <c r="B101" s="181" t="s">
        <v>443</v>
      </c>
      <c r="C101" s="249">
        <v>12.658991240467767</v>
      </c>
      <c r="D101" s="250">
        <v>11.952885031117008</v>
      </c>
      <c r="E101" s="251">
        <v>13.365097449818526</v>
      </c>
      <c r="F101" s="250">
        <v>12.204461119011174</v>
      </c>
      <c r="G101" s="251">
        <v>13.113521361924359</v>
      </c>
      <c r="H101" s="83"/>
    </row>
    <row r="102" spans="1:8" ht="15.75" customHeight="1">
      <c r="A102" s="91"/>
      <c r="B102" s="181" t="s">
        <v>444</v>
      </c>
      <c r="C102" s="238">
        <v>2.3863636363636361E-3</v>
      </c>
      <c r="D102" s="240">
        <v>1.4132839044882384E-3</v>
      </c>
      <c r="E102" s="241">
        <v>3.359443368239034E-3</v>
      </c>
      <c r="F102" s="240" t="s">
        <v>94</v>
      </c>
      <c r="G102" s="241" t="s">
        <v>94</v>
      </c>
      <c r="H102" s="83"/>
    </row>
    <row r="103" spans="1:8" ht="15.75" customHeight="1">
      <c r="A103" s="91"/>
      <c r="B103" s="181" t="s">
        <v>445</v>
      </c>
      <c r="C103" s="238">
        <v>8.150110166473519E-2</v>
      </c>
      <c r="D103" s="240">
        <v>7.4996914788954039E-2</v>
      </c>
      <c r="E103" s="241">
        <v>8.8005288540516341E-2</v>
      </c>
      <c r="F103" s="240">
        <v>7.8862197925353469E-2</v>
      </c>
      <c r="G103" s="241">
        <v>8.414000540411691E-2</v>
      </c>
      <c r="H103" s="83"/>
    </row>
    <row r="104" spans="1:8" ht="15.75" customHeight="1">
      <c r="A104" s="91"/>
      <c r="B104" s="181" t="s">
        <v>446</v>
      </c>
      <c r="C104" s="244">
        <v>1.7858571970566015</v>
      </c>
      <c r="D104" s="245">
        <v>1.6431542763546141</v>
      </c>
      <c r="E104" s="246">
        <v>1.9285601177585889</v>
      </c>
      <c r="F104" s="245">
        <v>1.724474808255694</v>
      </c>
      <c r="G104" s="246">
        <v>1.847239585857509</v>
      </c>
      <c r="H104" s="83"/>
    </row>
    <row r="105" spans="1:8" ht="15.75" customHeight="1">
      <c r="A105" s="91"/>
      <c r="B105" s="181" t="s">
        <v>447</v>
      </c>
      <c r="C105" s="244">
        <v>1.9384745701436339</v>
      </c>
      <c r="D105" s="245">
        <v>1.7899009210062145</v>
      </c>
      <c r="E105" s="246">
        <v>2.0870482192810531</v>
      </c>
      <c r="F105" s="245">
        <v>1.8146279373432574</v>
      </c>
      <c r="G105" s="246">
        <v>2.0623212029440103</v>
      </c>
      <c r="H105" s="83"/>
    </row>
    <row r="106" spans="1:8" ht="15.75" customHeight="1">
      <c r="A106" s="91"/>
      <c r="B106" s="181" t="s">
        <v>448</v>
      </c>
      <c r="C106" s="244">
        <v>9.0050711119380527</v>
      </c>
      <c r="D106" s="245">
        <v>8.454272526489012</v>
      </c>
      <c r="E106" s="246">
        <v>9.5558696973870934</v>
      </c>
      <c r="F106" s="245">
        <v>8.6263248439197415</v>
      </c>
      <c r="G106" s="246">
        <v>9.3838173799563638</v>
      </c>
      <c r="H106" s="83"/>
    </row>
    <row r="107" spans="1:8" ht="15.75" customHeight="1">
      <c r="A107" s="91"/>
      <c r="B107" s="181" t="s">
        <v>450</v>
      </c>
      <c r="C107" s="244">
        <v>1.9291248017809888</v>
      </c>
      <c r="D107" s="245">
        <v>1.8221428272498956</v>
      </c>
      <c r="E107" s="246">
        <v>2.0361067763120819</v>
      </c>
      <c r="F107" s="245">
        <v>1.8577556511652369</v>
      </c>
      <c r="G107" s="246">
        <v>2.0004939523967407</v>
      </c>
      <c r="H107" s="83"/>
    </row>
    <row r="108" spans="1:8" ht="15.75" customHeight="1">
      <c r="A108" s="91"/>
      <c r="B108" s="181" t="s">
        <v>451</v>
      </c>
      <c r="C108" s="249">
        <v>10.859559061556617</v>
      </c>
      <c r="D108" s="250">
        <v>10.352244347553039</v>
      </c>
      <c r="E108" s="251">
        <v>11.366873775560194</v>
      </c>
      <c r="F108" s="250">
        <v>10.549142205241845</v>
      </c>
      <c r="G108" s="251">
        <v>11.169975917871389</v>
      </c>
      <c r="H108" s="83"/>
    </row>
    <row r="109" spans="1:8" ht="15.75" customHeight="1">
      <c r="A109" s="91"/>
      <c r="B109" s="181" t="s">
        <v>452</v>
      </c>
      <c r="C109" s="238" t="s">
        <v>106</v>
      </c>
      <c r="D109" s="240" t="s">
        <v>94</v>
      </c>
      <c r="E109" s="241" t="s">
        <v>94</v>
      </c>
      <c r="F109" s="240" t="s">
        <v>94</v>
      </c>
      <c r="G109" s="241" t="s">
        <v>94</v>
      </c>
      <c r="H109" s="83"/>
    </row>
    <row r="110" spans="1:8" ht="15.75" customHeight="1">
      <c r="A110" s="91"/>
      <c r="B110" s="181" t="s">
        <v>453</v>
      </c>
      <c r="C110" s="244">
        <v>0.39473005445143711</v>
      </c>
      <c r="D110" s="245">
        <v>0.35825827859154108</v>
      </c>
      <c r="E110" s="246">
        <v>0.43120183031133313</v>
      </c>
      <c r="F110" s="245">
        <v>0.3773257104883822</v>
      </c>
      <c r="G110" s="246">
        <v>0.41213439841449201</v>
      </c>
      <c r="H110" s="83"/>
    </row>
    <row r="111" spans="1:8" ht="15.75" customHeight="1">
      <c r="A111" s="91"/>
      <c r="B111" s="181" t="s">
        <v>454</v>
      </c>
      <c r="C111" s="244">
        <v>0.3324104585433082</v>
      </c>
      <c r="D111" s="245">
        <v>0.28722176879637079</v>
      </c>
      <c r="E111" s="246">
        <v>0.3775991482902456</v>
      </c>
      <c r="F111" s="245">
        <v>0.30621907380439817</v>
      </c>
      <c r="G111" s="246">
        <v>0.35860184328221822</v>
      </c>
      <c r="H111" s="83"/>
    </row>
    <row r="112" spans="1:8" ht="15.75" customHeight="1">
      <c r="A112" s="91"/>
      <c r="B112" s="181" t="s">
        <v>455</v>
      </c>
      <c r="C112" s="244">
        <v>7.8060710175894412</v>
      </c>
      <c r="D112" s="245">
        <v>7.4477780351452774</v>
      </c>
      <c r="E112" s="246">
        <v>8.164364000033606</v>
      </c>
      <c r="F112" s="245">
        <v>7.509237614890389</v>
      </c>
      <c r="G112" s="246">
        <v>8.1029044202884926</v>
      </c>
      <c r="H112" s="83"/>
    </row>
    <row r="113" spans="1:8" ht="15.75" customHeight="1">
      <c r="A113" s="91"/>
      <c r="B113" s="181" t="s">
        <v>456</v>
      </c>
      <c r="C113" s="238">
        <v>1.6737593089327818E-2</v>
      </c>
      <c r="D113" s="240">
        <v>1.507660936390723E-2</v>
      </c>
      <c r="E113" s="241">
        <v>1.8398576814748404E-2</v>
      </c>
      <c r="F113" s="240">
        <v>1.6049920398898146E-2</v>
      </c>
      <c r="G113" s="241">
        <v>1.742526577975749E-2</v>
      </c>
      <c r="H113" s="83"/>
    </row>
    <row r="114" spans="1:8" ht="15.75" customHeight="1">
      <c r="A114" s="91"/>
      <c r="B114" s="181" t="s">
        <v>457</v>
      </c>
      <c r="C114" s="238">
        <v>9.0158293037433834E-2</v>
      </c>
      <c r="D114" s="240">
        <v>7.8691157360382916E-2</v>
      </c>
      <c r="E114" s="241">
        <v>0.10162542871448475</v>
      </c>
      <c r="F114" s="240" t="s">
        <v>94</v>
      </c>
      <c r="G114" s="241" t="s">
        <v>94</v>
      </c>
      <c r="H114" s="83"/>
    </row>
    <row r="115" spans="1:8" ht="15.75" customHeight="1">
      <c r="A115" s="91"/>
      <c r="B115" s="181" t="s">
        <v>459</v>
      </c>
      <c r="C115" s="244">
        <v>2.057325375222093</v>
      </c>
      <c r="D115" s="245">
        <v>1.9335777711360318</v>
      </c>
      <c r="E115" s="246">
        <v>2.181072979308154</v>
      </c>
      <c r="F115" s="245">
        <v>1.969215388945351</v>
      </c>
      <c r="G115" s="246">
        <v>2.1454353614988353</v>
      </c>
      <c r="H115" s="83"/>
    </row>
    <row r="116" spans="1:8" ht="15.75" customHeight="1">
      <c r="A116" s="91"/>
      <c r="B116" s="181" t="s">
        <v>460</v>
      </c>
      <c r="C116" s="244">
        <v>4.160020654472155</v>
      </c>
      <c r="D116" s="245">
        <v>3.7437875152437057</v>
      </c>
      <c r="E116" s="246">
        <v>4.5762537937006043</v>
      </c>
      <c r="F116" s="245">
        <v>3.9151602876893747</v>
      </c>
      <c r="G116" s="246">
        <v>4.4048810212549352</v>
      </c>
      <c r="H116" s="83"/>
    </row>
    <row r="117" spans="1:8" ht="15.75" customHeight="1">
      <c r="A117" s="91"/>
      <c r="B117" s="181" t="s">
        <v>461</v>
      </c>
      <c r="C117" s="244">
        <v>0.86934589322382216</v>
      </c>
      <c r="D117" s="245">
        <v>0.77483075680630864</v>
      </c>
      <c r="E117" s="246">
        <v>0.96386102964133569</v>
      </c>
      <c r="F117" s="245">
        <v>0.80715751095895194</v>
      </c>
      <c r="G117" s="246">
        <v>0.93153427548869239</v>
      </c>
      <c r="H117" s="83"/>
    </row>
    <row r="118" spans="1:8" ht="15.75" customHeight="1">
      <c r="A118" s="91"/>
      <c r="B118" s="181" t="s">
        <v>462</v>
      </c>
      <c r="C118" s="244">
        <v>6.2698775715302606</v>
      </c>
      <c r="D118" s="245">
        <v>5.9331371684138841</v>
      </c>
      <c r="E118" s="246">
        <v>6.6066179746466371</v>
      </c>
      <c r="F118" s="245">
        <v>6.0895891838740281</v>
      </c>
      <c r="G118" s="246">
        <v>6.450165959186493</v>
      </c>
      <c r="H118" s="83"/>
    </row>
    <row r="119" spans="1:8" ht="15.75" customHeight="1">
      <c r="A119" s="91"/>
      <c r="B119" s="181" t="s">
        <v>463</v>
      </c>
      <c r="C119" s="244">
        <v>0.27880746187054561</v>
      </c>
      <c r="D119" s="245">
        <v>0.19943972529326759</v>
      </c>
      <c r="E119" s="246">
        <v>0.35817519844782364</v>
      </c>
      <c r="F119" s="245" t="s">
        <v>94</v>
      </c>
      <c r="G119" s="246" t="s">
        <v>94</v>
      </c>
      <c r="H119" s="83"/>
    </row>
    <row r="120" spans="1:8" ht="15.75" customHeight="1">
      <c r="A120" s="91"/>
      <c r="B120" s="181" t="s">
        <v>464</v>
      </c>
      <c r="C120" s="239">
        <v>99.955678625955173</v>
      </c>
      <c r="D120" s="254">
        <v>96.90194564843307</v>
      </c>
      <c r="E120" s="255">
        <v>103.00941160347728</v>
      </c>
      <c r="F120" s="254">
        <v>97.833750060194603</v>
      </c>
      <c r="G120" s="255">
        <v>102.07760719171574</v>
      </c>
      <c r="H120" s="83"/>
    </row>
    <row r="121" spans="1:8" ht="15.75" customHeight="1">
      <c r="A121" s="91"/>
      <c r="B121" s="181" t="s">
        <v>465</v>
      </c>
      <c r="C121" s="249">
        <v>43.206977902150527</v>
      </c>
      <c r="D121" s="250">
        <v>40.127452946167693</v>
      </c>
      <c r="E121" s="251">
        <v>46.28650285813336</v>
      </c>
      <c r="F121" s="250">
        <v>41.436571903175526</v>
      </c>
      <c r="G121" s="251">
        <v>44.977383901125528</v>
      </c>
      <c r="H121" s="83"/>
    </row>
    <row r="122" spans="1:8" ht="15.75" customHeight="1">
      <c r="A122" s="91"/>
      <c r="B122" s="243" t="s">
        <v>213</v>
      </c>
      <c r="C122" s="178"/>
      <c r="D122" s="178"/>
      <c r="E122" s="178"/>
      <c r="F122" s="178"/>
      <c r="G122" s="242"/>
      <c r="H122" s="83"/>
    </row>
    <row r="123" spans="1:8" ht="15.75" customHeight="1">
      <c r="A123" s="91"/>
      <c r="B123" s="181" t="s">
        <v>467</v>
      </c>
      <c r="C123" s="238">
        <v>0.51421275247555553</v>
      </c>
      <c r="D123" s="240">
        <v>0.50105181230771634</v>
      </c>
      <c r="E123" s="241">
        <v>0.52737369264339473</v>
      </c>
      <c r="F123" s="240">
        <v>0.50666157540058987</v>
      </c>
      <c r="G123" s="241">
        <v>0.5217639295505212</v>
      </c>
      <c r="H123" s="83"/>
    </row>
    <row r="124" spans="1:8" ht="15.75" customHeight="1">
      <c r="A124" s="91"/>
      <c r="B124" s="181" t="s">
        <v>468</v>
      </c>
      <c r="C124" s="238">
        <v>2.8941202283950623E-2</v>
      </c>
      <c r="D124" s="240">
        <v>2.6791407620126238E-2</v>
      </c>
      <c r="E124" s="241">
        <v>3.1090996947775007E-2</v>
      </c>
      <c r="F124" s="240">
        <v>2.7680259999294864E-2</v>
      </c>
      <c r="G124" s="241">
        <v>3.0202144568606381E-2</v>
      </c>
      <c r="H124" s="83"/>
    </row>
    <row r="125" spans="1:8" ht="15.75" customHeight="1">
      <c r="A125" s="91"/>
      <c r="B125" s="181" t="s">
        <v>469</v>
      </c>
      <c r="C125" s="238">
        <v>7.2145718137254927E-2</v>
      </c>
      <c r="D125" s="240">
        <v>6.8598640918455481E-2</v>
      </c>
      <c r="E125" s="241">
        <v>7.5692795356054374E-2</v>
      </c>
      <c r="F125" s="240">
        <v>7.0333545112495149E-2</v>
      </c>
      <c r="G125" s="241">
        <v>7.3957891162014705E-2</v>
      </c>
      <c r="H125" s="83"/>
    </row>
    <row r="126" spans="1:8" ht="15.75" customHeight="1">
      <c r="A126" s="91"/>
      <c r="B126" s="198" t="s">
        <v>470</v>
      </c>
      <c r="C126" s="258">
        <v>0.61799985978320993</v>
      </c>
      <c r="D126" s="259">
        <v>0.60086889603962268</v>
      </c>
      <c r="E126" s="260">
        <v>0.63513082352679717</v>
      </c>
      <c r="F126" s="259">
        <v>0.60777783172875488</v>
      </c>
      <c r="G126" s="260">
        <v>0.62822188783766497</v>
      </c>
      <c r="H126" s="83"/>
    </row>
    <row r="127" spans="1:8" ht="15.75" customHeight="1">
      <c r="B127" s="261" t="s">
        <v>687</v>
      </c>
    </row>
    <row r="128" spans="1:8" ht="15.75" customHeight="1">
      <c r="A128" s="1"/>
      <c r="B128"/>
      <c r="C128"/>
      <c r="D128"/>
      <c r="E128"/>
      <c r="F128"/>
      <c r="G128"/>
    </row>
    <row r="129" spans="1:7" ht="15.75" customHeight="1">
      <c r="A129" s="1"/>
      <c r="B129"/>
      <c r="C129"/>
      <c r="D129"/>
      <c r="E129"/>
      <c r="F129"/>
      <c r="G129"/>
    </row>
  </sheetData>
  <dataConsolidate/>
  <mergeCells count="4">
    <mergeCell ref="F2:G2"/>
    <mergeCell ref="B2:B3"/>
    <mergeCell ref="A2:A3"/>
    <mergeCell ref="D2:E2"/>
  </mergeCells>
  <conditionalFormatting sqref="A5 A7 A9:A68 A70:A121 A123:A126 C5:G126 A4:G4 A6:G6 A8:G8 A69:G69 A122:G122">
    <cfRule type="expression" dxfId="151" priority="243">
      <formula>IF(CertVal_IsBlnkRow*CertVal_IsBlnkRowNext=1,TRUE,FALSE)</formula>
    </cfRule>
  </conditionalFormatting>
  <conditionalFormatting sqref="B5:B126">
    <cfRule type="expression" dxfId="150" priority="235">
      <formula>IF(CertVal_IsBlnkRow*CertVal_IsBlnkRowNext=1,TRUE,FALSE)</formula>
    </cfRule>
  </conditionalFormatting>
  <conditionalFormatting sqref="B7">
    <cfRule type="expression" dxfId="149" priority="233">
      <formula>IF(CertVal_IsBlnkRow*CertVal_IsBlnkRowNext=1,TRUE,FALSE)</formula>
    </cfRule>
  </conditionalFormatting>
  <conditionalFormatting sqref="B9">
    <cfRule type="expression" dxfId="148" priority="231">
      <formula>IF(CertVal_IsBlnkRow*CertVal_IsBlnkRowNext=1,TRUE,FALSE)</formula>
    </cfRule>
  </conditionalFormatting>
  <conditionalFormatting sqref="B10">
    <cfRule type="expression" dxfId="147" priority="229">
      <formula>IF(CertVal_IsBlnkRow*CertVal_IsBlnkRowNext=1,TRUE,FALSE)</formula>
    </cfRule>
  </conditionalFormatting>
  <conditionalFormatting sqref="B11">
    <cfRule type="expression" dxfId="146" priority="227">
      <formula>IF(CertVal_IsBlnkRow*CertVal_IsBlnkRowNext=1,TRUE,FALSE)</formula>
    </cfRule>
  </conditionalFormatting>
  <conditionalFormatting sqref="B12">
    <cfRule type="expression" dxfId="145" priority="225">
      <formula>IF(CertVal_IsBlnkRow*CertVal_IsBlnkRowNext=1,TRUE,FALSE)</formula>
    </cfRule>
  </conditionalFormatting>
  <conditionalFormatting sqref="B13">
    <cfRule type="expression" dxfId="144" priority="223">
      <formula>IF(CertVal_IsBlnkRow*CertVal_IsBlnkRowNext=1,TRUE,FALSE)</formula>
    </cfRule>
  </conditionalFormatting>
  <conditionalFormatting sqref="B14">
    <cfRule type="expression" dxfId="143" priority="221">
      <formula>IF(CertVal_IsBlnkRow*CertVal_IsBlnkRowNext=1,TRUE,FALSE)</formula>
    </cfRule>
  </conditionalFormatting>
  <conditionalFormatting sqref="B15">
    <cfRule type="expression" dxfId="142" priority="219">
      <formula>IF(CertVal_IsBlnkRow*CertVal_IsBlnkRowNext=1,TRUE,FALSE)</formula>
    </cfRule>
  </conditionalFormatting>
  <conditionalFormatting sqref="B16">
    <cfRule type="expression" dxfId="141" priority="217">
      <formula>IF(CertVal_IsBlnkRow*CertVal_IsBlnkRowNext=1,TRUE,FALSE)</formula>
    </cfRule>
  </conditionalFormatting>
  <conditionalFormatting sqref="B17">
    <cfRule type="expression" dxfId="140" priority="215">
      <formula>IF(CertVal_IsBlnkRow*CertVal_IsBlnkRowNext=1,TRUE,FALSE)</formula>
    </cfRule>
  </conditionalFormatting>
  <conditionalFormatting sqref="B18">
    <cfRule type="expression" dxfId="139" priority="213">
      <formula>IF(CertVal_IsBlnkRow*CertVal_IsBlnkRowNext=1,TRUE,FALSE)</formula>
    </cfRule>
  </conditionalFormatting>
  <conditionalFormatting sqref="B19">
    <cfRule type="expression" dxfId="138" priority="211">
      <formula>IF(CertVal_IsBlnkRow*CertVal_IsBlnkRowNext=1,TRUE,FALSE)</formula>
    </cfRule>
  </conditionalFormatting>
  <conditionalFormatting sqref="B20">
    <cfRule type="expression" dxfId="137" priority="209">
      <formula>IF(CertVal_IsBlnkRow*CertVal_IsBlnkRowNext=1,TRUE,FALSE)</formula>
    </cfRule>
  </conditionalFormatting>
  <conditionalFormatting sqref="B21">
    <cfRule type="expression" dxfId="136" priority="207">
      <formula>IF(CertVal_IsBlnkRow*CertVal_IsBlnkRowNext=1,TRUE,FALSE)</formula>
    </cfRule>
  </conditionalFormatting>
  <conditionalFormatting sqref="B22">
    <cfRule type="expression" dxfId="135" priority="205">
      <formula>IF(CertVal_IsBlnkRow*CertVal_IsBlnkRowNext=1,TRUE,FALSE)</formula>
    </cfRule>
  </conditionalFormatting>
  <conditionalFormatting sqref="B23">
    <cfRule type="expression" dxfId="134" priority="203">
      <formula>IF(CertVal_IsBlnkRow*CertVal_IsBlnkRowNext=1,TRUE,FALSE)</formula>
    </cfRule>
  </conditionalFormatting>
  <conditionalFormatting sqref="B24">
    <cfRule type="expression" dxfId="133" priority="201">
      <formula>IF(CertVal_IsBlnkRow*CertVal_IsBlnkRowNext=1,TRUE,FALSE)</formula>
    </cfRule>
  </conditionalFormatting>
  <conditionalFormatting sqref="B25">
    <cfRule type="expression" dxfId="132" priority="199">
      <formula>IF(CertVal_IsBlnkRow*CertVal_IsBlnkRowNext=1,TRUE,FALSE)</formula>
    </cfRule>
  </conditionalFormatting>
  <conditionalFormatting sqref="B26">
    <cfRule type="expression" dxfId="131" priority="197">
      <formula>IF(CertVal_IsBlnkRow*CertVal_IsBlnkRowNext=1,TRUE,FALSE)</formula>
    </cfRule>
  </conditionalFormatting>
  <conditionalFormatting sqref="B27">
    <cfRule type="expression" dxfId="130" priority="195">
      <formula>IF(CertVal_IsBlnkRow*CertVal_IsBlnkRowNext=1,TRUE,FALSE)</formula>
    </cfRule>
  </conditionalFormatting>
  <conditionalFormatting sqref="B28">
    <cfRule type="expression" dxfId="129" priority="193">
      <formula>IF(CertVal_IsBlnkRow*CertVal_IsBlnkRowNext=1,TRUE,FALSE)</formula>
    </cfRule>
  </conditionalFormatting>
  <conditionalFormatting sqref="B29">
    <cfRule type="expression" dxfId="128" priority="191">
      <formula>IF(CertVal_IsBlnkRow*CertVal_IsBlnkRowNext=1,TRUE,FALSE)</formula>
    </cfRule>
  </conditionalFormatting>
  <conditionalFormatting sqref="B30">
    <cfRule type="expression" dxfId="127" priority="189">
      <formula>IF(CertVal_IsBlnkRow*CertVal_IsBlnkRowNext=1,TRUE,FALSE)</formula>
    </cfRule>
  </conditionalFormatting>
  <conditionalFormatting sqref="B31">
    <cfRule type="expression" dxfId="126" priority="187">
      <formula>IF(CertVal_IsBlnkRow*CertVal_IsBlnkRowNext=1,TRUE,FALSE)</formula>
    </cfRule>
  </conditionalFormatting>
  <conditionalFormatting sqref="B32">
    <cfRule type="expression" dxfId="125" priority="185">
      <formula>IF(CertVal_IsBlnkRow*CertVal_IsBlnkRowNext=1,TRUE,FALSE)</formula>
    </cfRule>
  </conditionalFormatting>
  <conditionalFormatting sqref="B33">
    <cfRule type="expression" dxfId="124" priority="183">
      <formula>IF(CertVal_IsBlnkRow*CertVal_IsBlnkRowNext=1,TRUE,FALSE)</formula>
    </cfRule>
  </conditionalFormatting>
  <conditionalFormatting sqref="B34">
    <cfRule type="expression" dxfId="123" priority="181">
      <formula>IF(CertVal_IsBlnkRow*CertVal_IsBlnkRowNext=1,TRUE,FALSE)</formula>
    </cfRule>
  </conditionalFormatting>
  <conditionalFormatting sqref="B35">
    <cfRule type="expression" dxfId="122" priority="179">
      <formula>IF(CertVal_IsBlnkRow*CertVal_IsBlnkRowNext=1,TRUE,FALSE)</formula>
    </cfRule>
  </conditionalFormatting>
  <conditionalFormatting sqref="B36">
    <cfRule type="expression" dxfId="121" priority="177">
      <formula>IF(CertVal_IsBlnkRow*CertVal_IsBlnkRowNext=1,TRUE,FALSE)</formula>
    </cfRule>
  </conditionalFormatting>
  <conditionalFormatting sqref="B37">
    <cfRule type="expression" dxfId="120" priority="175">
      <formula>IF(CertVal_IsBlnkRow*CertVal_IsBlnkRowNext=1,TRUE,FALSE)</formula>
    </cfRule>
  </conditionalFormatting>
  <conditionalFormatting sqref="B38">
    <cfRule type="expression" dxfId="119" priority="173">
      <formula>IF(CertVal_IsBlnkRow*CertVal_IsBlnkRowNext=1,TRUE,FALSE)</formula>
    </cfRule>
  </conditionalFormatting>
  <conditionalFormatting sqref="B39">
    <cfRule type="expression" dxfId="118" priority="171">
      <formula>IF(CertVal_IsBlnkRow*CertVal_IsBlnkRowNext=1,TRUE,FALSE)</formula>
    </cfRule>
  </conditionalFormatting>
  <conditionalFormatting sqref="B40">
    <cfRule type="expression" dxfId="117" priority="169">
      <formula>IF(CertVal_IsBlnkRow*CertVal_IsBlnkRowNext=1,TRUE,FALSE)</formula>
    </cfRule>
  </conditionalFormatting>
  <conditionalFormatting sqref="B41">
    <cfRule type="expression" dxfId="116" priority="167">
      <formula>IF(CertVal_IsBlnkRow*CertVal_IsBlnkRowNext=1,TRUE,FALSE)</formula>
    </cfRule>
  </conditionalFormatting>
  <conditionalFormatting sqref="B42">
    <cfRule type="expression" dxfId="115" priority="165">
      <formula>IF(CertVal_IsBlnkRow*CertVal_IsBlnkRowNext=1,TRUE,FALSE)</formula>
    </cfRule>
  </conditionalFormatting>
  <conditionalFormatting sqref="B43">
    <cfRule type="expression" dxfId="114" priority="163">
      <formula>IF(CertVal_IsBlnkRow*CertVal_IsBlnkRowNext=1,TRUE,FALSE)</formula>
    </cfRule>
  </conditionalFormatting>
  <conditionalFormatting sqref="B44">
    <cfRule type="expression" dxfId="113" priority="161">
      <formula>IF(CertVal_IsBlnkRow*CertVal_IsBlnkRowNext=1,TRUE,FALSE)</formula>
    </cfRule>
  </conditionalFormatting>
  <conditionalFormatting sqref="B45">
    <cfRule type="expression" dxfId="112" priority="159">
      <formula>IF(CertVal_IsBlnkRow*CertVal_IsBlnkRowNext=1,TRUE,FALSE)</formula>
    </cfRule>
  </conditionalFormatting>
  <conditionalFormatting sqref="B46">
    <cfRule type="expression" dxfId="111" priority="157">
      <formula>IF(CertVal_IsBlnkRow*CertVal_IsBlnkRowNext=1,TRUE,FALSE)</formula>
    </cfRule>
  </conditionalFormatting>
  <conditionalFormatting sqref="B47">
    <cfRule type="expression" dxfId="110" priority="155">
      <formula>IF(CertVal_IsBlnkRow*CertVal_IsBlnkRowNext=1,TRUE,FALSE)</formula>
    </cfRule>
  </conditionalFormatting>
  <conditionalFormatting sqref="B48">
    <cfRule type="expression" dxfId="109" priority="153">
      <formula>IF(CertVal_IsBlnkRow*CertVal_IsBlnkRowNext=1,TRUE,FALSE)</formula>
    </cfRule>
  </conditionalFormatting>
  <conditionalFormatting sqref="B49">
    <cfRule type="expression" dxfId="108" priority="151">
      <formula>IF(CertVal_IsBlnkRow*CertVal_IsBlnkRowNext=1,TRUE,FALSE)</formula>
    </cfRule>
  </conditionalFormatting>
  <conditionalFormatting sqref="B50">
    <cfRule type="expression" dxfId="107" priority="149">
      <formula>IF(CertVal_IsBlnkRow*CertVal_IsBlnkRowNext=1,TRUE,FALSE)</formula>
    </cfRule>
  </conditionalFormatting>
  <conditionalFormatting sqref="B51">
    <cfRule type="expression" dxfId="106" priority="147">
      <formula>IF(CertVal_IsBlnkRow*CertVal_IsBlnkRowNext=1,TRUE,FALSE)</formula>
    </cfRule>
  </conditionalFormatting>
  <conditionalFormatting sqref="B52">
    <cfRule type="expression" dxfId="105" priority="145">
      <formula>IF(CertVal_IsBlnkRow*CertVal_IsBlnkRowNext=1,TRUE,FALSE)</formula>
    </cfRule>
  </conditionalFormatting>
  <conditionalFormatting sqref="B53">
    <cfRule type="expression" dxfId="104" priority="143">
      <formula>IF(CertVal_IsBlnkRow*CertVal_IsBlnkRowNext=1,TRUE,FALSE)</formula>
    </cfRule>
  </conditionalFormatting>
  <conditionalFormatting sqref="B54">
    <cfRule type="expression" dxfId="103" priority="141">
      <formula>IF(CertVal_IsBlnkRow*CertVal_IsBlnkRowNext=1,TRUE,FALSE)</formula>
    </cfRule>
  </conditionalFormatting>
  <conditionalFormatting sqref="B55">
    <cfRule type="expression" dxfId="102" priority="139">
      <formula>IF(CertVal_IsBlnkRow*CertVal_IsBlnkRowNext=1,TRUE,FALSE)</formula>
    </cfRule>
  </conditionalFormatting>
  <conditionalFormatting sqref="B56">
    <cfRule type="expression" dxfId="101" priority="137">
      <formula>IF(CertVal_IsBlnkRow*CertVal_IsBlnkRowNext=1,TRUE,FALSE)</formula>
    </cfRule>
  </conditionalFormatting>
  <conditionalFormatting sqref="B57">
    <cfRule type="expression" dxfId="100" priority="135">
      <formula>IF(CertVal_IsBlnkRow*CertVal_IsBlnkRowNext=1,TRUE,FALSE)</formula>
    </cfRule>
  </conditionalFormatting>
  <conditionalFormatting sqref="B58">
    <cfRule type="expression" dxfId="99" priority="133">
      <formula>IF(CertVal_IsBlnkRow*CertVal_IsBlnkRowNext=1,TRUE,FALSE)</formula>
    </cfRule>
  </conditionalFormatting>
  <conditionalFormatting sqref="B59">
    <cfRule type="expression" dxfId="98" priority="131">
      <formula>IF(CertVal_IsBlnkRow*CertVal_IsBlnkRowNext=1,TRUE,FALSE)</formula>
    </cfRule>
  </conditionalFormatting>
  <conditionalFormatting sqref="B60">
    <cfRule type="expression" dxfId="97" priority="129">
      <formula>IF(CertVal_IsBlnkRow*CertVal_IsBlnkRowNext=1,TRUE,FALSE)</formula>
    </cfRule>
  </conditionalFormatting>
  <conditionalFormatting sqref="B61">
    <cfRule type="expression" dxfId="96" priority="127">
      <formula>IF(CertVal_IsBlnkRow*CertVal_IsBlnkRowNext=1,TRUE,FALSE)</formula>
    </cfRule>
  </conditionalFormatting>
  <conditionalFormatting sqref="B62">
    <cfRule type="expression" dxfId="95" priority="125">
      <formula>IF(CertVal_IsBlnkRow*CertVal_IsBlnkRowNext=1,TRUE,FALSE)</formula>
    </cfRule>
  </conditionalFormatting>
  <conditionalFormatting sqref="B63">
    <cfRule type="expression" dxfId="94" priority="123">
      <formula>IF(CertVal_IsBlnkRow*CertVal_IsBlnkRowNext=1,TRUE,FALSE)</formula>
    </cfRule>
  </conditionalFormatting>
  <conditionalFormatting sqref="B64">
    <cfRule type="expression" dxfId="93" priority="121">
      <formula>IF(CertVal_IsBlnkRow*CertVal_IsBlnkRowNext=1,TRUE,FALSE)</formula>
    </cfRule>
  </conditionalFormatting>
  <conditionalFormatting sqref="B65">
    <cfRule type="expression" dxfId="92" priority="119">
      <formula>IF(CertVal_IsBlnkRow*CertVal_IsBlnkRowNext=1,TRUE,FALSE)</formula>
    </cfRule>
  </conditionalFormatting>
  <conditionalFormatting sqref="B66">
    <cfRule type="expression" dxfId="91" priority="117">
      <formula>IF(CertVal_IsBlnkRow*CertVal_IsBlnkRowNext=1,TRUE,FALSE)</formula>
    </cfRule>
  </conditionalFormatting>
  <conditionalFormatting sqref="B67">
    <cfRule type="expression" dxfId="90" priority="115">
      <formula>IF(CertVal_IsBlnkRow*CertVal_IsBlnkRowNext=1,TRUE,FALSE)</formula>
    </cfRule>
  </conditionalFormatting>
  <conditionalFormatting sqref="B68">
    <cfRule type="expression" dxfId="89" priority="113">
      <formula>IF(CertVal_IsBlnkRow*CertVal_IsBlnkRowNext=1,TRUE,FALSE)</formula>
    </cfRule>
  </conditionalFormatting>
  <conditionalFormatting sqref="B70">
    <cfRule type="expression" dxfId="88" priority="111">
      <formula>IF(CertVal_IsBlnkRow*CertVal_IsBlnkRowNext=1,TRUE,FALSE)</formula>
    </cfRule>
  </conditionalFormatting>
  <conditionalFormatting sqref="B71">
    <cfRule type="expression" dxfId="87" priority="109">
      <formula>IF(CertVal_IsBlnkRow*CertVal_IsBlnkRowNext=1,TRUE,FALSE)</formula>
    </cfRule>
  </conditionalFormatting>
  <conditionalFormatting sqref="B72">
    <cfRule type="expression" dxfId="86" priority="107">
      <formula>IF(CertVal_IsBlnkRow*CertVal_IsBlnkRowNext=1,TRUE,FALSE)</formula>
    </cfRule>
  </conditionalFormatting>
  <conditionalFormatting sqref="B73">
    <cfRule type="expression" dxfId="85" priority="105">
      <formula>IF(CertVal_IsBlnkRow*CertVal_IsBlnkRowNext=1,TRUE,FALSE)</formula>
    </cfRule>
  </conditionalFormatting>
  <conditionalFormatting sqref="B74">
    <cfRule type="expression" dxfId="84" priority="103">
      <formula>IF(CertVal_IsBlnkRow*CertVal_IsBlnkRowNext=1,TRUE,FALSE)</formula>
    </cfRule>
  </conditionalFormatting>
  <conditionalFormatting sqref="B75">
    <cfRule type="expression" dxfId="83" priority="101">
      <formula>IF(CertVal_IsBlnkRow*CertVal_IsBlnkRowNext=1,TRUE,FALSE)</formula>
    </cfRule>
  </conditionalFormatting>
  <conditionalFormatting sqref="B76">
    <cfRule type="expression" dxfId="82" priority="99">
      <formula>IF(CertVal_IsBlnkRow*CertVal_IsBlnkRowNext=1,TRUE,FALSE)</formula>
    </cfRule>
  </conditionalFormatting>
  <conditionalFormatting sqref="B77">
    <cfRule type="expression" dxfId="81" priority="97">
      <formula>IF(CertVal_IsBlnkRow*CertVal_IsBlnkRowNext=1,TRUE,FALSE)</formula>
    </cfRule>
  </conditionalFormatting>
  <conditionalFormatting sqref="B78">
    <cfRule type="expression" dxfId="80" priority="95">
      <formula>IF(CertVal_IsBlnkRow*CertVal_IsBlnkRowNext=1,TRUE,FALSE)</formula>
    </cfRule>
  </conditionalFormatting>
  <conditionalFormatting sqref="B79">
    <cfRule type="expression" dxfId="79" priority="93">
      <formula>IF(CertVal_IsBlnkRow*CertVal_IsBlnkRowNext=1,TRUE,FALSE)</formula>
    </cfRule>
  </conditionalFormatting>
  <conditionalFormatting sqref="B80">
    <cfRule type="expression" dxfId="78" priority="91">
      <formula>IF(CertVal_IsBlnkRow*CertVal_IsBlnkRowNext=1,TRUE,FALSE)</formula>
    </cfRule>
  </conditionalFormatting>
  <conditionalFormatting sqref="B81">
    <cfRule type="expression" dxfId="77" priority="89">
      <formula>IF(CertVal_IsBlnkRow*CertVal_IsBlnkRowNext=1,TRUE,FALSE)</formula>
    </cfRule>
  </conditionalFormatting>
  <conditionalFormatting sqref="B82">
    <cfRule type="expression" dxfId="76" priority="87">
      <formula>IF(CertVal_IsBlnkRow*CertVal_IsBlnkRowNext=1,TRUE,FALSE)</formula>
    </cfRule>
  </conditionalFormatting>
  <conditionalFormatting sqref="B83">
    <cfRule type="expression" dxfId="75" priority="85">
      <formula>IF(CertVal_IsBlnkRow*CertVal_IsBlnkRowNext=1,TRUE,FALSE)</formula>
    </cfRule>
  </conditionalFormatting>
  <conditionalFormatting sqref="B84">
    <cfRule type="expression" dxfId="74" priority="83">
      <formula>IF(CertVal_IsBlnkRow*CertVal_IsBlnkRowNext=1,TRUE,FALSE)</formula>
    </cfRule>
  </conditionalFormatting>
  <conditionalFormatting sqref="B85">
    <cfRule type="expression" dxfId="73" priority="81">
      <formula>IF(CertVal_IsBlnkRow*CertVal_IsBlnkRowNext=1,TRUE,FALSE)</formula>
    </cfRule>
  </conditionalFormatting>
  <conditionalFormatting sqref="B86">
    <cfRule type="expression" dxfId="72" priority="79">
      <formula>IF(CertVal_IsBlnkRow*CertVal_IsBlnkRowNext=1,TRUE,FALSE)</formula>
    </cfRule>
  </conditionalFormatting>
  <conditionalFormatting sqref="B87">
    <cfRule type="expression" dxfId="71" priority="77">
      <formula>IF(CertVal_IsBlnkRow*CertVal_IsBlnkRowNext=1,TRUE,FALSE)</formula>
    </cfRule>
  </conditionalFormatting>
  <conditionalFormatting sqref="B88">
    <cfRule type="expression" dxfId="70" priority="75">
      <formula>IF(CertVal_IsBlnkRow*CertVal_IsBlnkRowNext=1,TRUE,FALSE)</formula>
    </cfRule>
  </conditionalFormatting>
  <conditionalFormatting sqref="B89">
    <cfRule type="expression" dxfId="69" priority="73">
      <formula>IF(CertVal_IsBlnkRow*CertVal_IsBlnkRowNext=1,TRUE,FALSE)</formula>
    </cfRule>
  </conditionalFormatting>
  <conditionalFormatting sqref="B90">
    <cfRule type="expression" dxfId="68" priority="71">
      <formula>IF(CertVal_IsBlnkRow*CertVal_IsBlnkRowNext=1,TRUE,FALSE)</formula>
    </cfRule>
  </conditionalFormatting>
  <conditionalFormatting sqref="B91">
    <cfRule type="expression" dxfId="67" priority="69">
      <formula>IF(CertVal_IsBlnkRow*CertVal_IsBlnkRowNext=1,TRUE,FALSE)</formula>
    </cfRule>
  </conditionalFormatting>
  <conditionalFormatting sqref="B92">
    <cfRule type="expression" dxfId="66" priority="67">
      <formula>IF(CertVal_IsBlnkRow*CertVal_IsBlnkRowNext=1,TRUE,FALSE)</formula>
    </cfRule>
  </conditionalFormatting>
  <conditionalFormatting sqref="B93">
    <cfRule type="expression" dxfId="65" priority="65">
      <formula>IF(CertVal_IsBlnkRow*CertVal_IsBlnkRowNext=1,TRUE,FALSE)</formula>
    </cfRule>
  </conditionalFormatting>
  <conditionalFormatting sqref="B94">
    <cfRule type="expression" dxfId="64" priority="63">
      <formula>IF(CertVal_IsBlnkRow*CertVal_IsBlnkRowNext=1,TRUE,FALSE)</formula>
    </cfRule>
  </conditionalFormatting>
  <conditionalFormatting sqref="B95">
    <cfRule type="expression" dxfId="63" priority="61">
      <formula>IF(CertVal_IsBlnkRow*CertVal_IsBlnkRowNext=1,TRUE,FALSE)</formula>
    </cfRule>
  </conditionalFormatting>
  <conditionalFormatting sqref="B96">
    <cfRule type="expression" dxfId="62" priority="59">
      <formula>IF(CertVal_IsBlnkRow*CertVal_IsBlnkRowNext=1,TRUE,FALSE)</formula>
    </cfRule>
  </conditionalFormatting>
  <conditionalFormatting sqref="B97">
    <cfRule type="expression" dxfId="61" priority="57">
      <formula>IF(CertVal_IsBlnkRow*CertVal_IsBlnkRowNext=1,TRUE,FALSE)</formula>
    </cfRule>
  </conditionalFormatting>
  <conditionalFormatting sqref="B98">
    <cfRule type="expression" dxfId="60" priority="55">
      <formula>IF(CertVal_IsBlnkRow*CertVal_IsBlnkRowNext=1,TRUE,FALSE)</formula>
    </cfRule>
  </conditionalFormatting>
  <conditionalFormatting sqref="B99">
    <cfRule type="expression" dxfId="59" priority="53">
      <formula>IF(CertVal_IsBlnkRow*CertVal_IsBlnkRowNext=1,TRUE,FALSE)</formula>
    </cfRule>
  </conditionalFormatting>
  <conditionalFormatting sqref="B100">
    <cfRule type="expression" dxfId="58" priority="51">
      <formula>IF(CertVal_IsBlnkRow*CertVal_IsBlnkRowNext=1,TRUE,FALSE)</formula>
    </cfRule>
  </conditionalFormatting>
  <conditionalFormatting sqref="B101">
    <cfRule type="expression" dxfId="57" priority="49">
      <formula>IF(CertVal_IsBlnkRow*CertVal_IsBlnkRowNext=1,TRUE,FALSE)</formula>
    </cfRule>
  </conditionalFormatting>
  <conditionalFormatting sqref="B102">
    <cfRule type="expression" dxfId="56" priority="47">
      <formula>IF(CertVal_IsBlnkRow*CertVal_IsBlnkRowNext=1,TRUE,FALSE)</formula>
    </cfRule>
  </conditionalFormatting>
  <conditionalFormatting sqref="B103">
    <cfRule type="expression" dxfId="55" priority="45">
      <formula>IF(CertVal_IsBlnkRow*CertVal_IsBlnkRowNext=1,TRUE,FALSE)</formula>
    </cfRule>
  </conditionalFormatting>
  <conditionalFormatting sqref="B104">
    <cfRule type="expression" dxfId="54" priority="43">
      <formula>IF(CertVal_IsBlnkRow*CertVal_IsBlnkRowNext=1,TRUE,FALSE)</formula>
    </cfRule>
  </conditionalFormatting>
  <conditionalFormatting sqref="B105">
    <cfRule type="expression" dxfId="53" priority="41">
      <formula>IF(CertVal_IsBlnkRow*CertVal_IsBlnkRowNext=1,TRUE,FALSE)</formula>
    </cfRule>
  </conditionalFormatting>
  <conditionalFormatting sqref="B106">
    <cfRule type="expression" dxfId="52" priority="39">
      <formula>IF(CertVal_IsBlnkRow*CertVal_IsBlnkRowNext=1,TRUE,FALSE)</formula>
    </cfRule>
  </conditionalFormatting>
  <conditionalFormatting sqref="B107">
    <cfRule type="expression" dxfId="51" priority="37">
      <formula>IF(CertVal_IsBlnkRow*CertVal_IsBlnkRowNext=1,TRUE,FALSE)</formula>
    </cfRule>
  </conditionalFormatting>
  <conditionalFormatting sqref="B108">
    <cfRule type="expression" dxfId="50" priority="35">
      <formula>IF(CertVal_IsBlnkRow*CertVal_IsBlnkRowNext=1,TRUE,FALSE)</formula>
    </cfRule>
  </conditionalFormatting>
  <conditionalFormatting sqref="B109">
    <cfRule type="expression" dxfId="49" priority="33">
      <formula>IF(CertVal_IsBlnkRow*CertVal_IsBlnkRowNext=1,TRUE,FALSE)</formula>
    </cfRule>
  </conditionalFormatting>
  <conditionalFormatting sqref="B110">
    <cfRule type="expression" dxfId="48" priority="31">
      <formula>IF(CertVal_IsBlnkRow*CertVal_IsBlnkRowNext=1,TRUE,FALSE)</formula>
    </cfRule>
  </conditionalFormatting>
  <conditionalFormatting sqref="B111">
    <cfRule type="expression" dxfId="47" priority="29">
      <formula>IF(CertVal_IsBlnkRow*CertVal_IsBlnkRowNext=1,TRUE,FALSE)</formula>
    </cfRule>
  </conditionalFormatting>
  <conditionalFormatting sqref="B112">
    <cfRule type="expression" dxfId="46" priority="27">
      <formula>IF(CertVal_IsBlnkRow*CertVal_IsBlnkRowNext=1,TRUE,FALSE)</formula>
    </cfRule>
  </conditionalFormatting>
  <conditionalFormatting sqref="B113">
    <cfRule type="expression" dxfId="45" priority="25">
      <formula>IF(CertVal_IsBlnkRow*CertVal_IsBlnkRowNext=1,TRUE,FALSE)</formula>
    </cfRule>
  </conditionalFormatting>
  <conditionalFormatting sqref="B114">
    <cfRule type="expression" dxfId="44" priority="23">
      <formula>IF(CertVal_IsBlnkRow*CertVal_IsBlnkRowNext=1,TRUE,FALSE)</formula>
    </cfRule>
  </conditionalFormatting>
  <conditionalFormatting sqref="B115">
    <cfRule type="expression" dxfId="43" priority="21">
      <formula>IF(CertVal_IsBlnkRow*CertVal_IsBlnkRowNext=1,TRUE,FALSE)</formula>
    </cfRule>
  </conditionalFormatting>
  <conditionalFormatting sqref="B116">
    <cfRule type="expression" dxfId="42" priority="19">
      <formula>IF(CertVal_IsBlnkRow*CertVal_IsBlnkRowNext=1,TRUE,FALSE)</formula>
    </cfRule>
  </conditionalFormatting>
  <conditionalFormatting sqref="B117">
    <cfRule type="expression" dxfId="41" priority="17">
      <formula>IF(CertVal_IsBlnkRow*CertVal_IsBlnkRowNext=1,TRUE,FALSE)</formula>
    </cfRule>
  </conditionalFormatting>
  <conditionalFormatting sqref="B118">
    <cfRule type="expression" dxfId="40" priority="15">
      <formula>IF(CertVal_IsBlnkRow*CertVal_IsBlnkRowNext=1,TRUE,FALSE)</formula>
    </cfRule>
  </conditionalFormatting>
  <conditionalFormatting sqref="B119">
    <cfRule type="expression" dxfId="39" priority="13">
      <formula>IF(CertVal_IsBlnkRow*CertVal_IsBlnkRowNext=1,TRUE,FALSE)</formula>
    </cfRule>
  </conditionalFormatting>
  <conditionalFormatting sqref="B120">
    <cfRule type="expression" dxfId="38" priority="11">
      <formula>IF(CertVal_IsBlnkRow*CertVal_IsBlnkRowNext=1,TRUE,FALSE)</formula>
    </cfRule>
  </conditionalFormatting>
  <conditionalFormatting sqref="B121">
    <cfRule type="expression" dxfId="37" priority="9">
      <formula>IF(CertVal_IsBlnkRow*CertVal_IsBlnkRowNext=1,TRUE,FALSE)</formula>
    </cfRule>
  </conditionalFormatting>
  <conditionalFormatting sqref="B123">
    <cfRule type="expression" dxfId="36" priority="7">
      <formula>IF(CertVal_IsBlnkRow*CertVal_IsBlnkRowNext=1,TRUE,FALSE)</formula>
    </cfRule>
  </conditionalFormatting>
  <conditionalFormatting sqref="B124">
    <cfRule type="expression" dxfId="35" priority="5">
      <formula>IF(CertVal_IsBlnkRow*CertVal_IsBlnkRowNext=1,TRUE,FALSE)</formula>
    </cfRule>
  </conditionalFormatting>
  <conditionalFormatting sqref="B125">
    <cfRule type="expression" dxfId="34" priority="3">
      <formula>IF(CertVal_IsBlnkRow*CertVal_IsBlnkRowNext=1,TRUE,FALSE)</formula>
    </cfRule>
  </conditionalFormatting>
  <conditionalFormatting sqref="B126">
    <cfRule type="expression" dxfId="33" priority="1">
      <formula>IF(CertVal_IsBlnkRow*CertVal_IsBlnkRowNext=1,TRUE,FALSE)</formula>
    </cfRule>
  </conditionalFormatting>
  <hyperlinks>
    <hyperlink ref="B5" location="'Fire Assay'!$A$1" display="'Fire Assay'!$A$1" xr:uid="{67611524-98FE-49B5-B830-441CD07C617C}"/>
    <hyperlink ref="B7" location="'AR Digest 10-50g'!$A$1" display="'AR Digest 10-50g'!$A$1" xr:uid="{A1ADB602-D9D9-478A-9903-49EA0DC78C59}"/>
    <hyperlink ref="B9" location="'4-Acid'!$A$1" display="'4-Acid'!$A$1" xr:uid="{B97C6A85-ED15-452B-94F7-EF4E4D8542A3}"/>
    <hyperlink ref="B10" location="'4-Acid'!$A$18" display="'4-Acid'!$A$18" xr:uid="{ED2C0F19-C8B7-469C-BC9C-2E80AAFE0616}"/>
    <hyperlink ref="B11" location="'4-Acid'!$A$58" display="'4-Acid'!$A$58" xr:uid="{59A15BF7-FE61-4505-8558-E8AFF81961C1}"/>
    <hyperlink ref="B12" location="'4-Acid'!$A$76" display="'4-Acid'!$A$76" xr:uid="{66B63BC0-FD1E-463C-AE30-48506CDFF56C}"/>
    <hyperlink ref="B13" location="'4-Acid'!$A$94" display="'4-Acid'!$A$94" xr:uid="{9851E201-D3B3-4B11-B6F6-75A670D13008}"/>
    <hyperlink ref="B14" location="'4-Acid'!$A$113" display="'4-Acid'!$A$113" xr:uid="{FCBCCD77-9EB6-4678-9C5C-8AAE25BA9115}"/>
    <hyperlink ref="B15" location="'4-Acid'!$A$131" display="'4-Acid'!$A$131" xr:uid="{42126662-3404-4DF9-AD12-1CE101FA50A0}"/>
    <hyperlink ref="B16" location="'4-Acid'!$A$149" display="'4-Acid'!$A$149" xr:uid="{6A0B738B-6BDA-485E-8696-98AE1124A169}"/>
    <hyperlink ref="B17" location="'4-Acid'!$A$168" display="'4-Acid'!$A$168" xr:uid="{10B4136C-0F4A-47F8-AC18-1AEB91DCE7A9}"/>
    <hyperlink ref="B18" location="'4-Acid'!$A$186" display="'4-Acid'!$A$186" xr:uid="{0ED69348-348A-45D7-B45B-30582DC1B924}"/>
    <hyperlink ref="B19" location="'4-Acid'!$A$204" display="'4-Acid'!$A$204" xr:uid="{A2905432-ABC5-42DA-AB5E-C4011CE0FC35}"/>
    <hyperlink ref="B20" location="'4-Acid'!$A$222" display="'4-Acid'!$A$222" xr:uid="{97824C68-4B03-4447-A575-432A12F58B47}"/>
    <hyperlink ref="B21" location="'4-Acid'!$A$241" display="'4-Acid'!$A$241" xr:uid="{93FEF429-2797-40BA-91C2-99F842315E21}"/>
    <hyperlink ref="B22" location="'4-Acid'!$A$259" display="'4-Acid'!$A$259" xr:uid="{7E5F50F0-0F88-450A-9A6D-0D08938D5401}"/>
    <hyperlink ref="B23" location="'4-Acid'!$A$277" display="'4-Acid'!$A$277" xr:uid="{B8D4E7DD-A836-40ED-846A-3CB63584A202}"/>
    <hyperlink ref="B24" location="'4-Acid'!$A$295" display="'4-Acid'!$A$295" xr:uid="{B41D9B06-7164-4D5B-9E5C-52039612F4D5}"/>
    <hyperlink ref="B25" location="'4-Acid'!$A$313" display="'4-Acid'!$A$313" xr:uid="{04DFA856-E9F7-415E-82C4-6B55FC48318C}"/>
    <hyperlink ref="B26" location="'4-Acid'!$A$331" display="'4-Acid'!$A$331" xr:uid="{8C025251-BBFE-40A2-9E01-6EEED99FF6E9}"/>
    <hyperlink ref="B27" location="'4-Acid'!$A$349" display="'4-Acid'!$A$349" xr:uid="{AFC4E1D6-9BB2-4CE7-BAB3-4AB3C2A22CEB}"/>
    <hyperlink ref="B28" location="'4-Acid'!$A$367" display="'4-Acid'!$A$367" xr:uid="{3E2EB686-9826-4333-BBC6-B27EAA3443EF}"/>
    <hyperlink ref="B29" location="'4-Acid'!$A$386" display="'4-Acid'!$A$386" xr:uid="{A55D5C5B-2531-4847-8E54-EFBD56BE3E4D}"/>
    <hyperlink ref="B30" location="'4-Acid'!$A$422" display="'4-Acid'!$A$422" xr:uid="{80E9305E-D6D3-4DE3-9E21-1CA484CBD431}"/>
    <hyperlink ref="B31" location="'4-Acid'!$A$441" display="'4-Acid'!$A$441" xr:uid="{124107F6-E7B4-4B5D-BE35-094C410BA63E}"/>
    <hyperlink ref="B32" location="'4-Acid'!$A$459" display="'4-Acid'!$A$459" xr:uid="{C7A212DE-B6FD-4744-A996-873F51C3BC8E}"/>
    <hyperlink ref="B33" location="'4-Acid'!$A$477" display="'4-Acid'!$A$477" xr:uid="{5362C4C5-BFDE-4A6B-9A38-83BD0A3EB2D9}"/>
    <hyperlink ref="B34" location="'4-Acid'!$A$495" display="'4-Acid'!$A$495" xr:uid="{459DD6D0-E7F8-4F3D-8151-62D13AC3E3B7}"/>
    <hyperlink ref="B35" location="'4-Acid'!$A$513" display="'4-Acid'!$A$513" xr:uid="{B098D587-77A3-42D4-93F0-4CF361951174}"/>
    <hyperlink ref="B36" location="'4-Acid'!$A$532" display="'4-Acid'!$A$532" xr:uid="{F956BD75-8C3A-497D-8B64-C52D89D5C775}"/>
    <hyperlink ref="B37" location="'4-Acid'!$A$550" display="'4-Acid'!$A$550" xr:uid="{C5768DDF-87EB-48A5-9EE7-C58CC747B6D4}"/>
    <hyperlink ref="B38" location="'4-Acid'!$A$568" display="'4-Acid'!$A$568" xr:uid="{53BB65E4-BF59-48D3-A394-19C3572B00E1}"/>
    <hyperlink ref="B39" location="'4-Acid'!$A$587" display="'4-Acid'!$A$587" xr:uid="{F99FADBB-A3F0-498D-9B1A-7A6A63239ABE}"/>
    <hyperlink ref="B40" location="'4-Acid'!$A$605" display="'4-Acid'!$A$605" xr:uid="{57D0498A-CAB8-479D-9E83-EB3E89533341}"/>
    <hyperlink ref="B41" location="'4-Acid'!$A$623" display="'4-Acid'!$A$623" xr:uid="{2453CE9C-EB55-495A-9A7F-A2D0F003C51F}"/>
    <hyperlink ref="B42" location="'4-Acid'!$A$641" display="'4-Acid'!$A$641" xr:uid="{871D328F-3200-46DE-8543-82F4B2F1E791}"/>
    <hyperlink ref="B43" location="'4-Acid'!$A$660" display="'4-Acid'!$A$660" xr:uid="{AFB71D69-0873-4EB3-9BD1-76C3F3D783B1}"/>
    <hyperlink ref="B44" location="'4-Acid'!$A$678" display="'4-Acid'!$A$678" xr:uid="{D94E1148-C2B8-47EB-A12C-98B782073110}"/>
    <hyperlink ref="B45" location="'4-Acid'!$A$696" display="'4-Acid'!$A$696" xr:uid="{082E838A-7272-46BF-8F01-8B1BA0E47A85}"/>
    <hyperlink ref="B46" location="'4-Acid'!$A$714" display="'4-Acid'!$A$714" xr:uid="{714AD377-6854-4771-956C-400F7EF3CBB4}"/>
    <hyperlink ref="B47" location="'4-Acid'!$A$732" display="'4-Acid'!$A$732" xr:uid="{431DB4DC-F1BF-413B-B7B8-58FBF1306543}"/>
    <hyperlink ref="B48" location="'4-Acid'!$A$750" display="'4-Acid'!$A$750" xr:uid="{6D9B9799-9DF5-4C1D-ABF6-84ED7F237D11}"/>
    <hyperlink ref="B49" location="'4-Acid'!$A$768" display="'4-Acid'!$A$768" xr:uid="{E34DC535-266E-4509-AA3F-7F1E77165130}"/>
    <hyperlink ref="B50" location="'4-Acid'!$A$786" display="'4-Acid'!$A$786" xr:uid="{842F46A1-E767-42C0-8E96-571BB7FBE41C}"/>
    <hyperlink ref="B51" location="'4-Acid'!$A$805" display="'4-Acid'!$A$805" xr:uid="{62D1C7C2-6D02-42E3-ABEE-25CEBB6EFC91}"/>
    <hyperlink ref="B52" location="'4-Acid'!$A$823" display="'4-Acid'!$A$823" xr:uid="{1F7E9F53-CAEB-46BF-BB0C-1A5DC0B39A47}"/>
    <hyperlink ref="B53" location="'4-Acid'!$A$841" display="'4-Acid'!$A$841" xr:uid="{A628D1E9-2943-4743-89D2-3958B9E41F5F}"/>
    <hyperlink ref="B54" location="'4-Acid'!$A$860" display="'4-Acid'!$A$860" xr:uid="{98CEE071-1981-4628-A1DE-E24BBDF8DB22}"/>
    <hyperlink ref="B55" location="'4-Acid'!$A$878" display="'4-Acid'!$A$878" xr:uid="{DEA92C95-A18E-41BA-B9A7-B7692602CD3A}"/>
    <hyperlink ref="B56" location="'4-Acid'!$A$896" display="'4-Acid'!$A$896" xr:uid="{C3F83E07-F616-4480-A1CE-39F5713E54F8}"/>
    <hyperlink ref="B57" location="'4-Acid'!$A$915" display="'4-Acid'!$A$915" xr:uid="{BD82215E-9416-49E8-AACB-0008A4AB4083}"/>
    <hyperlink ref="B58" location="'4-Acid'!$A$934" display="'4-Acid'!$A$934" xr:uid="{F21BF778-6B38-4C06-BD62-F9D3581660A8}"/>
    <hyperlink ref="B59" location="'4-Acid'!$A$952" display="'4-Acid'!$A$952" xr:uid="{1EEA5321-2C85-4108-B998-0DECB5D9B745}"/>
    <hyperlink ref="B60" location="'4-Acid'!$A$970" display="'4-Acid'!$A$970" xr:uid="{6BF758D1-5B41-47DD-9154-17BFAE20B8AB}"/>
    <hyperlink ref="B61" location="'4-Acid'!$A$989" display="'4-Acid'!$A$989" xr:uid="{A0F3B37B-9897-4839-BDB9-D93449508189}"/>
    <hyperlink ref="B62" location="'4-Acid'!$A$1008" display="'4-Acid'!$A$1008" xr:uid="{4188C009-6FFE-4B2B-9E27-F4D91B1E78BC}"/>
    <hyperlink ref="B63" location="'4-Acid'!$A$1026" display="'4-Acid'!$A$1026" xr:uid="{56ED4E26-5341-4DE7-8EA0-E24749FEDC31}"/>
    <hyperlink ref="B64" location="'4-Acid'!$A$1044" display="'4-Acid'!$A$1044" xr:uid="{4B848663-DDC9-4698-9BE8-6233A64AA71E}"/>
    <hyperlink ref="B65" location="'4-Acid'!$A$1063" display="'4-Acid'!$A$1063" xr:uid="{736D9678-DB7B-4520-BF53-2BA3328FD023}"/>
    <hyperlink ref="B66" location="'4-Acid'!$A$1081" display="'4-Acid'!$A$1081" xr:uid="{EAA0171E-7509-415C-9D6A-471D796FE53E}"/>
    <hyperlink ref="B67" location="'4-Acid'!$A$1099" display="'4-Acid'!$A$1099" xr:uid="{D60AD508-5B05-40D3-9DEC-408675DFEB92}"/>
    <hyperlink ref="B68" location="'4-Acid'!$A$1117" display="'4-Acid'!$A$1117" xr:uid="{1BCF20BE-AD69-4D28-822F-42D4633F2604}"/>
    <hyperlink ref="B70" location="'Aqua Regia'!$A$1" display="'Aqua Regia'!$A$1" xr:uid="{49B2FB95-E50C-45E6-AF3F-0C7FDBC1F8DD}"/>
    <hyperlink ref="B71" location="'Aqua Regia'!$A$18" display="'Aqua Regia'!$A$18" xr:uid="{B3D7A36A-8B92-4013-B247-2E593924B05A}"/>
    <hyperlink ref="B72" location="'Aqua Regia'!$A$58" display="'Aqua Regia'!$A$58" xr:uid="{21B01B2F-9B72-49F6-A583-5F5D6FC8EE4B}"/>
    <hyperlink ref="B73" location="'Aqua Regia'!$A$76" display="'Aqua Regia'!$A$76" xr:uid="{C0F4506A-86C4-4B25-933C-DDBE8F4BE68B}"/>
    <hyperlink ref="B74" location="'Aqua Regia'!$A$94" display="'Aqua Regia'!$A$94" xr:uid="{1BFE12AA-F6E1-4D73-A239-F01585BC9473}"/>
    <hyperlink ref="B75" location="'Aqua Regia'!$A$112" display="'Aqua Regia'!$A$112" xr:uid="{A6ADE6D5-C560-42D4-97BA-DC946785F607}"/>
    <hyperlink ref="B76" location="'Aqua Regia'!$A$131" display="'Aqua Regia'!$A$131" xr:uid="{D566790A-CBF3-4E56-BEDC-95BFA47D369E}"/>
    <hyperlink ref="B77" location="'Aqua Regia'!$A$150" display="'Aqua Regia'!$A$150" xr:uid="{0D713539-94D9-4D29-ABD3-8264CC18B755}"/>
    <hyperlink ref="B78" location="'Aqua Regia'!$A$168" display="'Aqua Regia'!$A$168" xr:uid="{2C3948BF-E54C-4485-B086-2454E31886C3}"/>
    <hyperlink ref="B79" location="'Aqua Regia'!$A$186" display="'Aqua Regia'!$A$186" xr:uid="{58F2CD0E-D966-4DC1-B2E9-2C64B1B8D0C1}"/>
    <hyperlink ref="B80" location="'Aqua Regia'!$A$204" display="'Aqua Regia'!$A$204" xr:uid="{E48F9921-9A91-4F20-B666-5C4C36962E46}"/>
    <hyperlink ref="B81" location="'Aqua Regia'!$A$222" display="'Aqua Regia'!$A$222" xr:uid="{BF1D1604-8A5A-4C1E-8D48-F3AB4853CF1F}"/>
    <hyperlink ref="B82" location="'Aqua Regia'!$A$240" display="'Aqua Regia'!$A$240" xr:uid="{3CA1E73D-291D-40D1-B038-11AE72637769}"/>
    <hyperlink ref="B83" location="'Aqua Regia'!$A$259" display="'Aqua Regia'!$A$259" xr:uid="{44DF681F-A22F-45A8-8936-DC74371E24BB}"/>
    <hyperlink ref="B84" location="'Aqua Regia'!$A$331" display="'Aqua Regia'!$A$331" xr:uid="{88108555-A175-4AD4-8618-13C12E688522}"/>
    <hyperlink ref="B85" location="'Aqua Regia'!$A$349" display="'Aqua Regia'!$A$349" xr:uid="{A315D336-D1BE-4FE6-A925-1992A57C491E}"/>
    <hyperlink ref="B86" location="'Aqua Regia'!$A$386" display="'Aqua Regia'!$A$386" xr:uid="{86C1EBC6-1CD8-48CF-AE8F-B6EFB23B0E30}"/>
    <hyperlink ref="B87" location="'Aqua Regia'!$A$404" display="'Aqua Regia'!$A$404" xr:uid="{EDA9EC18-CC36-4645-9770-66C4CAAB8B48}"/>
    <hyperlink ref="B88" location="'Aqua Regia'!$A$458" display="'Aqua Regia'!$A$458" xr:uid="{B9B1C0E3-435E-4483-B355-9A429E82B820}"/>
    <hyperlink ref="B89" location="'Aqua Regia'!$A$476" display="'Aqua Regia'!$A$476" xr:uid="{230224B6-1EE5-4A21-9CE8-9D3D81C5D558}"/>
    <hyperlink ref="B90" location="'Aqua Regia'!$A$495" display="'Aqua Regia'!$A$495" xr:uid="{AC4BA0C6-D450-49DE-96E4-657BB9374CE7}"/>
    <hyperlink ref="B91" location="'Aqua Regia'!$A$513" display="'Aqua Regia'!$A$513" xr:uid="{1AB72E5C-5C82-468A-9BBD-77EA516D71A7}"/>
    <hyperlink ref="B92" location="'Aqua Regia'!$A$531" display="'Aqua Regia'!$A$531" xr:uid="{9417F3A9-CCC8-43C8-A209-A160FE5603A0}"/>
    <hyperlink ref="B93" location="'Aqua Regia'!$A$549" display="'Aqua Regia'!$A$549" xr:uid="{75AA8DD7-E155-4221-A11E-691EB82C8FF5}"/>
    <hyperlink ref="B94" location="'Aqua Regia'!$A$567" display="'Aqua Regia'!$A$567" xr:uid="{91368F2A-FABF-4A36-854D-D745533EAF47}"/>
    <hyperlink ref="B95" location="'Aqua Regia'!$A$585" display="'Aqua Regia'!$A$585" xr:uid="{65D84C71-D69E-41A6-A3EB-D1CFC0A6F561}"/>
    <hyperlink ref="B96" location="'Aqua Regia'!$A$604" display="'Aqua Regia'!$A$604" xr:uid="{466CEB3C-3861-4CB5-99D7-956F585EB466}"/>
    <hyperlink ref="B97" location="'Aqua Regia'!$A$622" display="'Aqua Regia'!$A$622" xr:uid="{8E696184-2487-4215-89F2-53B64E717E93}"/>
    <hyperlink ref="B98" location="'Aqua Regia'!$A$659" display="'Aqua Regia'!$A$659" xr:uid="{7767C31A-497F-4885-83C1-812FF7E51946}"/>
    <hyperlink ref="B99" location="'Aqua Regia'!$A$678" display="'Aqua Regia'!$A$678" xr:uid="{1F7724A6-6D93-4CB3-A2C2-8515622A80AF}"/>
    <hyperlink ref="B100" location="'Aqua Regia'!$A$696" display="'Aqua Regia'!$A$696" xr:uid="{61462DE0-948F-4629-8427-F6D1C45AC0D1}"/>
    <hyperlink ref="B101" location="'Aqua Regia'!$A$768" display="'Aqua Regia'!$A$768" xr:uid="{4AC922F6-14E1-4EF9-8903-5B95C912BC00}"/>
    <hyperlink ref="B102" location="'Aqua Regia'!$A$786" display="'Aqua Regia'!$A$786" xr:uid="{5EDFD9A7-390D-4D49-892A-E6DE820E86E7}"/>
    <hyperlink ref="B103" location="'Aqua Regia'!$A$804" display="'Aqua Regia'!$A$804" xr:uid="{A104DB7B-81A0-4016-A0A4-7581800E2BC8}"/>
    <hyperlink ref="B104" location="'Aqua Regia'!$A$822" display="'Aqua Regia'!$A$822" xr:uid="{525A4DCB-D92B-4DD5-A040-8880EEC82F67}"/>
    <hyperlink ref="B105" location="'Aqua Regia'!$A$840" display="'Aqua Regia'!$A$840" xr:uid="{F8A4AA86-AA1B-42CA-8DC2-D8AEF9AB05B9}"/>
    <hyperlink ref="B106" location="'Aqua Regia'!$A$859" display="'Aqua Regia'!$A$859" xr:uid="{D9C1DD7A-7CD3-4316-9183-71885E9B4D77}"/>
    <hyperlink ref="B107" location="'Aqua Regia'!$A$895" display="'Aqua Regia'!$A$895" xr:uid="{0CC262B9-82E0-421C-8E4C-C054494659DB}"/>
    <hyperlink ref="B108" location="'Aqua Regia'!$A$913" display="'Aqua Regia'!$A$913" xr:uid="{3B71FF80-7660-4CC2-AB64-AFCF7175EEB3}"/>
    <hyperlink ref="B109" location="'Aqua Regia'!$A$932" display="'Aqua Regia'!$A$932" xr:uid="{523A1A51-16D9-46BA-94CB-8C3D5B8663FF}"/>
    <hyperlink ref="B110" location="'Aqua Regia'!$A$950" display="'Aqua Regia'!$A$950" xr:uid="{77FD7AFB-9F2E-454F-9042-3501C5743FE5}"/>
    <hyperlink ref="B111" location="'Aqua Regia'!$A$969" display="'Aqua Regia'!$A$969" xr:uid="{36FD0E54-2A6D-4BA6-B8E8-AF0750C0ADF2}"/>
    <hyperlink ref="B112" location="'Aqua Regia'!$A$988" display="'Aqua Regia'!$A$988" xr:uid="{136490F3-ACB6-494E-B44D-4A8C624BEE11}"/>
    <hyperlink ref="B113" location="'Aqua Regia'!$A$1006" display="'Aqua Regia'!$A$1006" xr:uid="{6C2B8EFB-FEA0-4678-9519-60AC898B0C2A}"/>
    <hyperlink ref="B114" location="'Aqua Regia'!$A$1024" display="'Aqua Regia'!$A$1024" xr:uid="{8D2F1290-8947-418F-A0FC-778007B4AFF7}"/>
    <hyperlink ref="B115" location="'Aqua Regia'!$A$1060" display="'Aqua Regia'!$A$1060" xr:uid="{85B40E46-00E1-4A52-B56D-0A69C6F591E5}"/>
    <hyperlink ref="B116" location="'Aqua Regia'!$A$1078" display="'Aqua Regia'!$A$1078" xr:uid="{508AE190-F8F0-404C-81E4-EE688F12A497}"/>
    <hyperlink ref="B117" location="'Aqua Regia'!$A$1096" display="'Aqua Regia'!$A$1096" xr:uid="{136EB33C-A5C1-4104-8DFE-EA79703403F6}"/>
    <hyperlink ref="B118" location="'Aqua Regia'!$A$1114" display="'Aqua Regia'!$A$1114" xr:uid="{82FCA137-DB42-4ECB-81FF-2050937852A8}"/>
    <hyperlink ref="B119" location="'Aqua Regia'!$A$1132" display="'Aqua Regia'!$A$1132" xr:uid="{414F5CDF-9FD4-4CC1-98DC-D42ACDCB54DF}"/>
    <hyperlink ref="B120" location="'Aqua Regia'!$A$1150" display="'Aqua Regia'!$A$1150" xr:uid="{A74FCA99-798A-45CA-AD90-FD757DC1C3EA}"/>
    <hyperlink ref="B121" location="'Aqua Regia'!$A$1168" display="'Aqua Regia'!$A$1168" xr:uid="{1DF80A50-6728-42E3-BD37-445C903D8E3C}"/>
    <hyperlink ref="B123" location="'SQL'!$A$58" display="'SQL'!$A$58" xr:uid="{B699ADD3-FA09-44EC-A681-32FDCEB6B0E5}"/>
    <hyperlink ref="B124" location="'SQL'!$A$18" display="'SQL'!$A$18" xr:uid="{1FB70627-3930-4A38-BD6C-54898B794749}"/>
    <hyperlink ref="B125" location="'SQL'!$A$1" display="'SQL'!$A$1" xr:uid="{5DADC3F0-F623-452F-9688-F60B37978749}"/>
    <hyperlink ref="B126" location="'SQL'!$A$76" display="'SQL'!$A$76" xr:uid="{6D55AA4F-8DEF-47D5-AE39-A9900857B112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2D329-8A9A-4499-A112-AB769F181CF0}">
  <sheetPr codeName="Sheet14"/>
  <dimension ref="A1:BN1247"/>
  <sheetViews>
    <sheetView zoomScale="79" zoomScaleNormal="7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1" width="11.28515625" style="2" bestFit="1" customWidth="1"/>
    <col min="22" max="22" width="13" style="2" bestFit="1" customWidth="1"/>
    <col min="23" max="29" width="11.28515625" style="2" bestFit="1" customWidth="1"/>
    <col min="30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538</v>
      </c>
      <c r="BM1" s="27" t="s">
        <v>66</v>
      </c>
    </row>
    <row r="2" spans="1:66" ht="15">
      <c r="A2" s="24" t="s">
        <v>4</v>
      </c>
      <c r="B2" s="18" t="s">
        <v>111</v>
      </c>
      <c r="C2" s="15" t="s">
        <v>112</v>
      </c>
      <c r="D2" s="16" t="s">
        <v>234</v>
      </c>
      <c r="E2" s="17" t="s">
        <v>234</v>
      </c>
      <c r="F2" s="17" t="s">
        <v>234</v>
      </c>
      <c r="G2" s="17" t="s">
        <v>234</v>
      </c>
      <c r="H2" s="17" t="s">
        <v>234</v>
      </c>
      <c r="I2" s="17" t="s">
        <v>234</v>
      </c>
      <c r="J2" s="17" t="s">
        <v>234</v>
      </c>
      <c r="K2" s="17" t="s">
        <v>234</v>
      </c>
      <c r="L2" s="17" t="s">
        <v>234</v>
      </c>
      <c r="M2" s="17" t="s">
        <v>234</v>
      </c>
      <c r="N2" s="17" t="s">
        <v>234</v>
      </c>
      <c r="O2" s="17" t="s">
        <v>234</v>
      </c>
      <c r="P2" s="17" t="s">
        <v>234</v>
      </c>
      <c r="Q2" s="17" t="s">
        <v>234</v>
      </c>
      <c r="R2" s="17" t="s">
        <v>234</v>
      </c>
      <c r="S2" s="17" t="s">
        <v>234</v>
      </c>
      <c r="T2" s="17" t="s">
        <v>234</v>
      </c>
      <c r="U2" s="17" t="s">
        <v>234</v>
      </c>
      <c r="V2" s="17" t="s">
        <v>234</v>
      </c>
      <c r="W2" s="17" t="s">
        <v>234</v>
      </c>
      <c r="X2" s="17" t="s">
        <v>234</v>
      </c>
      <c r="Y2" s="17" t="s">
        <v>234</v>
      </c>
      <c r="Z2" s="17" t="s">
        <v>234</v>
      </c>
      <c r="AA2" s="17" t="s">
        <v>234</v>
      </c>
      <c r="AB2" s="17" t="s">
        <v>234</v>
      </c>
      <c r="AC2" s="155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235</v>
      </c>
      <c r="C3" s="9" t="s">
        <v>235</v>
      </c>
      <c r="D3" s="153" t="s">
        <v>237</v>
      </c>
      <c r="E3" s="154" t="s">
        <v>238</v>
      </c>
      <c r="F3" s="154" t="s">
        <v>239</v>
      </c>
      <c r="G3" s="154" t="s">
        <v>240</v>
      </c>
      <c r="H3" s="154" t="s">
        <v>241</v>
      </c>
      <c r="I3" s="154" t="s">
        <v>242</v>
      </c>
      <c r="J3" s="154" t="s">
        <v>243</v>
      </c>
      <c r="K3" s="154" t="s">
        <v>244</v>
      </c>
      <c r="L3" s="154" t="s">
        <v>247</v>
      </c>
      <c r="M3" s="154" t="s">
        <v>248</v>
      </c>
      <c r="N3" s="154" t="s">
        <v>249</v>
      </c>
      <c r="O3" s="154" t="s">
        <v>250</v>
      </c>
      <c r="P3" s="154" t="s">
        <v>251</v>
      </c>
      <c r="Q3" s="154" t="s">
        <v>252</v>
      </c>
      <c r="R3" s="154" t="s">
        <v>253</v>
      </c>
      <c r="S3" s="154" t="s">
        <v>254</v>
      </c>
      <c r="T3" s="154" t="s">
        <v>255</v>
      </c>
      <c r="U3" s="154" t="s">
        <v>256</v>
      </c>
      <c r="V3" s="154" t="s">
        <v>257</v>
      </c>
      <c r="W3" s="154" t="s">
        <v>258</v>
      </c>
      <c r="X3" s="154" t="s">
        <v>259</v>
      </c>
      <c r="Y3" s="154" t="s">
        <v>260</v>
      </c>
      <c r="Z3" s="154" t="s">
        <v>261</v>
      </c>
      <c r="AA3" s="154" t="s">
        <v>262</v>
      </c>
      <c r="AB3" s="154" t="s">
        <v>263</v>
      </c>
      <c r="AC3" s="155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276</v>
      </c>
      <c r="E4" s="11" t="s">
        <v>276</v>
      </c>
      <c r="F4" s="11" t="s">
        <v>276</v>
      </c>
      <c r="G4" s="11" t="s">
        <v>301</v>
      </c>
      <c r="H4" s="11" t="s">
        <v>301</v>
      </c>
      <c r="I4" s="11" t="s">
        <v>278</v>
      </c>
      <c r="J4" s="11" t="s">
        <v>276</v>
      </c>
      <c r="K4" s="11" t="s">
        <v>278</v>
      </c>
      <c r="L4" s="11" t="s">
        <v>278</v>
      </c>
      <c r="M4" s="11" t="s">
        <v>278</v>
      </c>
      <c r="N4" s="11" t="s">
        <v>278</v>
      </c>
      <c r="O4" s="11" t="s">
        <v>276</v>
      </c>
      <c r="P4" s="11" t="s">
        <v>276</v>
      </c>
      <c r="Q4" s="11" t="s">
        <v>276</v>
      </c>
      <c r="R4" s="11" t="s">
        <v>276</v>
      </c>
      <c r="S4" s="11" t="s">
        <v>276</v>
      </c>
      <c r="T4" s="11" t="s">
        <v>278</v>
      </c>
      <c r="U4" s="11" t="s">
        <v>278</v>
      </c>
      <c r="V4" s="11" t="s">
        <v>276</v>
      </c>
      <c r="W4" s="11" t="s">
        <v>301</v>
      </c>
      <c r="X4" s="11" t="s">
        <v>276</v>
      </c>
      <c r="Y4" s="11" t="s">
        <v>278</v>
      </c>
      <c r="Z4" s="11" t="s">
        <v>278</v>
      </c>
      <c r="AA4" s="11" t="s">
        <v>276</v>
      </c>
      <c r="AB4" s="11" t="s">
        <v>276</v>
      </c>
      <c r="AC4" s="155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 t="s">
        <v>302</v>
      </c>
      <c r="E5" s="25" t="s">
        <v>117</v>
      </c>
      <c r="F5" s="25" t="s">
        <v>303</v>
      </c>
      <c r="G5" s="25" t="s">
        <v>302</v>
      </c>
      <c r="H5" s="25" t="s">
        <v>304</v>
      </c>
      <c r="I5" s="25" t="s">
        <v>302</v>
      </c>
      <c r="J5" s="25" t="s">
        <v>305</v>
      </c>
      <c r="K5" s="25" t="s">
        <v>304</v>
      </c>
      <c r="L5" s="25" t="s">
        <v>305</v>
      </c>
      <c r="M5" s="25" t="s">
        <v>305</v>
      </c>
      <c r="N5" s="25" t="s">
        <v>303</v>
      </c>
      <c r="O5" s="25" t="s">
        <v>302</v>
      </c>
      <c r="P5" s="25" t="s">
        <v>302</v>
      </c>
      <c r="Q5" s="25" t="s">
        <v>302</v>
      </c>
      <c r="R5" s="25" t="s">
        <v>302</v>
      </c>
      <c r="S5" s="25" t="s">
        <v>302</v>
      </c>
      <c r="T5" s="25" t="s">
        <v>304</v>
      </c>
      <c r="U5" s="25" t="s">
        <v>279</v>
      </c>
      <c r="V5" s="25" t="s">
        <v>303</v>
      </c>
      <c r="W5" s="25" t="s">
        <v>305</v>
      </c>
      <c r="X5" s="25" t="s">
        <v>279</v>
      </c>
      <c r="Y5" s="25" t="s">
        <v>305</v>
      </c>
      <c r="Z5" s="25" t="s">
        <v>302</v>
      </c>
      <c r="AA5" s="25" t="s">
        <v>305</v>
      </c>
      <c r="AB5" s="25" t="s">
        <v>306</v>
      </c>
      <c r="AC5" s="155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1">
        <v>1.1119999999999999</v>
      </c>
      <c r="E6" s="21">
        <v>1.1299999999999999</v>
      </c>
      <c r="F6" s="21">
        <v>1.1150200652882756</v>
      </c>
      <c r="G6" s="148">
        <v>1.2560666666666667</v>
      </c>
      <c r="H6" s="21">
        <v>1.2</v>
      </c>
      <c r="I6" s="149">
        <v>1.26</v>
      </c>
      <c r="J6" s="21">
        <v>1.1100000000000001</v>
      </c>
      <c r="K6" s="21">
        <v>1.1299999999999999</v>
      </c>
      <c r="L6" s="149">
        <v>0.97000000000000008</v>
      </c>
      <c r="M6" s="21">
        <v>1.2</v>
      </c>
      <c r="N6" s="21">
        <v>1.1000000000000001</v>
      </c>
      <c r="O6" s="21">
        <v>1.1399999999999999</v>
      </c>
      <c r="P6" s="149">
        <v>1.4</v>
      </c>
      <c r="Q6" s="21">
        <v>1.07</v>
      </c>
      <c r="R6" s="21">
        <v>1.2</v>
      </c>
      <c r="S6" s="21">
        <v>1.1599999999999999</v>
      </c>
      <c r="T6" s="21">
        <v>1.19148152289805</v>
      </c>
      <c r="U6" s="21">
        <v>1.1106</v>
      </c>
      <c r="V6" s="21">
        <v>1.1100000000000001</v>
      </c>
      <c r="W6" s="148" t="s">
        <v>103</v>
      </c>
      <c r="X6" s="21">
        <v>1.139</v>
      </c>
      <c r="Y6" s="21">
        <v>1.1100000000000001</v>
      </c>
      <c r="Z6" s="21">
        <v>1.17</v>
      </c>
      <c r="AA6" s="21">
        <v>1.05</v>
      </c>
      <c r="AB6" s="21">
        <v>1.1000000000000001</v>
      </c>
      <c r="AC6" s="155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1.123</v>
      </c>
      <c r="E7" s="11">
        <v>1.1399999999999999</v>
      </c>
      <c r="F7" s="11">
        <v>1.1325737215433156</v>
      </c>
      <c r="G7" s="150">
        <v>1.2611999999999999</v>
      </c>
      <c r="H7" s="11">
        <v>1.1200000000000001</v>
      </c>
      <c r="I7" s="11">
        <v>1.21</v>
      </c>
      <c r="J7" s="11">
        <v>1.0900000000000001</v>
      </c>
      <c r="K7" s="11">
        <v>1.1100000000000001</v>
      </c>
      <c r="L7" s="11">
        <v>1.06</v>
      </c>
      <c r="M7" s="11">
        <v>1.1000000000000001</v>
      </c>
      <c r="N7" s="11">
        <v>1.1000000000000001</v>
      </c>
      <c r="O7" s="11">
        <v>1.1100000000000001</v>
      </c>
      <c r="P7" s="11">
        <v>1.2</v>
      </c>
      <c r="Q7" s="11">
        <v>1.04</v>
      </c>
      <c r="R7" s="11">
        <v>1.19</v>
      </c>
      <c r="S7" s="11">
        <v>1.17</v>
      </c>
      <c r="T7" s="11">
        <v>1.1901495807293174</v>
      </c>
      <c r="U7" s="11">
        <v>1.1028</v>
      </c>
      <c r="V7" s="11">
        <v>1.1200000000000001</v>
      </c>
      <c r="W7" s="150" t="s">
        <v>103</v>
      </c>
      <c r="X7" s="11">
        <v>1.1400000000000001</v>
      </c>
      <c r="Y7" s="11">
        <v>1.1200000000000001</v>
      </c>
      <c r="Z7" s="11">
        <v>1.1299999999999999</v>
      </c>
      <c r="AA7" s="11">
        <v>1.07</v>
      </c>
      <c r="AB7" s="11">
        <v>1.1000000000000001</v>
      </c>
      <c r="AC7" s="155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22</v>
      </c>
    </row>
    <row r="8" spans="1:66">
      <c r="A8" s="29"/>
      <c r="B8" s="19">
        <v>1</v>
      </c>
      <c r="C8" s="9">
        <v>3</v>
      </c>
      <c r="D8" s="11">
        <v>1.071</v>
      </c>
      <c r="E8" s="11">
        <v>1.1399999999999999</v>
      </c>
      <c r="F8" s="11">
        <v>1.0921551088459194</v>
      </c>
      <c r="G8" s="150">
        <v>1.2748999999999999</v>
      </c>
      <c r="H8" s="11">
        <v>1.2</v>
      </c>
      <c r="I8" s="11">
        <v>1.2</v>
      </c>
      <c r="J8" s="11">
        <v>1.17</v>
      </c>
      <c r="K8" s="11">
        <v>1.1200000000000001</v>
      </c>
      <c r="L8" s="151">
        <v>0.97000000000000008</v>
      </c>
      <c r="M8" s="11">
        <v>1.1000000000000001</v>
      </c>
      <c r="N8" s="11">
        <v>1.1000000000000001</v>
      </c>
      <c r="O8" s="11">
        <v>1.1200000000000001</v>
      </c>
      <c r="P8" s="11">
        <v>1.25</v>
      </c>
      <c r="Q8" s="11">
        <v>1.04</v>
      </c>
      <c r="R8" s="11">
        <v>1.2</v>
      </c>
      <c r="S8" s="11">
        <v>1.17</v>
      </c>
      <c r="T8" s="11">
        <v>1.1735351559054386</v>
      </c>
      <c r="U8" s="11">
        <v>1.0814999999999999</v>
      </c>
      <c r="V8" s="151">
        <v>1</v>
      </c>
      <c r="W8" s="150" t="s">
        <v>103</v>
      </c>
      <c r="X8" s="11">
        <v>1.1519999999999999</v>
      </c>
      <c r="Y8" s="11">
        <v>1.1100000000000001</v>
      </c>
      <c r="Z8" s="11">
        <v>1.18</v>
      </c>
      <c r="AA8" s="11">
        <v>1.08</v>
      </c>
      <c r="AB8" s="11">
        <v>1.1000000000000001</v>
      </c>
      <c r="AC8" s="155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11">
        <v>1.1020000000000001</v>
      </c>
      <c r="E9" s="151">
        <v>1.07</v>
      </c>
      <c r="F9" s="11">
        <v>1.1726470010370247</v>
      </c>
      <c r="G9" s="150">
        <v>1.2732666666666665</v>
      </c>
      <c r="H9" s="11">
        <v>1.1000000000000001</v>
      </c>
      <c r="I9" s="11">
        <v>1.19</v>
      </c>
      <c r="J9" s="11">
        <v>1.1299999999999999</v>
      </c>
      <c r="K9" s="11">
        <v>1.1399999999999999</v>
      </c>
      <c r="L9" s="11">
        <v>1.17</v>
      </c>
      <c r="M9" s="11">
        <v>1.1000000000000001</v>
      </c>
      <c r="N9" s="11">
        <v>1.2</v>
      </c>
      <c r="O9" s="11">
        <v>1.1200000000000001</v>
      </c>
      <c r="P9" s="11">
        <v>1.2</v>
      </c>
      <c r="Q9" s="151">
        <v>1.24</v>
      </c>
      <c r="R9" s="11">
        <v>1.22</v>
      </c>
      <c r="S9" s="11">
        <v>1.1399999999999999</v>
      </c>
      <c r="T9" s="11">
        <v>1.1047422840917867</v>
      </c>
      <c r="U9" s="11">
        <v>1.0938000000000001</v>
      </c>
      <c r="V9" s="11">
        <v>1.1599999999999999</v>
      </c>
      <c r="W9" s="150" t="s">
        <v>103</v>
      </c>
      <c r="X9" s="11">
        <v>1.1319999999999999</v>
      </c>
      <c r="Y9" s="11">
        <v>1.1399999999999999</v>
      </c>
      <c r="Z9" s="11">
        <v>1.17</v>
      </c>
      <c r="AA9" s="11">
        <v>1.1299999999999999</v>
      </c>
      <c r="AB9" s="11">
        <v>1.1000000000000001</v>
      </c>
      <c r="AC9" s="155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1.1339869016429007</v>
      </c>
      <c r="BN9" s="27"/>
    </row>
    <row r="10" spans="1:66">
      <c r="A10" s="29"/>
      <c r="B10" s="19">
        <v>1</v>
      </c>
      <c r="C10" s="9">
        <v>5</v>
      </c>
      <c r="D10" s="11">
        <v>1.1020000000000001</v>
      </c>
      <c r="E10" s="11">
        <v>1.1399999999999999</v>
      </c>
      <c r="F10" s="11">
        <v>1.0916531635838034</v>
      </c>
      <c r="G10" s="150">
        <v>1.2650000000000001</v>
      </c>
      <c r="H10" s="11">
        <v>1.19</v>
      </c>
      <c r="I10" s="11">
        <v>1.2</v>
      </c>
      <c r="J10" s="11">
        <v>1.1399999999999999</v>
      </c>
      <c r="K10" s="11">
        <v>1.1200000000000001</v>
      </c>
      <c r="L10" s="11">
        <v>1.02</v>
      </c>
      <c r="M10" s="11">
        <v>1.1000000000000001</v>
      </c>
      <c r="N10" s="11">
        <v>1.2</v>
      </c>
      <c r="O10" s="11">
        <v>1.1399999999999999</v>
      </c>
      <c r="P10" s="11">
        <v>1.1499999999999999</v>
      </c>
      <c r="Q10" s="11">
        <v>1.05</v>
      </c>
      <c r="R10" s="11">
        <v>1.19</v>
      </c>
      <c r="S10" s="11">
        <v>1.1299999999999999</v>
      </c>
      <c r="T10" s="11">
        <v>1.1055960193032455</v>
      </c>
      <c r="U10" s="11">
        <v>1.0813999999999999</v>
      </c>
      <c r="V10" s="11">
        <v>1.18</v>
      </c>
      <c r="W10" s="150" t="s">
        <v>103</v>
      </c>
      <c r="X10" s="11">
        <v>1.1579999999999999</v>
      </c>
      <c r="Y10" s="11">
        <v>1.1399999999999999</v>
      </c>
      <c r="Z10" s="11">
        <v>1.1499999999999999</v>
      </c>
      <c r="AA10" s="11">
        <v>1.0900000000000001</v>
      </c>
      <c r="AB10" s="11">
        <v>1.1000000000000001</v>
      </c>
      <c r="AC10" s="155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72</v>
      </c>
    </row>
    <row r="11" spans="1:66">
      <c r="A11" s="29"/>
      <c r="B11" s="19">
        <v>1</v>
      </c>
      <c r="C11" s="9">
        <v>6</v>
      </c>
      <c r="D11" s="11">
        <v>1.0820000000000001</v>
      </c>
      <c r="E11" s="11">
        <v>1.1399999999999999</v>
      </c>
      <c r="F11" s="11">
        <v>1.132002474394084</v>
      </c>
      <c r="G11" s="150">
        <v>1.2349999999999999</v>
      </c>
      <c r="H11" s="11">
        <v>1.19</v>
      </c>
      <c r="I11" s="11">
        <v>1.19</v>
      </c>
      <c r="J11" s="11">
        <v>1.1000000000000001</v>
      </c>
      <c r="K11" s="11">
        <v>1.1499999999999999</v>
      </c>
      <c r="L11" s="11">
        <v>1.1599999999999999</v>
      </c>
      <c r="M11" s="11">
        <v>1.1000000000000001</v>
      </c>
      <c r="N11" s="11">
        <v>1.1000000000000001</v>
      </c>
      <c r="O11" s="11">
        <v>1.1599999999999999</v>
      </c>
      <c r="P11" s="11">
        <v>1.22</v>
      </c>
      <c r="Q11" s="11">
        <v>1.0900000000000001</v>
      </c>
      <c r="R11" s="11">
        <v>1.21</v>
      </c>
      <c r="S11" s="11">
        <v>1.18</v>
      </c>
      <c r="T11" s="11">
        <v>1.1622363291</v>
      </c>
      <c r="U11" s="11">
        <v>1.0723</v>
      </c>
      <c r="V11" s="11">
        <v>1.1200000000000001</v>
      </c>
      <c r="W11" s="150" t="s">
        <v>103</v>
      </c>
      <c r="X11" s="11">
        <v>1.17</v>
      </c>
      <c r="Y11" s="11">
        <v>1.1299999999999999</v>
      </c>
      <c r="Z11" s="11">
        <v>1.1299999999999999</v>
      </c>
      <c r="AA11" s="11">
        <v>1.1100000000000001</v>
      </c>
      <c r="AB11" s="11">
        <v>1.1000000000000001</v>
      </c>
      <c r="AC11" s="155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20" t="s">
        <v>269</v>
      </c>
      <c r="C12" s="12"/>
      <c r="D12" s="22">
        <v>1.0986666666666667</v>
      </c>
      <c r="E12" s="22">
        <v>1.1266666666666665</v>
      </c>
      <c r="F12" s="22">
        <v>1.1226752557820705</v>
      </c>
      <c r="G12" s="22">
        <v>1.2609055555555555</v>
      </c>
      <c r="H12" s="22">
        <v>1.1666666666666667</v>
      </c>
      <c r="I12" s="22">
        <v>1.2083333333333333</v>
      </c>
      <c r="J12" s="22">
        <v>1.1233333333333333</v>
      </c>
      <c r="K12" s="22">
        <v>1.1283333333333332</v>
      </c>
      <c r="L12" s="22">
        <v>1.0583333333333333</v>
      </c>
      <c r="M12" s="22">
        <v>1.1166666666666665</v>
      </c>
      <c r="N12" s="22">
        <v>1.1333333333333335</v>
      </c>
      <c r="O12" s="22">
        <v>1.1316666666666666</v>
      </c>
      <c r="P12" s="22">
        <v>1.2366666666666666</v>
      </c>
      <c r="Q12" s="22">
        <v>1.0883333333333334</v>
      </c>
      <c r="R12" s="22">
        <v>1.2016666666666667</v>
      </c>
      <c r="S12" s="22">
        <v>1.1583333333333332</v>
      </c>
      <c r="T12" s="22">
        <v>1.1546234820046397</v>
      </c>
      <c r="U12" s="22">
        <v>1.0904</v>
      </c>
      <c r="V12" s="22">
        <v>1.115</v>
      </c>
      <c r="W12" s="22" t="s">
        <v>681</v>
      </c>
      <c r="X12" s="22">
        <v>1.1485000000000001</v>
      </c>
      <c r="Y12" s="22">
        <v>1.125</v>
      </c>
      <c r="Z12" s="22">
        <v>1.1549999999999998</v>
      </c>
      <c r="AA12" s="22">
        <v>1.0883333333333334</v>
      </c>
      <c r="AB12" s="22">
        <v>1.0999999999999999</v>
      </c>
      <c r="AC12" s="155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3" t="s">
        <v>270</v>
      </c>
      <c r="C13" s="28"/>
      <c r="D13" s="11">
        <v>1.1020000000000001</v>
      </c>
      <c r="E13" s="11">
        <v>1.1399999999999999</v>
      </c>
      <c r="F13" s="11">
        <v>1.1235112698411798</v>
      </c>
      <c r="G13" s="11">
        <v>1.2631000000000001</v>
      </c>
      <c r="H13" s="11">
        <v>1.19</v>
      </c>
      <c r="I13" s="11">
        <v>1.2</v>
      </c>
      <c r="J13" s="11">
        <v>1.1200000000000001</v>
      </c>
      <c r="K13" s="11">
        <v>1.125</v>
      </c>
      <c r="L13" s="11">
        <v>1.04</v>
      </c>
      <c r="M13" s="11">
        <v>1.1000000000000001</v>
      </c>
      <c r="N13" s="11">
        <v>1.1000000000000001</v>
      </c>
      <c r="O13" s="11">
        <v>1.1299999999999999</v>
      </c>
      <c r="P13" s="11">
        <v>1.21</v>
      </c>
      <c r="Q13" s="11">
        <v>1.06</v>
      </c>
      <c r="R13" s="11">
        <v>1.2</v>
      </c>
      <c r="S13" s="11">
        <v>1.165</v>
      </c>
      <c r="T13" s="11">
        <v>1.1678857425027194</v>
      </c>
      <c r="U13" s="11">
        <v>1.08765</v>
      </c>
      <c r="V13" s="11">
        <v>1.1200000000000001</v>
      </c>
      <c r="W13" s="11" t="s">
        <v>681</v>
      </c>
      <c r="X13" s="11">
        <v>1.1459999999999999</v>
      </c>
      <c r="Y13" s="11">
        <v>1.125</v>
      </c>
      <c r="Z13" s="11">
        <v>1.1599999999999999</v>
      </c>
      <c r="AA13" s="11">
        <v>1.085</v>
      </c>
      <c r="AB13" s="11">
        <v>1.1000000000000001</v>
      </c>
      <c r="AC13" s="155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29"/>
      <c r="B14" s="3" t="s">
        <v>271</v>
      </c>
      <c r="C14" s="28"/>
      <c r="D14" s="23">
        <v>1.9158983967493326E-2</v>
      </c>
      <c r="E14" s="23">
        <v>2.804757862395011E-2</v>
      </c>
      <c r="F14" s="23">
        <v>3.0445372292508419E-2</v>
      </c>
      <c r="G14" s="23">
        <v>1.4560256662369469E-2</v>
      </c>
      <c r="H14" s="23">
        <v>4.4572039067858005E-2</v>
      </c>
      <c r="I14" s="23">
        <v>2.6394443859772229E-2</v>
      </c>
      <c r="J14" s="23">
        <v>2.9439202887759409E-2</v>
      </c>
      <c r="K14" s="23">
        <v>1.4719601443879651E-2</v>
      </c>
      <c r="L14" s="23">
        <v>8.9312186551817524E-2</v>
      </c>
      <c r="M14" s="23">
        <v>4.0824829046386249E-2</v>
      </c>
      <c r="N14" s="23">
        <v>5.1639777949432156E-2</v>
      </c>
      <c r="O14" s="23">
        <v>1.8348478592697087E-2</v>
      </c>
      <c r="P14" s="23">
        <v>8.6409875978771464E-2</v>
      </c>
      <c r="Q14" s="23">
        <v>7.6789756261279166E-2</v>
      </c>
      <c r="R14" s="23">
        <v>1.1690451944500132E-2</v>
      </c>
      <c r="S14" s="23">
        <v>1.9407902170679534E-2</v>
      </c>
      <c r="T14" s="23">
        <v>3.981972306252559E-2</v>
      </c>
      <c r="U14" s="23">
        <v>1.4568321797654006E-2</v>
      </c>
      <c r="V14" s="23">
        <v>6.2529992803453907E-2</v>
      </c>
      <c r="W14" s="23" t="s">
        <v>681</v>
      </c>
      <c r="X14" s="23">
        <v>1.413859964777273E-2</v>
      </c>
      <c r="Y14" s="23">
        <v>1.3784048752090121E-2</v>
      </c>
      <c r="Z14" s="23">
        <v>2.1679483388678818E-2</v>
      </c>
      <c r="AA14" s="23">
        <v>2.8577380332470374E-2</v>
      </c>
      <c r="AB14" s="23">
        <v>2.4323767777952469E-16</v>
      </c>
      <c r="AC14" s="209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56"/>
    </row>
    <row r="15" spans="1:66">
      <c r="A15" s="29"/>
      <c r="B15" s="3" t="s">
        <v>86</v>
      </c>
      <c r="C15" s="28"/>
      <c r="D15" s="13">
        <v>1.7438395601480576E-2</v>
      </c>
      <c r="E15" s="13">
        <v>2.4894300553801877E-2</v>
      </c>
      <c r="F15" s="13">
        <v>2.7118592073448494E-2</v>
      </c>
      <c r="G15" s="13">
        <v>1.1547460155296257E-2</v>
      </c>
      <c r="H15" s="13">
        <v>3.8204604915306861E-2</v>
      </c>
      <c r="I15" s="13">
        <v>2.1843677677052881E-2</v>
      </c>
      <c r="J15" s="13">
        <v>2.6207005538064758E-2</v>
      </c>
      <c r="K15" s="13">
        <v>1.3045437025594965E-2</v>
      </c>
      <c r="L15" s="13">
        <v>8.4389467608016563E-2</v>
      </c>
      <c r="M15" s="13">
        <v>3.6559548399748884E-2</v>
      </c>
      <c r="N15" s="13">
        <v>4.5564509955381305E-2</v>
      </c>
      <c r="O15" s="13">
        <v>1.6213677696050446E-2</v>
      </c>
      <c r="P15" s="13">
        <v>6.98732150771737E-2</v>
      </c>
      <c r="Q15" s="13">
        <v>7.0557203302859875E-2</v>
      </c>
      <c r="R15" s="13">
        <v>9.7285314378641879E-3</v>
      </c>
      <c r="S15" s="13">
        <v>1.6755023456701757E-2</v>
      </c>
      <c r="T15" s="13">
        <v>3.4487193170011747E-2</v>
      </c>
      <c r="U15" s="13">
        <v>1.33605298951339E-2</v>
      </c>
      <c r="V15" s="13">
        <v>5.6080711034487807E-2</v>
      </c>
      <c r="W15" s="13" t="s">
        <v>681</v>
      </c>
      <c r="X15" s="13">
        <v>1.2310491639331936E-2</v>
      </c>
      <c r="Y15" s="13">
        <v>1.2252487779635663E-2</v>
      </c>
      <c r="Z15" s="13">
        <v>1.877011548803361E-2</v>
      </c>
      <c r="AA15" s="13">
        <v>2.625792986138166E-2</v>
      </c>
      <c r="AB15" s="13">
        <v>2.2112516161774974E-16</v>
      </c>
      <c r="AC15" s="155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272</v>
      </c>
      <c r="C16" s="28"/>
      <c r="D16" s="13">
        <v>-3.1146951455138239E-2</v>
      </c>
      <c r="E16" s="13">
        <v>-6.4553082276601614E-3</v>
      </c>
      <c r="F16" s="13">
        <v>-9.9751115682571445E-3</v>
      </c>
      <c r="G16" s="13">
        <v>0.11192250433296658</v>
      </c>
      <c r="H16" s="13">
        <v>2.8818467811594806E-2</v>
      </c>
      <c r="I16" s="13">
        <v>6.5561984519151517E-2</v>
      </c>
      <c r="J16" s="13">
        <v>-9.3947895642645385E-3</v>
      </c>
      <c r="K16" s="13">
        <v>-4.9855675593578619E-3</v>
      </c>
      <c r="L16" s="13">
        <v>-6.6714675628053333E-2</v>
      </c>
      <c r="M16" s="13">
        <v>-1.5273752237473848E-2</v>
      </c>
      <c r="N16" s="13">
        <v>-5.763455544507412E-4</v>
      </c>
      <c r="O16" s="13">
        <v>-2.0460862227531518E-3</v>
      </c>
      <c r="P16" s="13">
        <v>9.0547575880290276E-2</v>
      </c>
      <c r="Q16" s="13">
        <v>-4.0259343598612385E-2</v>
      </c>
      <c r="R16" s="13">
        <v>5.9683021845942541E-2</v>
      </c>
      <c r="S16" s="13">
        <v>2.1469764470083197E-2</v>
      </c>
      <c r="T16" s="13">
        <v>1.8198252847401619E-2</v>
      </c>
      <c r="U16" s="13">
        <v>-3.8436865169917511E-2</v>
      </c>
      <c r="V16" s="13">
        <v>-1.6743492905775925E-2</v>
      </c>
      <c r="W16" s="13" t="s">
        <v>681</v>
      </c>
      <c r="X16" s="13">
        <v>1.2798294527099907E-2</v>
      </c>
      <c r="Y16" s="13">
        <v>-7.9250488959622389E-3</v>
      </c>
      <c r="Z16" s="13">
        <v>1.8530283133478598E-2</v>
      </c>
      <c r="AA16" s="13">
        <v>-4.0259343598612385E-2</v>
      </c>
      <c r="AB16" s="13">
        <v>-2.997115892049651E-2</v>
      </c>
      <c r="AC16" s="155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273</v>
      </c>
      <c r="C17" s="46"/>
      <c r="D17" s="44">
        <v>0.67</v>
      </c>
      <c r="E17" s="44">
        <v>0</v>
      </c>
      <c r="F17" s="44">
        <v>0.1</v>
      </c>
      <c r="G17" s="44">
        <v>3.23</v>
      </c>
      <c r="H17" s="44">
        <v>0.96</v>
      </c>
      <c r="I17" s="44">
        <v>1.97</v>
      </c>
      <c r="J17" s="44">
        <v>0.08</v>
      </c>
      <c r="K17" s="44">
        <v>0.04</v>
      </c>
      <c r="L17" s="44">
        <v>1.65</v>
      </c>
      <c r="M17" s="44">
        <v>0.24</v>
      </c>
      <c r="N17" s="44">
        <v>0.16</v>
      </c>
      <c r="O17" s="44">
        <v>0.12</v>
      </c>
      <c r="P17" s="44">
        <v>2.65</v>
      </c>
      <c r="Q17" s="44">
        <v>0.92</v>
      </c>
      <c r="R17" s="44">
        <v>1.81</v>
      </c>
      <c r="S17" s="44">
        <v>0.76</v>
      </c>
      <c r="T17" s="44">
        <v>0.67</v>
      </c>
      <c r="U17" s="44">
        <v>0.87</v>
      </c>
      <c r="V17" s="44">
        <v>0.28000000000000003</v>
      </c>
      <c r="W17" s="44">
        <v>3.05</v>
      </c>
      <c r="X17" s="44">
        <v>0.53</v>
      </c>
      <c r="Y17" s="44">
        <v>0.04</v>
      </c>
      <c r="Z17" s="44">
        <v>0.68</v>
      </c>
      <c r="AA17" s="44">
        <v>0.92</v>
      </c>
      <c r="AB17" s="44">
        <v>0.64</v>
      </c>
      <c r="AC17" s="155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BM18" s="55"/>
    </row>
    <row r="19" spans="1:65" ht="15">
      <c r="B19" s="8" t="s">
        <v>539</v>
      </c>
      <c r="BM19" s="27" t="s">
        <v>66</v>
      </c>
    </row>
    <row r="20" spans="1:65" ht="15">
      <c r="A20" s="24" t="s">
        <v>48</v>
      </c>
      <c r="B20" s="18" t="s">
        <v>111</v>
      </c>
      <c r="C20" s="15" t="s">
        <v>112</v>
      </c>
      <c r="D20" s="16" t="s">
        <v>234</v>
      </c>
      <c r="E20" s="17" t="s">
        <v>234</v>
      </c>
      <c r="F20" s="17" t="s">
        <v>234</v>
      </c>
      <c r="G20" s="17" t="s">
        <v>234</v>
      </c>
      <c r="H20" s="17" t="s">
        <v>234</v>
      </c>
      <c r="I20" s="17" t="s">
        <v>234</v>
      </c>
      <c r="J20" s="17" t="s">
        <v>234</v>
      </c>
      <c r="K20" s="17" t="s">
        <v>234</v>
      </c>
      <c r="L20" s="17" t="s">
        <v>234</v>
      </c>
      <c r="M20" s="17" t="s">
        <v>234</v>
      </c>
      <c r="N20" s="17" t="s">
        <v>234</v>
      </c>
      <c r="O20" s="17" t="s">
        <v>234</v>
      </c>
      <c r="P20" s="17" t="s">
        <v>234</v>
      </c>
      <c r="Q20" s="17" t="s">
        <v>234</v>
      </c>
      <c r="R20" s="17" t="s">
        <v>234</v>
      </c>
      <c r="S20" s="17" t="s">
        <v>234</v>
      </c>
      <c r="T20" s="17" t="s">
        <v>234</v>
      </c>
      <c r="U20" s="17" t="s">
        <v>234</v>
      </c>
      <c r="V20" s="17" t="s">
        <v>234</v>
      </c>
      <c r="W20" s="17" t="s">
        <v>234</v>
      </c>
      <c r="X20" s="17" t="s">
        <v>234</v>
      </c>
      <c r="Y20" s="17" t="s">
        <v>234</v>
      </c>
      <c r="Z20" s="17" t="s">
        <v>234</v>
      </c>
      <c r="AA20" s="17" t="s">
        <v>234</v>
      </c>
      <c r="AB20" s="155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235</v>
      </c>
      <c r="C21" s="9" t="s">
        <v>235</v>
      </c>
      <c r="D21" s="153" t="s">
        <v>237</v>
      </c>
      <c r="E21" s="154" t="s">
        <v>238</v>
      </c>
      <c r="F21" s="154" t="s">
        <v>239</v>
      </c>
      <c r="G21" s="154" t="s">
        <v>240</v>
      </c>
      <c r="H21" s="154" t="s">
        <v>241</v>
      </c>
      <c r="I21" s="154" t="s">
        <v>242</v>
      </c>
      <c r="J21" s="154" t="s">
        <v>243</v>
      </c>
      <c r="K21" s="154" t="s">
        <v>244</v>
      </c>
      <c r="L21" s="154" t="s">
        <v>245</v>
      </c>
      <c r="M21" s="154" t="s">
        <v>247</v>
      </c>
      <c r="N21" s="154" t="s">
        <v>248</v>
      </c>
      <c r="O21" s="154" t="s">
        <v>250</v>
      </c>
      <c r="P21" s="154" t="s">
        <v>251</v>
      </c>
      <c r="Q21" s="154" t="s">
        <v>252</v>
      </c>
      <c r="R21" s="154" t="s">
        <v>253</v>
      </c>
      <c r="S21" s="154" t="s">
        <v>254</v>
      </c>
      <c r="T21" s="154" t="s">
        <v>255</v>
      </c>
      <c r="U21" s="154" t="s">
        <v>257</v>
      </c>
      <c r="V21" s="154" t="s">
        <v>258</v>
      </c>
      <c r="W21" s="154" t="s">
        <v>259</v>
      </c>
      <c r="X21" s="154" t="s">
        <v>260</v>
      </c>
      <c r="Y21" s="154" t="s">
        <v>261</v>
      </c>
      <c r="Z21" s="154" t="s">
        <v>262</v>
      </c>
      <c r="AA21" s="154" t="s">
        <v>263</v>
      </c>
      <c r="AB21" s="155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276</v>
      </c>
      <c r="E22" s="11" t="s">
        <v>301</v>
      </c>
      <c r="F22" s="11" t="s">
        <v>276</v>
      </c>
      <c r="G22" s="11" t="s">
        <v>301</v>
      </c>
      <c r="H22" s="11" t="s">
        <v>301</v>
      </c>
      <c r="I22" s="11" t="s">
        <v>278</v>
      </c>
      <c r="J22" s="11" t="s">
        <v>301</v>
      </c>
      <c r="K22" s="11" t="s">
        <v>278</v>
      </c>
      <c r="L22" s="11" t="s">
        <v>301</v>
      </c>
      <c r="M22" s="11" t="s">
        <v>278</v>
      </c>
      <c r="N22" s="11" t="s">
        <v>278</v>
      </c>
      <c r="O22" s="11" t="s">
        <v>276</v>
      </c>
      <c r="P22" s="11" t="s">
        <v>276</v>
      </c>
      <c r="Q22" s="11" t="s">
        <v>276</v>
      </c>
      <c r="R22" s="11" t="s">
        <v>276</v>
      </c>
      <c r="S22" s="11" t="s">
        <v>276</v>
      </c>
      <c r="T22" s="11" t="s">
        <v>278</v>
      </c>
      <c r="U22" s="11" t="s">
        <v>276</v>
      </c>
      <c r="V22" s="11" t="s">
        <v>301</v>
      </c>
      <c r="W22" s="11" t="s">
        <v>276</v>
      </c>
      <c r="X22" s="11" t="s">
        <v>278</v>
      </c>
      <c r="Y22" s="11" t="s">
        <v>278</v>
      </c>
      <c r="Z22" s="11" t="s">
        <v>301</v>
      </c>
      <c r="AA22" s="11" t="s">
        <v>301</v>
      </c>
      <c r="AB22" s="155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3</v>
      </c>
    </row>
    <row r="23" spans="1:65">
      <c r="A23" s="29"/>
      <c r="B23" s="19"/>
      <c r="C23" s="9"/>
      <c r="D23" s="25" t="s">
        <v>302</v>
      </c>
      <c r="E23" s="25" t="s">
        <v>117</v>
      </c>
      <c r="F23" s="25" t="s">
        <v>303</v>
      </c>
      <c r="G23" s="25" t="s">
        <v>302</v>
      </c>
      <c r="H23" s="25" t="s">
        <v>304</v>
      </c>
      <c r="I23" s="25" t="s">
        <v>302</v>
      </c>
      <c r="J23" s="25" t="s">
        <v>305</v>
      </c>
      <c r="K23" s="25" t="s">
        <v>304</v>
      </c>
      <c r="L23" s="25" t="s">
        <v>302</v>
      </c>
      <c r="M23" s="25" t="s">
        <v>305</v>
      </c>
      <c r="N23" s="25" t="s">
        <v>305</v>
      </c>
      <c r="O23" s="25" t="s">
        <v>302</v>
      </c>
      <c r="P23" s="25" t="s">
        <v>302</v>
      </c>
      <c r="Q23" s="25" t="s">
        <v>302</v>
      </c>
      <c r="R23" s="25" t="s">
        <v>302</v>
      </c>
      <c r="S23" s="25" t="s">
        <v>302</v>
      </c>
      <c r="T23" s="25" t="s">
        <v>304</v>
      </c>
      <c r="U23" s="25" t="s">
        <v>303</v>
      </c>
      <c r="V23" s="25" t="s">
        <v>305</v>
      </c>
      <c r="W23" s="25" t="s">
        <v>279</v>
      </c>
      <c r="X23" s="25" t="s">
        <v>305</v>
      </c>
      <c r="Y23" s="25" t="s">
        <v>302</v>
      </c>
      <c r="Z23" s="25" t="s">
        <v>305</v>
      </c>
      <c r="AA23" s="25" t="s">
        <v>306</v>
      </c>
      <c r="AB23" s="155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06">
        <v>0.69</v>
      </c>
      <c r="E24" s="206">
        <v>0.72409999999999997</v>
      </c>
      <c r="F24" s="206">
        <v>0.72277423852889744</v>
      </c>
      <c r="G24" s="206">
        <v>0.80866666666666676</v>
      </c>
      <c r="H24" s="206">
        <v>0.69</v>
      </c>
      <c r="I24" s="206">
        <v>0.79</v>
      </c>
      <c r="J24" s="206">
        <v>0.73</v>
      </c>
      <c r="K24" s="207">
        <v>0.98099999999999987</v>
      </c>
      <c r="L24" s="207">
        <v>1.0983360000000002</v>
      </c>
      <c r="M24" s="207">
        <v>0.56999999999999995</v>
      </c>
      <c r="N24" s="206">
        <v>0.71</v>
      </c>
      <c r="O24" s="206">
        <v>0.7</v>
      </c>
      <c r="P24" s="206">
        <v>0.71</v>
      </c>
      <c r="Q24" s="206">
        <v>0.73</v>
      </c>
      <c r="R24" s="206">
        <v>0.69</v>
      </c>
      <c r="S24" s="206">
        <v>0.73</v>
      </c>
      <c r="T24" s="206">
        <v>0.86986208300873724</v>
      </c>
      <c r="U24" s="206">
        <v>0.74</v>
      </c>
      <c r="V24" s="206">
        <v>0.68100000000000005</v>
      </c>
      <c r="W24" s="206">
        <v>0.77</v>
      </c>
      <c r="X24" s="206">
        <v>0.67</v>
      </c>
      <c r="Y24" s="206">
        <v>0.75</v>
      </c>
      <c r="Z24" s="206">
        <v>0.78900000000000015</v>
      </c>
      <c r="AA24" s="206">
        <v>0.64400000000000002</v>
      </c>
      <c r="AB24" s="209"/>
      <c r="AC24" s="210"/>
      <c r="AD24" s="210"/>
      <c r="AE24" s="210"/>
      <c r="AF24" s="210"/>
      <c r="AG24" s="210"/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  <c r="BI24" s="210"/>
      <c r="BJ24" s="210"/>
      <c r="BK24" s="210"/>
      <c r="BL24" s="210"/>
      <c r="BM24" s="211">
        <v>1</v>
      </c>
    </row>
    <row r="25" spans="1:65">
      <c r="A25" s="29"/>
      <c r="B25" s="19">
        <v>1</v>
      </c>
      <c r="C25" s="9">
        <v>2</v>
      </c>
      <c r="D25" s="23">
        <v>0.65</v>
      </c>
      <c r="E25" s="23">
        <v>0.7712</v>
      </c>
      <c r="F25" s="23">
        <v>0.72876052808249703</v>
      </c>
      <c r="G25" s="23">
        <v>0.80066666666666675</v>
      </c>
      <c r="H25" s="23">
        <v>0.69</v>
      </c>
      <c r="I25" s="23">
        <v>0.78</v>
      </c>
      <c r="J25" s="23">
        <v>0.72</v>
      </c>
      <c r="K25" s="213">
        <v>0.98399999999999999</v>
      </c>
      <c r="L25" s="213">
        <v>1.0135695999999998</v>
      </c>
      <c r="M25" s="213">
        <v>0.56999999999999995</v>
      </c>
      <c r="N25" s="23">
        <v>0.71</v>
      </c>
      <c r="O25" s="23">
        <v>0.69</v>
      </c>
      <c r="P25" s="23">
        <v>0.71</v>
      </c>
      <c r="Q25" s="23">
        <v>0.69</v>
      </c>
      <c r="R25" s="23">
        <v>0.69</v>
      </c>
      <c r="S25" s="23">
        <v>0.74</v>
      </c>
      <c r="T25" s="23">
        <v>0.86929713536086262</v>
      </c>
      <c r="U25" s="23">
        <v>0.75</v>
      </c>
      <c r="V25" s="23">
        <v>0.66600000000000004</v>
      </c>
      <c r="W25" s="23">
        <v>0.75</v>
      </c>
      <c r="X25" s="23">
        <v>0.68</v>
      </c>
      <c r="Y25" s="23">
        <v>0.73</v>
      </c>
      <c r="Z25" s="23">
        <v>0.77600000000000002</v>
      </c>
      <c r="AA25" s="23">
        <v>0.65600000000000003</v>
      </c>
      <c r="AB25" s="209"/>
      <c r="AC25" s="210"/>
      <c r="AD25" s="210"/>
      <c r="AE25" s="210"/>
      <c r="AF25" s="210"/>
      <c r="AG25" s="210"/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  <c r="BI25" s="210"/>
      <c r="BJ25" s="210"/>
      <c r="BK25" s="210"/>
      <c r="BL25" s="210"/>
      <c r="BM25" s="211" t="e">
        <v>#N/A</v>
      </c>
    </row>
    <row r="26" spans="1:65">
      <c r="A26" s="29"/>
      <c r="B26" s="19">
        <v>1</v>
      </c>
      <c r="C26" s="9">
        <v>3</v>
      </c>
      <c r="D26" s="23">
        <v>0.61</v>
      </c>
      <c r="E26" s="23">
        <v>0.77700000000000002</v>
      </c>
      <c r="F26" s="23">
        <v>0.7301637248459536</v>
      </c>
      <c r="G26" s="23">
        <v>0.81033333333333335</v>
      </c>
      <c r="H26" s="23">
        <v>0.7</v>
      </c>
      <c r="I26" s="23">
        <v>0.78</v>
      </c>
      <c r="J26" s="23">
        <v>0.72</v>
      </c>
      <c r="K26" s="213">
        <v>0.98399999999999999</v>
      </c>
      <c r="L26" s="213">
        <v>1.0178172000000001</v>
      </c>
      <c r="M26" s="213">
        <v>0.56999999999999995</v>
      </c>
      <c r="N26" s="23">
        <v>0.72</v>
      </c>
      <c r="O26" s="23">
        <v>0.69</v>
      </c>
      <c r="P26" s="23">
        <v>0.73</v>
      </c>
      <c r="Q26" s="23">
        <v>0.73</v>
      </c>
      <c r="R26" s="23">
        <v>0.7</v>
      </c>
      <c r="S26" s="23">
        <v>0.72</v>
      </c>
      <c r="T26" s="23">
        <v>0.85389948766442791</v>
      </c>
      <c r="U26" s="23">
        <v>0.7</v>
      </c>
      <c r="V26" s="23">
        <v>0.66700000000000004</v>
      </c>
      <c r="W26" s="23">
        <v>0.75</v>
      </c>
      <c r="X26" s="23">
        <v>0.68</v>
      </c>
      <c r="Y26" s="23">
        <v>0.72</v>
      </c>
      <c r="Z26" s="23">
        <v>0.77</v>
      </c>
      <c r="AA26" s="23">
        <v>0.58899999999999997</v>
      </c>
      <c r="AB26" s="209"/>
      <c r="AC26" s="210"/>
      <c r="AD26" s="210"/>
      <c r="AE26" s="210"/>
      <c r="AF26" s="210"/>
      <c r="AG26" s="210"/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  <c r="BI26" s="210"/>
      <c r="BJ26" s="210"/>
      <c r="BK26" s="210"/>
      <c r="BL26" s="210"/>
      <c r="BM26" s="211">
        <v>16</v>
      </c>
    </row>
    <row r="27" spans="1:65">
      <c r="A27" s="29"/>
      <c r="B27" s="19">
        <v>1</v>
      </c>
      <c r="C27" s="9">
        <v>4</v>
      </c>
      <c r="D27" s="23">
        <v>0.71</v>
      </c>
      <c r="E27" s="23">
        <v>0.70960000000000001</v>
      </c>
      <c r="F27" s="23">
        <v>0.72376327468859492</v>
      </c>
      <c r="G27" s="23">
        <v>0.80899999999999994</v>
      </c>
      <c r="H27" s="23">
        <v>0.7</v>
      </c>
      <c r="I27" s="23">
        <v>0.79</v>
      </c>
      <c r="J27" s="23">
        <v>0.72</v>
      </c>
      <c r="K27" s="213">
        <v>0.96900000000000008</v>
      </c>
      <c r="L27" s="213">
        <v>1.0252020000000002</v>
      </c>
      <c r="M27" s="213">
        <v>0.56999999999999995</v>
      </c>
      <c r="N27" s="23">
        <v>0.72</v>
      </c>
      <c r="O27" s="23">
        <v>0.69</v>
      </c>
      <c r="P27" s="23">
        <v>0.71</v>
      </c>
      <c r="Q27" s="23">
        <v>0.8</v>
      </c>
      <c r="R27" s="23">
        <v>0.71</v>
      </c>
      <c r="S27" s="214">
        <v>0.78</v>
      </c>
      <c r="T27" s="23">
        <v>0.85735301354625992</v>
      </c>
      <c r="U27" s="23">
        <v>0.77</v>
      </c>
      <c r="V27" s="23">
        <v>0.67300000000000004</v>
      </c>
      <c r="W27" s="23">
        <v>0.74</v>
      </c>
      <c r="X27" s="23">
        <v>0.67</v>
      </c>
      <c r="Y27" s="23">
        <v>0.71</v>
      </c>
      <c r="Z27" s="23">
        <v>0.78200000000000003</v>
      </c>
      <c r="AA27" s="23">
        <v>0.72699999999999998</v>
      </c>
      <c r="AB27" s="209"/>
      <c r="AC27" s="210"/>
      <c r="AD27" s="210"/>
      <c r="AE27" s="210"/>
      <c r="AF27" s="210"/>
      <c r="AG27" s="210"/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  <c r="BI27" s="210"/>
      <c r="BJ27" s="210"/>
      <c r="BK27" s="210"/>
      <c r="BL27" s="210"/>
      <c r="BM27" s="211">
        <v>0.72865963950786594</v>
      </c>
    </row>
    <row r="28" spans="1:65">
      <c r="A28" s="29"/>
      <c r="B28" s="19">
        <v>1</v>
      </c>
      <c r="C28" s="9">
        <v>5</v>
      </c>
      <c r="D28" s="23">
        <v>0.68</v>
      </c>
      <c r="E28" s="23">
        <v>0.78250000000000008</v>
      </c>
      <c r="F28" s="23">
        <v>0.73612248970846572</v>
      </c>
      <c r="G28" s="23">
        <v>0.80266666666666664</v>
      </c>
      <c r="H28" s="23">
        <v>0.69</v>
      </c>
      <c r="I28" s="23">
        <v>0.78</v>
      </c>
      <c r="J28" s="23">
        <v>0.71</v>
      </c>
      <c r="K28" s="213">
        <v>1</v>
      </c>
      <c r="L28" s="213">
        <v>1.0568219999999999</v>
      </c>
      <c r="M28" s="213">
        <v>0.56999999999999995</v>
      </c>
      <c r="N28" s="23">
        <v>0.71</v>
      </c>
      <c r="O28" s="23">
        <v>0.69</v>
      </c>
      <c r="P28" s="23">
        <v>0.72</v>
      </c>
      <c r="Q28" s="23">
        <v>0.7</v>
      </c>
      <c r="R28" s="23">
        <v>0.7</v>
      </c>
      <c r="S28" s="23">
        <v>0.72</v>
      </c>
      <c r="T28" s="23">
        <v>0.85189017003599299</v>
      </c>
      <c r="U28" s="23">
        <v>0.78</v>
      </c>
      <c r="V28" s="23">
        <v>0.68</v>
      </c>
      <c r="W28" s="23">
        <v>0.76</v>
      </c>
      <c r="X28" s="23">
        <v>0.68</v>
      </c>
      <c r="Y28" s="23">
        <v>0.76</v>
      </c>
      <c r="Z28" s="23">
        <v>0.78300000000000003</v>
      </c>
      <c r="AA28" s="23">
        <v>0.755</v>
      </c>
      <c r="AB28" s="209"/>
      <c r="AC28" s="210"/>
      <c r="AD28" s="210"/>
      <c r="AE28" s="210"/>
      <c r="AF28" s="210"/>
      <c r="AG28" s="210"/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  <c r="BI28" s="210"/>
      <c r="BJ28" s="210"/>
      <c r="BK28" s="210"/>
      <c r="BL28" s="210"/>
      <c r="BM28" s="211">
        <v>73</v>
      </c>
    </row>
    <row r="29" spans="1:65">
      <c r="A29" s="29"/>
      <c r="B29" s="19">
        <v>1</v>
      </c>
      <c r="C29" s="9">
        <v>6</v>
      </c>
      <c r="D29" s="23">
        <v>0.62</v>
      </c>
      <c r="E29" s="23">
        <v>0.75390000000000001</v>
      </c>
      <c r="F29" s="23">
        <v>0.73293780748853787</v>
      </c>
      <c r="G29" s="23">
        <v>0.80700000000000005</v>
      </c>
      <c r="H29" s="23">
        <v>0.69</v>
      </c>
      <c r="I29" s="23">
        <v>0.79</v>
      </c>
      <c r="J29" s="23">
        <v>0.72</v>
      </c>
      <c r="K29" s="213">
        <v>0.98299999999999998</v>
      </c>
      <c r="L29" s="213">
        <v>1.044746</v>
      </c>
      <c r="M29" s="213">
        <v>0.57999999999999996</v>
      </c>
      <c r="N29" s="23">
        <v>0.73</v>
      </c>
      <c r="O29" s="23">
        <v>0.68</v>
      </c>
      <c r="P29" s="23">
        <v>0.7</v>
      </c>
      <c r="Q29" s="23">
        <v>0.72</v>
      </c>
      <c r="R29" s="23">
        <v>0.69</v>
      </c>
      <c r="S29" s="23">
        <v>0.73</v>
      </c>
      <c r="T29" s="23">
        <v>0.86665729169855077</v>
      </c>
      <c r="U29" s="23">
        <v>0.73</v>
      </c>
      <c r="V29" s="23">
        <v>0.66200000000000003</v>
      </c>
      <c r="W29" s="23">
        <v>0.74</v>
      </c>
      <c r="X29" s="23">
        <v>0.68</v>
      </c>
      <c r="Y29" s="23">
        <v>0.71</v>
      </c>
      <c r="Z29" s="23">
        <v>0.76500000000000001</v>
      </c>
      <c r="AA29" s="23">
        <v>0.63800000000000001</v>
      </c>
      <c r="AB29" s="209"/>
      <c r="AC29" s="210"/>
      <c r="AD29" s="210"/>
      <c r="AE29" s="210"/>
      <c r="AF29" s="210"/>
      <c r="AG29" s="210"/>
      <c r="AH29" s="210"/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  <c r="BI29" s="210"/>
      <c r="BJ29" s="210"/>
      <c r="BK29" s="210"/>
      <c r="BL29" s="210"/>
      <c r="BM29" s="56"/>
    </row>
    <row r="30" spans="1:65">
      <c r="A30" s="29"/>
      <c r="B30" s="20" t="s">
        <v>269</v>
      </c>
      <c r="C30" s="12"/>
      <c r="D30" s="215">
        <v>0.66</v>
      </c>
      <c r="E30" s="215">
        <v>0.75305</v>
      </c>
      <c r="F30" s="215">
        <v>0.72908701055715774</v>
      </c>
      <c r="G30" s="215">
        <v>0.80638888888888915</v>
      </c>
      <c r="H30" s="215">
        <v>0.69333333333333336</v>
      </c>
      <c r="I30" s="215">
        <v>0.78500000000000003</v>
      </c>
      <c r="J30" s="215">
        <v>0.71999999999999986</v>
      </c>
      <c r="K30" s="215">
        <v>0.98349999999999993</v>
      </c>
      <c r="L30" s="215">
        <v>1.0427488</v>
      </c>
      <c r="M30" s="215">
        <v>0.57166666666666666</v>
      </c>
      <c r="N30" s="215">
        <v>0.71666666666666645</v>
      </c>
      <c r="O30" s="215">
        <v>0.69</v>
      </c>
      <c r="P30" s="215">
        <v>0.71333333333333337</v>
      </c>
      <c r="Q30" s="215">
        <v>0.72833333333333339</v>
      </c>
      <c r="R30" s="215">
        <v>0.69666666666666666</v>
      </c>
      <c r="S30" s="215">
        <v>0.73666666666666669</v>
      </c>
      <c r="T30" s="215">
        <v>0.86149319688580528</v>
      </c>
      <c r="U30" s="215">
        <v>0.74500000000000011</v>
      </c>
      <c r="V30" s="215">
        <v>0.6715000000000001</v>
      </c>
      <c r="W30" s="215">
        <v>0.75166666666666659</v>
      </c>
      <c r="X30" s="215">
        <v>0.67666666666666675</v>
      </c>
      <c r="Y30" s="215">
        <v>0.73</v>
      </c>
      <c r="Z30" s="215">
        <v>0.77749999999999997</v>
      </c>
      <c r="AA30" s="215">
        <v>0.66816666666666669</v>
      </c>
      <c r="AB30" s="209"/>
      <c r="AC30" s="210"/>
      <c r="AD30" s="210"/>
      <c r="AE30" s="210"/>
      <c r="AF30" s="210"/>
      <c r="AG30" s="210"/>
      <c r="AH30" s="210"/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  <c r="BI30" s="210"/>
      <c r="BJ30" s="210"/>
      <c r="BK30" s="210"/>
      <c r="BL30" s="210"/>
      <c r="BM30" s="56"/>
    </row>
    <row r="31" spans="1:65">
      <c r="A31" s="29"/>
      <c r="B31" s="3" t="s">
        <v>270</v>
      </c>
      <c r="C31" s="28"/>
      <c r="D31" s="23">
        <v>0.66500000000000004</v>
      </c>
      <c r="E31" s="23">
        <v>0.76255000000000006</v>
      </c>
      <c r="F31" s="23">
        <v>0.72946212646422537</v>
      </c>
      <c r="G31" s="23">
        <v>0.8078333333333334</v>
      </c>
      <c r="H31" s="23">
        <v>0.69</v>
      </c>
      <c r="I31" s="23">
        <v>0.78500000000000003</v>
      </c>
      <c r="J31" s="23">
        <v>0.72</v>
      </c>
      <c r="K31" s="23">
        <v>0.98350000000000004</v>
      </c>
      <c r="L31" s="23">
        <v>1.0349740000000001</v>
      </c>
      <c r="M31" s="23">
        <v>0.56999999999999995</v>
      </c>
      <c r="N31" s="23">
        <v>0.71499999999999997</v>
      </c>
      <c r="O31" s="23">
        <v>0.69</v>
      </c>
      <c r="P31" s="23">
        <v>0.71</v>
      </c>
      <c r="Q31" s="23">
        <v>0.72499999999999998</v>
      </c>
      <c r="R31" s="23">
        <v>0.69499999999999995</v>
      </c>
      <c r="S31" s="23">
        <v>0.73</v>
      </c>
      <c r="T31" s="23">
        <v>0.86200515262240529</v>
      </c>
      <c r="U31" s="23">
        <v>0.745</v>
      </c>
      <c r="V31" s="23">
        <v>0.67</v>
      </c>
      <c r="W31" s="23">
        <v>0.75</v>
      </c>
      <c r="X31" s="23">
        <v>0.68</v>
      </c>
      <c r="Y31" s="23">
        <v>0.72499999999999998</v>
      </c>
      <c r="Z31" s="23">
        <v>0.77900000000000003</v>
      </c>
      <c r="AA31" s="23">
        <v>0.65</v>
      </c>
      <c r="AB31" s="209"/>
      <c r="AC31" s="210"/>
      <c r="AD31" s="210"/>
      <c r="AE31" s="210"/>
      <c r="AF31" s="210"/>
      <c r="AG31" s="210"/>
      <c r="AH31" s="210"/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  <c r="BI31" s="210"/>
      <c r="BJ31" s="210"/>
      <c r="BK31" s="210"/>
      <c r="BL31" s="210"/>
      <c r="BM31" s="56"/>
    </row>
    <row r="32" spans="1:65">
      <c r="A32" s="29"/>
      <c r="B32" s="3" t="s">
        <v>271</v>
      </c>
      <c r="C32" s="28"/>
      <c r="D32" s="23">
        <v>3.9999999999999994E-2</v>
      </c>
      <c r="E32" s="23">
        <v>2.9990181726691843E-2</v>
      </c>
      <c r="F32" s="23">
        <v>5.172731631163204E-3</v>
      </c>
      <c r="G32" s="23">
        <v>3.8610111897542224E-3</v>
      </c>
      <c r="H32" s="23">
        <v>5.1639777949432268E-3</v>
      </c>
      <c r="I32" s="23">
        <v>5.4772255750516656E-3</v>
      </c>
      <c r="J32" s="23">
        <v>6.324555320336764E-3</v>
      </c>
      <c r="K32" s="23">
        <v>9.894442884771211E-3</v>
      </c>
      <c r="L32" s="23">
        <v>3.1852413256643584E-2</v>
      </c>
      <c r="M32" s="23">
        <v>4.0824829046386341E-3</v>
      </c>
      <c r="N32" s="23">
        <v>8.1649658092772665E-3</v>
      </c>
      <c r="O32" s="23">
        <v>6.3245553203367293E-3</v>
      </c>
      <c r="P32" s="23">
        <v>1.0327955589886454E-2</v>
      </c>
      <c r="Q32" s="23">
        <v>3.8686776379877781E-2</v>
      </c>
      <c r="R32" s="23">
        <v>8.1649658092772665E-3</v>
      </c>
      <c r="S32" s="23">
        <v>2.2509257354845533E-2</v>
      </c>
      <c r="T32" s="23">
        <v>8.0576826494744083E-3</v>
      </c>
      <c r="U32" s="23">
        <v>2.8809720581775892E-2</v>
      </c>
      <c r="V32" s="23">
        <v>7.8166488983451281E-3</v>
      </c>
      <c r="W32" s="23">
        <v>1.1690451944500132E-2</v>
      </c>
      <c r="X32" s="23">
        <v>5.1639777949432268E-3</v>
      </c>
      <c r="Y32" s="23">
        <v>2.0976176963403051E-2</v>
      </c>
      <c r="Z32" s="23">
        <v>8.9162772500635396E-3</v>
      </c>
      <c r="AA32" s="23">
        <v>6.1499322489493052E-2</v>
      </c>
      <c r="AB32" s="209"/>
      <c r="AC32" s="210"/>
      <c r="AD32" s="210"/>
      <c r="AE32" s="210"/>
      <c r="AF32" s="210"/>
      <c r="AG32" s="210"/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  <c r="BI32" s="210"/>
      <c r="BJ32" s="210"/>
      <c r="BK32" s="210"/>
      <c r="BL32" s="210"/>
      <c r="BM32" s="56"/>
    </row>
    <row r="33" spans="1:65">
      <c r="A33" s="29"/>
      <c r="B33" s="3" t="s">
        <v>86</v>
      </c>
      <c r="C33" s="28"/>
      <c r="D33" s="13">
        <v>6.0606060606060594E-2</v>
      </c>
      <c r="E33" s="13">
        <v>3.9824954155357341E-2</v>
      </c>
      <c r="F33" s="13">
        <v>7.0948070069308698E-3</v>
      </c>
      <c r="G33" s="13">
        <v>4.7880262773390275E-3</v>
      </c>
      <c r="H33" s="13">
        <v>7.4480448965527305E-3</v>
      </c>
      <c r="I33" s="13">
        <v>6.9773574204479811E-3</v>
      </c>
      <c r="J33" s="13">
        <v>8.7841046115788406E-3</v>
      </c>
      <c r="K33" s="13">
        <v>1.0060440147200011E-2</v>
      </c>
      <c r="L33" s="13">
        <v>3.0546583469233994E-2</v>
      </c>
      <c r="M33" s="13">
        <v>7.1413695124874065E-3</v>
      </c>
      <c r="N33" s="13">
        <v>1.1392975547828747E-2</v>
      </c>
      <c r="O33" s="13">
        <v>9.1660222033865656E-3</v>
      </c>
      <c r="P33" s="13">
        <v>1.4478442415728673E-2</v>
      </c>
      <c r="Q33" s="13">
        <v>5.3116855441479788E-2</v>
      </c>
      <c r="R33" s="13">
        <v>1.1720046616187463E-2</v>
      </c>
      <c r="S33" s="13">
        <v>3.0555552970378552E-2</v>
      </c>
      <c r="T33" s="13">
        <v>9.353158769682646E-3</v>
      </c>
      <c r="U33" s="13">
        <v>3.8670765881578376E-2</v>
      </c>
      <c r="V33" s="13">
        <v>1.1640579148689691E-2</v>
      </c>
      <c r="W33" s="13">
        <v>1.5552707686696407E-2</v>
      </c>
      <c r="X33" s="13">
        <v>7.6314942782412208E-3</v>
      </c>
      <c r="Y33" s="13">
        <v>2.8734488990963085E-2</v>
      </c>
      <c r="Z33" s="13">
        <v>1.1467880707477222E-2</v>
      </c>
      <c r="AA33" s="13">
        <v>9.2041889482903039E-2</v>
      </c>
      <c r="AB33" s="155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29"/>
      <c r="B34" s="3" t="s">
        <v>272</v>
      </c>
      <c r="C34" s="28"/>
      <c r="D34" s="13">
        <v>-9.4227312431135024E-2</v>
      </c>
      <c r="E34" s="13">
        <v>3.347291268747532E-2</v>
      </c>
      <c r="F34" s="13">
        <v>5.8651670288822899E-4</v>
      </c>
      <c r="G34" s="13">
        <v>0.10667428956751501</v>
      </c>
      <c r="H34" s="13">
        <v>-4.8481217099374141E-2</v>
      </c>
      <c r="I34" s="13">
        <v>7.7320545062968149E-2</v>
      </c>
      <c r="J34" s="13">
        <v>-1.1884340833965723E-2</v>
      </c>
      <c r="K34" s="13">
        <v>0.34973854276360394</v>
      </c>
      <c r="L34" s="13">
        <v>0.43105058035637711</v>
      </c>
      <c r="M34" s="13">
        <v>-0.2154544650603013</v>
      </c>
      <c r="N34" s="13">
        <v>-1.6458950367141956E-2</v>
      </c>
      <c r="O34" s="13">
        <v>-5.3055826632550374E-2</v>
      </c>
      <c r="P34" s="13">
        <v>-2.1033559900317633E-2</v>
      </c>
      <c r="Q34" s="13">
        <v>-4.4781700102525246E-4</v>
      </c>
      <c r="R34" s="13">
        <v>-4.390660756619813E-2</v>
      </c>
      <c r="S34" s="13">
        <v>1.0988706831914996E-2</v>
      </c>
      <c r="T34" s="13">
        <v>0.18229849737204407</v>
      </c>
      <c r="U34" s="13">
        <v>2.2425230664855356E-2</v>
      </c>
      <c r="V34" s="13">
        <v>-7.8444909541677488E-2</v>
      </c>
      <c r="W34" s="13">
        <v>3.1574449731207155E-2</v>
      </c>
      <c r="X34" s="13">
        <v>-7.1354264765254527E-2</v>
      </c>
      <c r="Y34" s="13">
        <v>1.8394877655627528E-3</v>
      </c>
      <c r="Z34" s="13">
        <v>6.7027673613321959E-2</v>
      </c>
      <c r="AA34" s="13">
        <v>-8.3019519074853609E-2</v>
      </c>
      <c r="AB34" s="15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45" t="s">
        <v>273</v>
      </c>
      <c r="C35" s="46"/>
      <c r="D35" s="44">
        <v>1.25</v>
      </c>
      <c r="E35" s="44">
        <v>0.44</v>
      </c>
      <c r="F35" s="44">
        <v>0.01</v>
      </c>
      <c r="G35" s="44">
        <v>1.41</v>
      </c>
      <c r="H35" s="44">
        <v>0.64</v>
      </c>
      <c r="I35" s="44">
        <v>1.02</v>
      </c>
      <c r="J35" s="44">
        <v>0.16</v>
      </c>
      <c r="K35" s="44">
        <v>4.6399999999999997</v>
      </c>
      <c r="L35" s="44">
        <v>5.72</v>
      </c>
      <c r="M35" s="44">
        <v>2.86</v>
      </c>
      <c r="N35" s="44">
        <v>0.22</v>
      </c>
      <c r="O35" s="44">
        <v>0.7</v>
      </c>
      <c r="P35" s="44">
        <v>0.28000000000000003</v>
      </c>
      <c r="Q35" s="44">
        <v>0.01</v>
      </c>
      <c r="R35" s="44">
        <v>0.57999999999999996</v>
      </c>
      <c r="S35" s="44">
        <v>0.14000000000000001</v>
      </c>
      <c r="T35" s="44">
        <v>2.42</v>
      </c>
      <c r="U35" s="44">
        <v>0.3</v>
      </c>
      <c r="V35" s="44">
        <v>1.04</v>
      </c>
      <c r="W35" s="44">
        <v>0.42</v>
      </c>
      <c r="X35" s="44">
        <v>0.95</v>
      </c>
      <c r="Y35" s="44">
        <v>0.02</v>
      </c>
      <c r="Z35" s="44">
        <v>0.89</v>
      </c>
      <c r="AA35" s="44">
        <v>1.1000000000000001</v>
      </c>
      <c r="AB35" s="155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BM36" s="55"/>
    </row>
    <row r="37" spans="1:65" ht="15">
      <c r="B37" s="8" t="s">
        <v>540</v>
      </c>
      <c r="BM37" s="27" t="s">
        <v>66</v>
      </c>
    </row>
    <row r="38" spans="1:65" ht="15">
      <c r="A38" s="24" t="s">
        <v>7</v>
      </c>
      <c r="B38" s="18" t="s">
        <v>111</v>
      </c>
      <c r="C38" s="15" t="s">
        <v>112</v>
      </c>
      <c r="D38" s="16" t="s">
        <v>234</v>
      </c>
      <c r="E38" s="17" t="s">
        <v>234</v>
      </c>
      <c r="F38" s="17" t="s">
        <v>234</v>
      </c>
      <c r="G38" s="17" t="s">
        <v>234</v>
      </c>
      <c r="H38" s="17" t="s">
        <v>234</v>
      </c>
      <c r="I38" s="17" t="s">
        <v>234</v>
      </c>
      <c r="J38" s="17" t="s">
        <v>234</v>
      </c>
      <c r="K38" s="17" t="s">
        <v>234</v>
      </c>
      <c r="L38" s="17" t="s">
        <v>234</v>
      </c>
      <c r="M38" s="17" t="s">
        <v>234</v>
      </c>
      <c r="N38" s="17" t="s">
        <v>234</v>
      </c>
      <c r="O38" s="17" t="s">
        <v>234</v>
      </c>
      <c r="P38" s="17" t="s">
        <v>234</v>
      </c>
      <c r="Q38" s="17" t="s">
        <v>234</v>
      </c>
      <c r="R38" s="17" t="s">
        <v>234</v>
      </c>
      <c r="S38" s="17" t="s">
        <v>234</v>
      </c>
      <c r="T38" s="17" t="s">
        <v>234</v>
      </c>
      <c r="U38" s="17" t="s">
        <v>234</v>
      </c>
      <c r="V38" s="17" t="s">
        <v>234</v>
      </c>
      <c r="W38" s="17" t="s">
        <v>234</v>
      </c>
      <c r="X38" s="17" t="s">
        <v>234</v>
      </c>
      <c r="Y38" s="17" t="s">
        <v>234</v>
      </c>
      <c r="Z38" s="17" t="s">
        <v>234</v>
      </c>
      <c r="AA38" s="17" t="s">
        <v>234</v>
      </c>
      <c r="AB38" s="17" t="s">
        <v>234</v>
      </c>
      <c r="AC38" s="155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235</v>
      </c>
      <c r="C39" s="9" t="s">
        <v>235</v>
      </c>
      <c r="D39" s="153" t="s">
        <v>237</v>
      </c>
      <c r="E39" s="154" t="s">
        <v>238</v>
      </c>
      <c r="F39" s="154" t="s">
        <v>239</v>
      </c>
      <c r="G39" s="154" t="s">
        <v>240</v>
      </c>
      <c r="H39" s="154" t="s">
        <v>241</v>
      </c>
      <c r="I39" s="154" t="s">
        <v>242</v>
      </c>
      <c r="J39" s="154" t="s">
        <v>243</v>
      </c>
      <c r="K39" s="154" t="s">
        <v>244</v>
      </c>
      <c r="L39" s="154" t="s">
        <v>247</v>
      </c>
      <c r="M39" s="154" t="s">
        <v>248</v>
      </c>
      <c r="N39" s="154" t="s">
        <v>249</v>
      </c>
      <c r="O39" s="154" t="s">
        <v>250</v>
      </c>
      <c r="P39" s="154" t="s">
        <v>251</v>
      </c>
      <c r="Q39" s="154" t="s">
        <v>252</v>
      </c>
      <c r="R39" s="154" t="s">
        <v>253</v>
      </c>
      <c r="S39" s="154" t="s">
        <v>254</v>
      </c>
      <c r="T39" s="154" t="s">
        <v>255</v>
      </c>
      <c r="U39" s="154" t="s">
        <v>256</v>
      </c>
      <c r="V39" s="154" t="s">
        <v>257</v>
      </c>
      <c r="W39" s="154" t="s">
        <v>258</v>
      </c>
      <c r="X39" s="154" t="s">
        <v>259</v>
      </c>
      <c r="Y39" s="154" t="s">
        <v>260</v>
      </c>
      <c r="Z39" s="154" t="s">
        <v>261</v>
      </c>
      <c r="AA39" s="154" t="s">
        <v>262</v>
      </c>
      <c r="AB39" s="154" t="s">
        <v>263</v>
      </c>
      <c r="AC39" s="155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9"/>
      <c r="C40" s="9"/>
      <c r="D40" s="10" t="s">
        <v>276</v>
      </c>
      <c r="E40" s="11" t="s">
        <v>276</v>
      </c>
      <c r="F40" s="11" t="s">
        <v>276</v>
      </c>
      <c r="G40" s="11" t="s">
        <v>301</v>
      </c>
      <c r="H40" s="11" t="s">
        <v>301</v>
      </c>
      <c r="I40" s="11" t="s">
        <v>278</v>
      </c>
      <c r="J40" s="11" t="s">
        <v>276</v>
      </c>
      <c r="K40" s="11" t="s">
        <v>278</v>
      </c>
      <c r="L40" s="11" t="s">
        <v>278</v>
      </c>
      <c r="M40" s="11" t="s">
        <v>278</v>
      </c>
      <c r="N40" s="11" t="s">
        <v>278</v>
      </c>
      <c r="O40" s="11" t="s">
        <v>276</v>
      </c>
      <c r="P40" s="11" t="s">
        <v>276</v>
      </c>
      <c r="Q40" s="11" t="s">
        <v>276</v>
      </c>
      <c r="R40" s="11" t="s">
        <v>276</v>
      </c>
      <c r="S40" s="11" t="s">
        <v>276</v>
      </c>
      <c r="T40" s="11" t="s">
        <v>278</v>
      </c>
      <c r="U40" s="11" t="s">
        <v>278</v>
      </c>
      <c r="V40" s="11" t="s">
        <v>278</v>
      </c>
      <c r="W40" s="11" t="s">
        <v>301</v>
      </c>
      <c r="X40" s="11" t="s">
        <v>276</v>
      </c>
      <c r="Y40" s="11" t="s">
        <v>278</v>
      </c>
      <c r="Z40" s="11" t="s">
        <v>278</v>
      </c>
      <c r="AA40" s="11" t="s">
        <v>276</v>
      </c>
      <c r="AB40" s="11" t="s">
        <v>276</v>
      </c>
      <c r="AC40" s="155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1</v>
      </c>
    </row>
    <row r="41" spans="1:65">
      <c r="A41" s="29"/>
      <c r="B41" s="19"/>
      <c r="C41" s="9"/>
      <c r="D41" s="25" t="s">
        <v>302</v>
      </c>
      <c r="E41" s="25" t="s">
        <v>117</v>
      </c>
      <c r="F41" s="25" t="s">
        <v>303</v>
      </c>
      <c r="G41" s="25" t="s">
        <v>302</v>
      </c>
      <c r="H41" s="25" t="s">
        <v>304</v>
      </c>
      <c r="I41" s="25" t="s">
        <v>302</v>
      </c>
      <c r="J41" s="25" t="s">
        <v>305</v>
      </c>
      <c r="K41" s="25" t="s">
        <v>304</v>
      </c>
      <c r="L41" s="25" t="s">
        <v>305</v>
      </c>
      <c r="M41" s="25" t="s">
        <v>305</v>
      </c>
      <c r="N41" s="25" t="s">
        <v>303</v>
      </c>
      <c r="O41" s="25" t="s">
        <v>302</v>
      </c>
      <c r="P41" s="25" t="s">
        <v>302</v>
      </c>
      <c r="Q41" s="25" t="s">
        <v>302</v>
      </c>
      <c r="R41" s="25" t="s">
        <v>302</v>
      </c>
      <c r="S41" s="25" t="s">
        <v>302</v>
      </c>
      <c r="T41" s="25" t="s">
        <v>304</v>
      </c>
      <c r="U41" s="25" t="s">
        <v>279</v>
      </c>
      <c r="V41" s="25" t="s">
        <v>303</v>
      </c>
      <c r="W41" s="25" t="s">
        <v>305</v>
      </c>
      <c r="X41" s="25" t="s">
        <v>279</v>
      </c>
      <c r="Y41" s="25" t="s">
        <v>305</v>
      </c>
      <c r="Z41" s="25" t="s">
        <v>302</v>
      </c>
      <c r="AA41" s="25" t="s">
        <v>305</v>
      </c>
      <c r="AB41" s="25" t="s">
        <v>117</v>
      </c>
      <c r="AC41" s="155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2</v>
      </c>
    </row>
    <row r="42" spans="1:65">
      <c r="A42" s="29"/>
      <c r="B42" s="18">
        <v>1</v>
      </c>
      <c r="C42" s="14">
        <v>1</v>
      </c>
      <c r="D42" s="216">
        <v>24.8</v>
      </c>
      <c r="E42" s="216">
        <v>28</v>
      </c>
      <c r="F42" s="216">
        <v>28.476722136856864</v>
      </c>
      <c r="G42" s="216">
        <v>29.90966666666667</v>
      </c>
      <c r="H42" s="217">
        <v>20.9</v>
      </c>
      <c r="I42" s="216">
        <v>28.1</v>
      </c>
      <c r="J42" s="216">
        <v>28</v>
      </c>
      <c r="K42" s="216">
        <v>26</v>
      </c>
      <c r="L42" s="216">
        <v>29</v>
      </c>
      <c r="M42" s="216">
        <v>27.4</v>
      </c>
      <c r="N42" s="216">
        <v>26.4</v>
      </c>
      <c r="O42" s="216">
        <v>28.1</v>
      </c>
      <c r="P42" s="216">
        <v>29.7</v>
      </c>
      <c r="Q42" s="216">
        <v>26.4</v>
      </c>
      <c r="R42" s="216">
        <v>30.3</v>
      </c>
      <c r="S42" s="216">
        <v>27.9</v>
      </c>
      <c r="T42" s="216">
        <v>29.24657306429344</v>
      </c>
      <c r="U42" s="216">
        <v>22.454000000000001</v>
      </c>
      <c r="V42" s="216">
        <v>27</v>
      </c>
      <c r="W42" s="216">
        <v>31</v>
      </c>
      <c r="X42" s="216">
        <v>27.8</v>
      </c>
      <c r="Y42" s="216">
        <v>29</v>
      </c>
      <c r="Z42" s="216">
        <v>28</v>
      </c>
      <c r="AA42" s="217">
        <v>23</v>
      </c>
      <c r="AB42" s="216">
        <v>28</v>
      </c>
      <c r="AC42" s="219"/>
      <c r="AD42" s="220"/>
      <c r="AE42" s="220"/>
      <c r="AF42" s="220"/>
      <c r="AG42" s="220"/>
      <c r="AH42" s="220"/>
      <c r="AI42" s="220"/>
      <c r="AJ42" s="220"/>
      <c r="AK42" s="220"/>
      <c r="AL42" s="220"/>
      <c r="AM42" s="220"/>
      <c r="AN42" s="220"/>
      <c r="AO42" s="220"/>
      <c r="AP42" s="220"/>
      <c r="AQ42" s="220"/>
      <c r="AR42" s="220"/>
      <c r="AS42" s="220"/>
      <c r="AT42" s="220"/>
      <c r="AU42" s="220"/>
      <c r="AV42" s="220"/>
      <c r="AW42" s="220"/>
      <c r="AX42" s="220"/>
      <c r="AY42" s="220"/>
      <c r="AZ42" s="220"/>
      <c r="BA42" s="220"/>
      <c r="BB42" s="220"/>
      <c r="BC42" s="220"/>
      <c r="BD42" s="220"/>
      <c r="BE42" s="220"/>
      <c r="BF42" s="220"/>
      <c r="BG42" s="220"/>
      <c r="BH42" s="220"/>
      <c r="BI42" s="220"/>
      <c r="BJ42" s="220"/>
      <c r="BK42" s="220"/>
      <c r="BL42" s="220"/>
      <c r="BM42" s="221">
        <v>1</v>
      </c>
    </row>
    <row r="43" spans="1:65">
      <c r="A43" s="29"/>
      <c r="B43" s="19">
        <v>1</v>
      </c>
      <c r="C43" s="9">
        <v>2</v>
      </c>
      <c r="D43" s="222">
        <v>23.9</v>
      </c>
      <c r="E43" s="222">
        <v>29</v>
      </c>
      <c r="F43" s="222">
        <v>28.222358473115733</v>
      </c>
      <c r="G43" s="222">
        <v>29.306933333333333</v>
      </c>
      <c r="H43" s="223">
        <v>21.2</v>
      </c>
      <c r="I43" s="222">
        <v>27.4</v>
      </c>
      <c r="J43" s="222">
        <v>29</v>
      </c>
      <c r="K43" s="222">
        <v>27</v>
      </c>
      <c r="L43" s="222">
        <v>30</v>
      </c>
      <c r="M43" s="222">
        <v>27.1</v>
      </c>
      <c r="N43" s="222">
        <v>25.6</v>
      </c>
      <c r="O43" s="222">
        <v>27.9</v>
      </c>
      <c r="P43" s="222">
        <v>29.7</v>
      </c>
      <c r="Q43" s="222">
        <v>25</v>
      </c>
      <c r="R43" s="222">
        <v>30.599999999999998</v>
      </c>
      <c r="S43" s="222">
        <v>28</v>
      </c>
      <c r="T43" s="222">
        <v>29.160433726858031</v>
      </c>
      <c r="U43" s="222">
        <v>22.282160000000001</v>
      </c>
      <c r="V43" s="222">
        <v>27</v>
      </c>
      <c r="W43" s="222">
        <v>31</v>
      </c>
      <c r="X43" s="222">
        <v>26.8</v>
      </c>
      <c r="Y43" s="222">
        <v>29</v>
      </c>
      <c r="Z43" s="222">
        <v>29.9</v>
      </c>
      <c r="AA43" s="223">
        <v>23</v>
      </c>
      <c r="AB43" s="222">
        <v>29.2</v>
      </c>
      <c r="AC43" s="219"/>
      <c r="AD43" s="220"/>
      <c r="AE43" s="220"/>
      <c r="AF43" s="220"/>
      <c r="AG43" s="220"/>
      <c r="AH43" s="220"/>
      <c r="AI43" s="220"/>
      <c r="AJ43" s="220"/>
      <c r="AK43" s="220"/>
      <c r="AL43" s="220"/>
      <c r="AM43" s="220"/>
      <c r="AN43" s="220"/>
      <c r="AO43" s="220"/>
      <c r="AP43" s="220"/>
      <c r="AQ43" s="220"/>
      <c r="AR43" s="220"/>
      <c r="AS43" s="220"/>
      <c r="AT43" s="220"/>
      <c r="AU43" s="220"/>
      <c r="AV43" s="220"/>
      <c r="AW43" s="220"/>
      <c r="AX43" s="220"/>
      <c r="AY43" s="220"/>
      <c r="AZ43" s="220"/>
      <c r="BA43" s="220"/>
      <c r="BB43" s="220"/>
      <c r="BC43" s="220"/>
      <c r="BD43" s="220"/>
      <c r="BE43" s="220"/>
      <c r="BF43" s="220"/>
      <c r="BG43" s="220"/>
      <c r="BH43" s="220"/>
      <c r="BI43" s="220"/>
      <c r="BJ43" s="220"/>
      <c r="BK43" s="220"/>
      <c r="BL43" s="220"/>
      <c r="BM43" s="221">
        <v>23</v>
      </c>
    </row>
    <row r="44" spans="1:65">
      <c r="A44" s="29"/>
      <c r="B44" s="19">
        <v>1</v>
      </c>
      <c r="C44" s="9">
        <v>3</v>
      </c>
      <c r="D44" s="224">
        <v>23.4</v>
      </c>
      <c r="E44" s="222">
        <v>29</v>
      </c>
      <c r="F44" s="222">
        <v>28.086044754649226</v>
      </c>
      <c r="G44" s="222">
        <v>29.996533333333335</v>
      </c>
      <c r="H44" s="223">
        <v>19.8</v>
      </c>
      <c r="I44" s="222">
        <v>28</v>
      </c>
      <c r="J44" s="222">
        <v>28</v>
      </c>
      <c r="K44" s="222">
        <v>27</v>
      </c>
      <c r="L44" s="222">
        <v>29</v>
      </c>
      <c r="M44" s="222">
        <v>27.2</v>
      </c>
      <c r="N44" s="222">
        <v>26.3</v>
      </c>
      <c r="O44" s="222">
        <v>28</v>
      </c>
      <c r="P44" s="222">
        <v>30.3</v>
      </c>
      <c r="Q44" s="222">
        <v>25.2</v>
      </c>
      <c r="R44" s="222">
        <v>30.1</v>
      </c>
      <c r="S44" s="222">
        <v>27.7</v>
      </c>
      <c r="T44" s="222">
        <v>28.002564307984763</v>
      </c>
      <c r="U44" s="222">
        <v>24.704560000000001</v>
      </c>
      <c r="V44" s="222">
        <v>28</v>
      </c>
      <c r="W44" s="222">
        <v>32</v>
      </c>
      <c r="X44" s="222">
        <v>27.1</v>
      </c>
      <c r="Y44" s="222">
        <v>30</v>
      </c>
      <c r="Z44" s="222">
        <v>29.6</v>
      </c>
      <c r="AA44" s="223">
        <v>22</v>
      </c>
      <c r="AB44" s="222">
        <v>28</v>
      </c>
      <c r="AC44" s="219"/>
      <c r="AD44" s="220"/>
      <c r="AE44" s="220"/>
      <c r="AF44" s="220"/>
      <c r="AG44" s="220"/>
      <c r="AH44" s="220"/>
      <c r="AI44" s="220"/>
      <c r="AJ44" s="220"/>
      <c r="AK44" s="220"/>
      <c r="AL44" s="220"/>
      <c r="AM44" s="220"/>
      <c r="AN44" s="220"/>
      <c r="AO44" s="220"/>
      <c r="AP44" s="220"/>
      <c r="AQ44" s="220"/>
      <c r="AR44" s="220"/>
      <c r="AS44" s="220"/>
      <c r="AT44" s="220"/>
      <c r="AU44" s="220"/>
      <c r="AV44" s="220"/>
      <c r="AW44" s="220"/>
      <c r="AX44" s="220"/>
      <c r="AY44" s="220"/>
      <c r="AZ44" s="220"/>
      <c r="BA44" s="220"/>
      <c r="BB44" s="220"/>
      <c r="BC44" s="220"/>
      <c r="BD44" s="220"/>
      <c r="BE44" s="220"/>
      <c r="BF44" s="220"/>
      <c r="BG44" s="220"/>
      <c r="BH44" s="220"/>
      <c r="BI44" s="220"/>
      <c r="BJ44" s="220"/>
      <c r="BK44" s="220"/>
      <c r="BL44" s="220"/>
      <c r="BM44" s="221">
        <v>16</v>
      </c>
    </row>
    <row r="45" spans="1:65">
      <c r="A45" s="29"/>
      <c r="B45" s="19">
        <v>1</v>
      </c>
      <c r="C45" s="9">
        <v>4</v>
      </c>
      <c r="D45" s="222">
        <v>24.7</v>
      </c>
      <c r="E45" s="222">
        <v>28</v>
      </c>
      <c r="F45" s="222">
        <v>27.800472913706606</v>
      </c>
      <c r="G45" s="222">
        <v>29.838933333333333</v>
      </c>
      <c r="H45" s="223">
        <v>20.6</v>
      </c>
      <c r="I45" s="222">
        <v>27.4</v>
      </c>
      <c r="J45" s="222">
        <v>28</v>
      </c>
      <c r="K45" s="222">
        <v>26</v>
      </c>
      <c r="L45" s="222">
        <v>29</v>
      </c>
      <c r="M45" s="222">
        <v>27.2</v>
      </c>
      <c r="N45" s="222">
        <v>26.9</v>
      </c>
      <c r="O45" s="222">
        <v>28</v>
      </c>
      <c r="P45" s="222">
        <v>30.3</v>
      </c>
      <c r="Q45" s="222">
        <v>32</v>
      </c>
      <c r="R45" s="222">
        <v>30.800000000000004</v>
      </c>
      <c r="S45" s="222">
        <v>27.4</v>
      </c>
      <c r="T45" s="222">
        <v>25.420505115031101</v>
      </c>
      <c r="U45" s="222">
        <v>24.89264</v>
      </c>
      <c r="V45" s="222">
        <v>27</v>
      </c>
      <c r="W45" s="222">
        <v>33</v>
      </c>
      <c r="X45" s="222">
        <v>26.8</v>
      </c>
      <c r="Y45" s="222">
        <v>31</v>
      </c>
      <c r="Z45" s="222">
        <v>29.1</v>
      </c>
      <c r="AA45" s="223">
        <v>23</v>
      </c>
      <c r="AB45" s="222">
        <v>28.6</v>
      </c>
      <c r="AC45" s="219"/>
      <c r="AD45" s="220"/>
      <c r="AE45" s="220"/>
      <c r="AF45" s="220"/>
      <c r="AG45" s="220"/>
      <c r="AH45" s="220"/>
      <c r="AI45" s="220"/>
      <c r="AJ45" s="220"/>
      <c r="AK45" s="220"/>
      <c r="AL45" s="220"/>
      <c r="AM45" s="220"/>
      <c r="AN45" s="220"/>
      <c r="AO45" s="220"/>
      <c r="AP45" s="220"/>
      <c r="AQ45" s="220"/>
      <c r="AR45" s="220"/>
      <c r="AS45" s="220"/>
      <c r="AT45" s="220"/>
      <c r="AU45" s="220"/>
      <c r="AV45" s="220"/>
      <c r="AW45" s="220"/>
      <c r="AX45" s="220"/>
      <c r="AY45" s="220"/>
      <c r="AZ45" s="220"/>
      <c r="BA45" s="220"/>
      <c r="BB45" s="220"/>
      <c r="BC45" s="220"/>
      <c r="BD45" s="220"/>
      <c r="BE45" s="220"/>
      <c r="BF45" s="220"/>
      <c r="BG45" s="220"/>
      <c r="BH45" s="220"/>
      <c r="BI45" s="220"/>
      <c r="BJ45" s="220"/>
      <c r="BK45" s="220"/>
      <c r="BL45" s="220"/>
      <c r="BM45" s="221">
        <v>28.086393170384071</v>
      </c>
    </row>
    <row r="46" spans="1:65">
      <c r="A46" s="29"/>
      <c r="B46" s="19">
        <v>1</v>
      </c>
      <c r="C46" s="9">
        <v>5</v>
      </c>
      <c r="D46" s="222">
        <v>24.8</v>
      </c>
      <c r="E46" s="222">
        <v>28</v>
      </c>
      <c r="F46" s="222">
        <v>28.360796549975447</v>
      </c>
      <c r="G46" s="222">
        <v>29.640000000000004</v>
      </c>
      <c r="H46" s="223">
        <v>20</v>
      </c>
      <c r="I46" s="222">
        <v>27.9</v>
      </c>
      <c r="J46" s="222">
        <v>29</v>
      </c>
      <c r="K46" s="222">
        <v>25</v>
      </c>
      <c r="L46" s="222">
        <v>31</v>
      </c>
      <c r="M46" s="222">
        <v>27.6</v>
      </c>
      <c r="N46" s="222">
        <v>27.1</v>
      </c>
      <c r="O46" s="222">
        <v>28.1</v>
      </c>
      <c r="P46" s="222">
        <v>29.3</v>
      </c>
      <c r="Q46" s="222">
        <v>26.1</v>
      </c>
      <c r="R46" s="222">
        <v>30.5</v>
      </c>
      <c r="S46" s="222">
        <v>27.2</v>
      </c>
      <c r="T46" s="222">
        <v>27.399864903007163</v>
      </c>
      <c r="U46" s="224">
        <v>21.907520000000002</v>
      </c>
      <c r="V46" s="222">
        <v>27</v>
      </c>
      <c r="W46" s="222">
        <v>32</v>
      </c>
      <c r="X46" s="222">
        <v>27.3</v>
      </c>
      <c r="Y46" s="222">
        <v>32</v>
      </c>
      <c r="Z46" s="222">
        <v>28.3</v>
      </c>
      <c r="AA46" s="223">
        <v>23</v>
      </c>
      <c r="AB46" s="222">
        <v>26.9</v>
      </c>
      <c r="AC46" s="219"/>
      <c r="AD46" s="220"/>
      <c r="AE46" s="220"/>
      <c r="AF46" s="220"/>
      <c r="AG46" s="220"/>
      <c r="AH46" s="220"/>
      <c r="AI46" s="220"/>
      <c r="AJ46" s="220"/>
      <c r="AK46" s="220"/>
      <c r="AL46" s="220"/>
      <c r="AM46" s="220"/>
      <c r="AN46" s="220"/>
      <c r="AO46" s="220"/>
      <c r="AP46" s="220"/>
      <c r="AQ46" s="220"/>
      <c r="AR46" s="220"/>
      <c r="AS46" s="220"/>
      <c r="AT46" s="220"/>
      <c r="AU46" s="220"/>
      <c r="AV46" s="220"/>
      <c r="AW46" s="220"/>
      <c r="AX46" s="220"/>
      <c r="AY46" s="220"/>
      <c r="AZ46" s="220"/>
      <c r="BA46" s="220"/>
      <c r="BB46" s="220"/>
      <c r="BC46" s="220"/>
      <c r="BD46" s="220"/>
      <c r="BE46" s="220"/>
      <c r="BF46" s="220"/>
      <c r="BG46" s="220"/>
      <c r="BH46" s="220"/>
      <c r="BI46" s="220"/>
      <c r="BJ46" s="220"/>
      <c r="BK46" s="220"/>
      <c r="BL46" s="220"/>
      <c r="BM46" s="221">
        <v>74</v>
      </c>
    </row>
    <row r="47" spans="1:65">
      <c r="A47" s="29"/>
      <c r="B47" s="19">
        <v>1</v>
      </c>
      <c r="C47" s="9">
        <v>6</v>
      </c>
      <c r="D47" s="222">
        <v>24.6</v>
      </c>
      <c r="E47" s="222">
        <v>29</v>
      </c>
      <c r="F47" s="222">
        <v>28.458140746149603</v>
      </c>
      <c r="G47" s="222">
        <v>29.333600000000001</v>
      </c>
      <c r="H47" s="223">
        <v>19.8</v>
      </c>
      <c r="I47" s="222">
        <v>28.3</v>
      </c>
      <c r="J47" s="222">
        <v>28</v>
      </c>
      <c r="K47" s="222">
        <v>27</v>
      </c>
      <c r="L47" s="222">
        <v>30</v>
      </c>
      <c r="M47" s="222">
        <v>28</v>
      </c>
      <c r="N47" s="222">
        <v>26.2</v>
      </c>
      <c r="O47" s="224">
        <v>28.9</v>
      </c>
      <c r="P47" s="222">
        <v>29.1</v>
      </c>
      <c r="Q47" s="222">
        <v>31.2</v>
      </c>
      <c r="R47" s="222">
        <v>30.800000000000004</v>
      </c>
      <c r="S47" s="222">
        <v>28.1</v>
      </c>
      <c r="T47" s="222">
        <v>26.3626901547069</v>
      </c>
      <c r="U47" s="222">
        <v>26.016160000000003</v>
      </c>
      <c r="V47" s="222">
        <v>27</v>
      </c>
      <c r="W47" s="222">
        <v>31</v>
      </c>
      <c r="X47" s="222">
        <v>27.1</v>
      </c>
      <c r="Y47" s="222">
        <v>31</v>
      </c>
      <c r="Z47" s="222">
        <v>29.6</v>
      </c>
      <c r="AA47" s="223">
        <v>22</v>
      </c>
      <c r="AB47" s="222">
        <v>29.1</v>
      </c>
      <c r="AC47" s="219"/>
      <c r="AD47" s="220"/>
      <c r="AE47" s="220"/>
      <c r="AF47" s="220"/>
      <c r="AG47" s="220"/>
      <c r="AH47" s="220"/>
      <c r="AI47" s="220"/>
      <c r="AJ47" s="220"/>
      <c r="AK47" s="220"/>
      <c r="AL47" s="220"/>
      <c r="AM47" s="220"/>
      <c r="AN47" s="220"/>
      <c r="AO47" s="220"/>
      <c r="AP47" s="220"/>
      <c r="AQ47" s="220"/>
      <c r="AR47" s="220"/>
      <c r="AS47" s="220"/>
      <c r="AT47" s="220"/>
      <c r="AU47" s="220"/>
      <c r="AV47" s="220"/>
      <c r="AW47" s="220"/>
      <c r="AX47" s="220"/>
      <c r="AY47" s="220"/>
      <c r="AZ47" s="220"/>
      <c r="BA47" s="220"/>
      <c r="BB47" s="220"/>
      <c r="BC47" s="220"/>
      <c r="BD47" s="220"/>
      <c r="BE47" s="220"/>
      <c r="BF47" s="220"/>
      <c r="BG47" s="220"/>
      <c r="BH47" s="220"/>
      <c r="BI47" s="220"/>
      <c r="BJ47" s="220"/>
      <c r="BK47" s="220"/>
      <c r="BL47" s="220"/>
      <c r="BM47" s="225"/>
    </row>
    <row r="48" spans="1:65">
      <c r="A48" s="29"/>
      <c r="B48" s="20" t="s">
        <v>269</v>
      </c>
      <c r="C48" s="12"/>
      <c r="D48" s="226">
        <v>24.366666666666664</v>
      </c>
      <c r="E48" s="226">
        <v>28.5</v>
      </c>
      <c r="F48" s="226">
        <v>28.234089262408915</v>
      </c>
      <c r="G48" s="226">
        <v>29.670944444444444</v>
      </c>
      <c r="H48" s="226">
        <v>20.383333333333333</v>
      </c>
      <c r="I48" s="226">
        <v>27.850000000000005</v>
      </c>
      <c r="J48" s="226">
        <v>28.333333333333332</v>
      </c>
      <c r="K48" s="226">
        <v>26.333333333333332</v>
      </c>
      <c r="L48" s="226">
        <v>29.666666666666668</v>
      </c>
      <c r="M48" s="226">
        <v>27.416666666666668</v>
      </c>
      <c r="N48" s="226">
        <v>26.416666666666661</v>
      </c>
      <c r="O48" s="226">
        <v>28.166666666666668</v>
      </c>
      <c r="P48" s="226">
        <v>29.733333333333334</v>
      </c>
      <c r="Q48" s="226">
        <v>27.649999999999995</v>
      </c>
      <c r="R48" s="226">
        <v>30.516666666666669</v>
      </c>
      <c r="S48" s="226">
        <v>27.716666666666665</v>
      </c>
      <c r="T48" s="226">
        <v>27.5987718786469</v>
      </c>
      <c r="U48" s="226">
        <v>23.70950666666667</v>
      </c>
      <c r="V48" s="226">
        <v>27.166666666666668</v>
      </c>
      <c r="W48" s="226">
        <v>31.666666666666668</v>
      </c>
      <c r="X48" s="226">
        <v>27.150000000000002</v>
      </c>
      <c r="Y48" s="226">
        <v>30.333333333333332</v>
      </c>
      <c r="Z48" s="226">
        <v>29.083333333333332</v>
      </c>
      <c r="AA48" s="226">
        <v>22.666666666666668</v>
      </c>
      <c r="AB48" s="226">
        <v>28.3</v>
      </c>
      <c r="AC48" s="219"/>
      <c r="AD48" s="220"/>
      <c r="AE48" s="220"/>
      <c r="AF48" s="220"/>
      <c r="AG48" s="220"/>
      <c r="AH48" s="220"/>
      <c r="AI48" s="220"/>
      <c r="AJ48" s="220"/>
      <c r="AK48" s="220"/>
      <c r="AL48" s="220"/>
      <c r="AM48" s="220"/>
      <c r="AN48" s="220"/>
      <c r="AO48" s="220"/>
      <c r="AP48" s="220"/>
      <c r="AQ48" s="220"/>
      <c r="AR48" s="220"/>
      <c r="AS48" s="220"/>
      <c r="AT48" s="220"/>
      <c r="AU48" s="220"/>
      <c r="AV48" s="220"/>
      <c r="AW48" s="220"/>
      <c r="AX48" s="220"/>
      <c r="AY48" s="220"/>
      <c r="AZ48" s="220"/>
      <c r="BA48" s="220"/>
      <c r="BB48" s="220"/>
      <c r="BC48" s="220"/>
      <c r="BD48" s="220"/>
      <c r="BE48" s="220"/>
      <c r="BF48" s="220"/>
      <c r="BG48" s="220"/>
      <c r="BH48" s="220"/>
      <c r="BI48" s="220"/>
      <c r="BJ48" s="220"/>
      <c r="BK48" s="220"/>
      <c r="BL48" s="220"/>
      <c r="BM48" s="225"/>
    </row>
    <row r="49" spans="1:65">
      <c r="A49" s="29"/>
      <c r="B49" s="3" t="s">
        <v>270</v>
      </c>
      <c r="C49" s="28"/>
      <c r="D49" s="222">
        <v>24.65</v>
      </c>
      <c r="E49" s="222">
        <v>28.5</v>
      </c>
      <c r="F49" s="222">
        <v>28.29157751154559</v>
      </c>
      <c r="G49" s="222">
        <v>29.739466666666669</v>
      </c>
      <c r="H49" s="222">
        <v>20.3</v>
      </c>
      <c r="I49" s="222">
        <v>27.95</v>
      </c>
      <c r="J49" s="222">
        <v>28</v>
      </c>
      <c r="K49" s="222">
        <v>26.5</v>
      </c>
      <c r="L49" s="222">
        <v>29.5</v>
      </c>
      <c r="M49" s="222">
        <v>27.299999999999997</v>
      </c>
      <c r="N49" s="222">
        <v>26.35</v>
      </c>
      <c r="O49" s="222">
        <v>28.05</v>
      </c>
      <c r="P49" s="222">
        <v>29.7</v>
      </c>
      <c r="Q49" s="222">
        <v>26.25</v>
      </c>
      <c r="R49" s="222">
        <v>30.549999999999997</v>
      </c>
      <c r="S49" s="222">
        <v>27.799999999999997</v>
      </c>
      <c r="T49" s="222">
        <v>27.701214605495963</v>
      </c>
      <c r="U49" s="222">
        <v>23.579280000000001</v>
      </c>
      <c r="V49" s="222">
        <v>27</v>
      </c>
      <c r="W49" s="222">
        <v>31.5</v>
      </c>
      <c r="X49" s="222">
        <v>27.1</v>
      </c>
      <c r="Y49" s="222">
        <v>30.5</v>
      </c>
      <c r="Z49" s="222">
        <v>29.35</v>
      </c>
      <c r="AA49" s="222">
        <v>23</v>
      </c>
      <c r="AB49" s="222">
        <v>28.3</v>
      </c>
      <c r="AC49" s="219"/>
      <c r="AD49" s="220"/>
      <c r="AE49" s="220"/>
      <c r="AF49" s="220"/>
      <c r="AG49" s="220"/>
      <c r="AH49" s="220"/>
      <c r="AI49" s="220"/>
      <c r="AJ49" s="220"/>
      <c r="AK49" s="220"/>
      <c r="AL49" s="220"/>
      <c r="AM49" s="220"/>
      <c r="AN49" s="220"/>
      <c r="AO49" s="220"/>
      <c r="AP49" s="220"/>
      <c r="AQ49" s="220"/>
      <c r="AR49" s="220"/>
      <c r="AS49" s="220"/>
      <c r="AT49" s="220"/>
      <c r="AU49" s="220"/>
      <c r="AV49" s="220"/>
      <c r="AW49" s="220"/>
      <c r="AX49" s="220"/>
      <c r="AY49" s="220"/>
      <c r="AZ49" s="220"/>
      <c r="BA49" s="220"/>
      <c r="BB49" s="220"/>
      <c r="BC49" s="220"/>
      <c r="BD49" s="220"/>
      <c r="BE49" s="220"/>
      <c r="BF49" s="220"/>
      <c r="BG49" s="220"/>
      <c r="BH49" s="220"/>
      <c r="BI49" s="220"/>
      <c r="BJ49" s="220"/>
      <c r="BK49" s="220"/>
      <c r="BL49" s="220"/>
      <c r="BM49" s="225"/>
    </row>
    <row r="50" spans="1:65">
      <c r="A50" s="29"/>
      <c r="B50" s="3" t="s">
        <v>271</v>
      </c>
      <c r="C50" s="28"/>
      <c r="D50" s="23">
        <v>0.58195074247453948</v>
      </c>
      <c r="E50" s="23">
        <v>0.54772255750516607</v>
      </c>
      <c r="F50" s="23">
        <v>0.25892178023832507</v>
      </c>
      <c r="G50" s="23">
        <v>0.29613497348087575</v>
      </c>
      <c r="H50" s="23">
        <v>0.60138728508895656</v>
      </c>
      <c r="I50" s="23">
        <v>0.372827037646146</v>
      </c>
      <c r="J50" s="23">
        <v>0.5163977794943222</v>
      </c>
      <c r="K50" s="23">
        <v>0.81649658092772603</v>
      </c>
      <c r="L50" s="23">
        <v>0.81649658092772603</v>
      </c>
      <c r="M50" s="23">
        <v>0.33714487489307432</v>
      </c>
      <c r="N50" s="23">
        <v>0.53447793842839419</v>
      </c>
      <c r="O50" s="23">
        <v>0.36696957185394313</v>
      </c>
      <c r="P50" s="23">
        <v>0.49665548085837785</v>
      </c>
      <c r="Q50" s="23">
        <v>3.1149638842208209</v>
      </c>
      <c r="R50" s="23">
        <v>0.27868739954771415</v>
      </c>
      <c r="S50" s="23">
        <v>0.35449494589721176</v>
      </c>
      <c r="T50" s="23">
        <v>1.5250831392587614</v>
      </c>
      <c r="U50" s="23">
        <v>1.7071237017002219</v>
      </c>
      <c r="V50" s="23">
        <v>0.40824829046386296</v>
      </c>
      <c r="W50" s="23">
        <v>0.81649658092772603</v>
      </c>
      <c r="X50" s="23">
        <v>0.37282703764614489</v>
      </c>
      <c r="Y50" s="23">
        <v>1.2110601416389968</v>
      </c>
      <c r="Z50" s="23">
        <v>0.77308904187465133</v>
      </c>
      <c r="AA50" s="23">
        <v>0.5163977794943222</v>
      </c>
      <c r="AB50" s="23">
        <v>0.85790442358108931</v>
      </c>
      <c r="AC50" s="155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5"/>
    </row>
    <row r="51" spans="1:65">
      <c r="A51" s="29"/>
      <c r="B51" s="3" t="s">
        <v>86</v>
      </c>
      <c r="C51" s="28"/>
      <c r="D51" s="13">
        <v>2.388306740661585E-2</v>
      </c>
      <c r="E51" s="13">
        <v>1.921833535105846E-2</v>
      </c>
      <c r="F51" s="13">
        <v>9.1705377082254794E-3</v>
      </c>
      <c r="G51" s="13">
        <v>9.9806386020288521E-3</v>
      </c>
      <c r="H51" s="13">
        <v>2.950387334859967E-2</v>
      </c>
      <c r="I51" s="13">
        <v>1.338696724043612E-2</v>
      </c>
      <c r="J51" s="13">
        <v>1.8225803982152549E-2</v>
      </c>
      <c r="K51" s="13">
        <v>3.1006199275736432E-2</v>
      </c>
      <c r="L51" s="13">
        <v>2.7522356660485147E-2</v>
      </c>
      <c r="M51" s="13">
        <v>1.2297077503698758E-2</v>
      </c>
      <c r="N51" s="13">
        <v>2.0232603347447104E-2</v>
      </c>
      <c r="O51" s="13">
        <v>1.3028505509607448E-2</v>
      </c>
      <c r="P51" s="13">
        <v>1.6703659670124816E-2</v>
      </c>
      <c r="Q51" s="13">
        <v>0.11265692167163911</v>
      </c>
      <c r="R51" s="13">
        <v>9.1323014597830959E-3</v>
      </c>
      <c r="S51" s="13">
        <v>1.2789955955401507E-2</v>
      </c>
      <c r="T51" s="13">
        <v>5.5259094352626409E-2</v>
      </c>
      <c r="U51" s="13">
        <v>7.2001654260494458E-2</v>
      </c>
      <c r="V51" s="13">
        <v>1.5027544434252624E-2</v>
      </c>
      <c r="W51" s="13">
        <v>2.57841025556124E-2</v>
      </c>
      <c r="X51" s="13">
        <v>1.3732119250318411E-2</v>
      </c>
      <c r="Y51" s="13">
        <v>3.9925059614472423E-2</v>
      </c>
      <c r="Z51" s="13">
        <v>2.658185817334045E-2</v>
      </c>
      <c r="AA51" s="13">
        <v>2.2782254977690684E-2</v>
      </c>
      <c r="AB51" s="13">
        <v>3.0314643942794674E-2</v>
      </c>
      <c r="AC51" s="155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29"/>
      <c r="B52" s="3" t="s">
        <v>272</v>
      </c>
      <c r="C52" s="28"/>
      <c r="D52" s="13">
        <v>-0.1324387393266182</v>
      </c>
      <c r="E52" s="13">
        <v>1.4726235124133291E-2</v>
      </c>
      <c r="F52" s="13">
        <v>5.2586350667691573E-3</v>
      </c>
      <c r="G52" s="13">
        <v>5.6417043813629109E-2</v>
      </c>
      <c r="H52" s="13">
        <v>-0.27426304938197954</v>
      </c>
      <c r="I52" s="13">
        <v>-8.4166439225572542E-3</v>
      </c>
      <c r="J52" s="13">
        <v>8.7921635736998294E-3</v>
      </c>
      <c r="K52" s="13">
        <v>-6.2416695031502489E-2</v>
      </c>
      <c r="L52" s="13">
        <v>5.626473597716819E-2</v>
      </c>
      <c r="M52" s="13">
        <v>-2.3845229953684544E-2</v>
      </c>
      <c r="N52" s="13">
        <v>-5.944965925628598E-2</v>
      </c>
      <c r="O52" s="13">
        <v>2.8580920232663676E-3</v>
      </c>
      <c r="P52" s="13">
        <v>5.8638364597341619E-2</v>
      </c>
      <c r="Q52" s="13">
        <v>-1.5537529783077764E-2</v>
      </c>
      <c r="R52" s="13">
        <v>8.6528500884379245E-2</v>
      </c>
      <c r="S52" s="13">
        <v>-1.3163901162904224E-2</v>
      </c>
      <c r="T52" s="13">
        <v>-1.7361477808099157E-2</v>
      </c>
      <c r="U52" s="13">
        <v>-0.15583654608711539</v>
      </c>
      <c r="V52" s="13">
        <v>-3.2746337279334847E-2</v>
      </c>
      <c r="W52" s="13">
        <v>0.1274735945823704</v>
      </c>
      <c r="X52" s="13">
        <v>-3.3339744434378149E-2</v>
      </c>
      <c r="Y52" s="13">
        <v>8.0001022178902037E-2</v>
      </c>
      <c r="Z52" s="13">
        <v>3.5495485550650629E-2</v>
      </c>
      <c r="AA52" s="13">
        <v>-0.19296626914104009</v>
      </c>
      <c r="AB52" s="13">
        <v>7.6053492636132258E-3</v>
      </c>
      <c r="AC52" s="155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45" t="s">
        <v>273</v>
      </c>
      <c r="C53" s="46"/>
      <c r="D53" s="44">
        <v>1.9</v>
      </c>
      <c r="E53" s="44">
        <v>0.36</v>
      </c>
      <c r="F53" s="44">
        <v>0.21</v>
      </c>
      <c r="G53" s="44">
        <v>1</v>
      </c>
      <c r="H53" s="44">
        <v>4.08</v>
      </c>
      <c r="I53" s="44">
        <v>0</v>
      </c>
      <c r="J53" s="44">
        <v>0.26</v>
      </c>
      <c r="K53" s="44">
        <v>0.83</v>
      </c>
      <c r="L53" s="44">
        <v>0.99</v>
      </c>
      <c r="M53" s="44">
        <v>0.24</v>
      </c>
      <c r="N53" s="44">
        <v>0.78</v>
      </c>
      <c r="O53" s="44">
        <v>0.17</v>
      </c>
      <c r="P53" s="44">
        <v>1.03</v>
      </c>
      <c r="Q53" s="44">
        <v>0.11</v>
      </c>
      <c r="R53" s="44">
        <v>1.46</v>
      </c>
      <c r="S53" s="44">
        <v>7.0000000000000007E-2</v>
      </c>
      <c r="T53" s="44">
        <v>0.14000000000000001</v>
      </c>
      <c r="U53" s="44">
        <v>2.2599999999999998</v>
      </c>
      <c r="V53" s="44">
        <v>0.37</v>
      </c>
      <c r="W53" s="44">
        <v>2.09</v>
      </c>
      <c r="X53" s="44">
        <v>0.38</v>
      </c>
      <c r="Y53" s="44">
        <v>1.36</v>
      </c>
      <c r="Z53" s="44">
        <v>0.67</v>
      </c>
      <c r="AA53" s="44">
        <v>2.83</v>
      </c>
      <c r="AB53" s="44">
        <v>0.25</v>
      </c>
      <c r="AC53" s="155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BM54" s="55"/>
    </row>
    <row r="55" spans="1:65" ht="15">
      <c r="B55" s="8" t="s">
        <v>541</v>
      </c>
      <c r="BM55" s="27" t="s">
        <v>66</v>
      </c>
    </row>
    <row r="56" spans="1:65" ht="15">
      <c r="A56" s="24" t="s">
        <v>49</v>
      </c>
      <c r="B56" s="18" t="s">
        <v>111</v>
      </c>
      <c r="C56" s="15" t="s">
        <v>112</v>
      </c>
      <c r="D56" s="16" t="s">
        <v>234</v>
      </c>
      <c r="E56" s="17" t="s">
        <v>234</v>
      </c>
      <c r="F56" s="17" t="s">
        <v>234</v>
      </c>
      <c r="G56" s="17" t="s">
        <v>234</v>
      </c>
      <c r="H56" s="17" t="s">
        <v>234</v>
      </c>
      <c r="I56" s="17" t="s">
        <v>234</v>
      </c>
      <c r="J56" s="17" t="s">
        <v>234</v>
      </c>
      <c r="K56" s="17" t="s">
        <v>234</v>
      </c>
      <c r="L56" s="17" t="s">
        <v>234</v>
      </c>
      <c r="M56" s="17" t="s">
        <v>234</v>
      </c>
      <c r="N56" s="17" t="s">
        <v>234</v>
      </c>
      <c r="O56" s="17" t="s">
        <v>234</v>
      </c>
      <c r="P56" s="155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235</v>
      </c>
      <c r="C57" s="9" t="s">
        <v>235</v>
      </c>
      <c r="D57" s="153" t="s">
        <v>237</v>
      </c>
      <c r="E57" s="154" t="s">
        <v>238</v>
      </c>
      <c r="F57" s="154" t="s">
        <v>242</v>
      </c>
      <c r="G57" s="154" t="s">
        <v>250</v>
      </c>
      <c r="H57" s="154" t="s">
        <v>251</v>
      </c>
      <c r="I57" s="154" t="s">
        <v>252</v>
      </c>
      <c r="J57" s="154" t="s">
        <v>253</v>
      </c>
      <c r="K57" s="154" t="s">
        <v>254</v>
      </c>
      <c r="L57" s="154" t="s">
        <v>255</v>
      </c>
      <c r="M57" s="154" t="s">
        <v>259</v>
      </c>
      <c r="N57" s="154" t="s">
        <v>260</v>
      </c>
      <c r="O57" s="154" t="s">
        <v>261</v>
      </c>
      <c r="P57" s="155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3</v>
      </c>
    </row>
    <row r="58" spans="1:65">
      <c r="A58" s="29"/>
      <c r="B58" s="19"/>
      <c r="C58" s="9"/>
      <c r="D58" s="10" t="s">
        <v>276</v>
      </c>
      <c r="E58" s="11" t="s">
        <v>301</v>
      </c>
      <c r="F58" s="11" t="s">
        <v>278</v>
      </c>
      <c r="G58" s="11" t="s">
        <v>276</v>
      </c>
      <c r="H58" s="11" t="s">
        <v>276</v>
      </c>
      <c r="I58" s="11" t="s">
        <v>276</v>
      </c>
      <c r="J58" s="11" t="s">
        <v>276</v>
      </c>
      <c r="K58" s="11" t="s">
        <v>276</v>
      </c>
      <c r="L58" s="11" t="s">
        <v>278</v>
      </c>
      <c r="M58" s="11" t="s">
        <v>276</v>
      </c>
      <c r="N58" s="11" t="s">
        <v>278</v>
      </c>
      <c r="O58" s="11" t="s">
        <v>278</v>
      </c>
      <c r="P58" s="155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/>
      <c r="C59" s="9"/>
      <c r="D59" s="25" t="s">
        <v>302</v>
      </c>
      <c r="E59" s="25" t="s">
        <v>117</v>
      </c>
      <c r="F59" s="25" t="s">
        <v>302</v>
      </c>
      <c r="G59" s="25" t="s">
        <v>302</v>
      </c>
      <c r="H59" s="25" t="s">
        <v>302</v>
      </c>
      <c r="I59" s="25" t="s">
        <v>302</v>
      </c>
      <c r="J59" s="25" t="s">
        <v>302</v>
      </c>
      <c r="K59" s="25" t="s">
        <v>302</v>
      </c>
      <c r="L59" s="25" t="s">
        <v>304</v>
      </c>
      <c r="M59" s="25" t="s">
        <v>279</v>
      </c>
      <c r="N59" s="25" t="s">
        <v>305</v>
      </c>
      <c r="O59" s="25" t="s">
        <v>302</v>
      </c>
      <c r="P59" s="155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1</v>
      </c>
    </row>
    <row r="60" spans="1:65">
      <c r="A60" s="29"/>
      <c r="B60" s="18">
        <v>1</v>
      </c>
      <c r="C60" s="14">
        <v>1</v>
      </c>
      <c r="D60" s="217" t="s">
        <v>307</v>
      </c>
      <c r="E60" s="217">
        <v>33</v>
      </c>
      <c r="F60" s="216">
        <v>4</v>
      </c>
      <c r="G60" s="216" t="s">
        <v>95</v>
      </c>
      <c r="H60" s="216" t="s">
        <v>95</v>
      </c>
      <c r="I60" s="217">
        <v>10</v>
      </c>
      <c r="J60" s="216" t="s">
        <v>95</v>
      </c>
      <c r="K60" s="216" t="s">
        <v>95</v>
      </c>
      <c r="L60" s="216" t="s">
        <v>95</v>
      </c>
      <c r="M60" s="217">
        <v>2</v>
      </c>
      <c r="N60" s="216" t="s">
        <v>95</v>
      </c>
      <c r="O60" s="217">
        <v>11</v>
      </c>
      <c r="P60" s="219"/>
      <c r="Q60" s="220"/>
      <c r="R60" s="220"/>
      <c r="S60" s="220"/>
      <c r="T60" s="220"/>
      <c r="U60" s="220"/>
      <c r="V60" s="220"/>
      <c r="W60" s="220"/>
      <c r="X60" s="220"/>
      <c r="Y60" s="220"/>
      <c r="Z60" s="220"/>
      <c r="AA60" s="220"/>
      <c r="AB60" s="220"/>
      <c r="AC60" s="220"/>
      <c r="AD60" s="220"/>
      <c r="AE60" s="220"/>
      <c r="AF60" s="220"/>
      <c r="AG60" s="220"/>
      <c r="AH60" s="220"/>
      <c r="AI60" s="220"/>
      <c r="AJ60" s="220"/>
      <c r="AK60" s="220"/>
      <c r="AL60" s="220"/>
      <c r="AM60" s="220"/>
      <c r="AN60" s="220"/>
      <c r="AO60" s="220"/>
      <c r="AP60" s="220"/>
      <c r="AQ60" s="220"/>
      <c r="AR60" s="220"/>
      <c r="AS60" s="220"/>
      <c r="AT60" s="220"/>
      <c r="AU60" s="220"/>
      <c r="AV60" s="220"/>
      <c r="AW60" s="220"/>
      <c r="AX60" s="220"/>
      <c r="AY60" s="220"/>
      <c r="AZ60" s="220"/>
      <c r="BA60" s="220"/>
      <c r="BB60" s="220"/>
      <c r="BC60" s="220"/>
      <c r="BD60" s="220"/>
      <c r="BE60" s="220"/>
      <c r="BF60" s="220"/>
      <c r="BG60" s="220"/>
      <c r="BH60" s="220"/>
      <c r="BI60" s="220"/>
      <c r="BJ60" s="220"/>
      <c r="BK60" s="220"/>
      <c r="BL60" s="220"/>
      <c r="BM60" s="221">
        <v>1</v>
      </c>
    </row>
    <row r="61" spans="1:65">
      <c r="A61" s="29"/>
      <c r="B61" s="19">
        <v>1</v>
      </c>
      <c r="C61" s="9">
        <v>2</v>
      </c>
      <c r="D61" s="223" t="s">
        <v>307</v>
      </c>
      <c r="E61" s="223">
        <v>34</v>
      </c>
      <c r="F61" s="222">
        <v>4</v>
      </c>
      <c r="G61" s="222" t="s">
        <v>95</v>
      </c>
      <c r="H61" s="222" t="s">
        <v>95</v>
      </c>
      <c r="I61" s="223">
        <v>10</v>
      </c>
      <c r="J61" s="222" t="s">
        <v>95</v>
      </c>
      <c r="K61" s="222" t="s">
        <v>95</v>
      </c>
      <c r="L61" s="222" t="s">
        <v>95</v>
      </c>
      <c r="M61" s="223">
        <v>2</v>
      </c>
      <c r="N61" s="222" t="s">
        <v>95</v>
      </c>
      <c r="O61" s="223">
        <v>12</v>
      </c>
      <c r="P61" s="219"/>
      <c r="Q61" s="220"/>
      <c r="R61" s="220"/>
      <c r="S61" s="220"/>
      <c r="T61" s="220"/>
      <c r="U61" s="220"/>
      <c r="V61" s="220"/>
      <c r="W61" s="220"/>
      <c r="X61" s="220"/>
      <c r="Y61" s="220"/>
      <c r="Z61" s="220"/>
      <c r="AA61" s="220"/>
      <c r="AB61" s="220"/>
      <c r="AC61" s="220"/>
      <c r="AD61" s="220"/>
      <c r="AE61" s="220"/>
      <c r="AF61" s="220"/>
      <c r="AG61" s="220"/>
      <c r="AH61" s="220"/>
      <c r="AI61" s="220"/>
      <c r="AJ61" s="220"/>
      <c r="AK61" s="220"/>
      <c r="AL61" s="220"/>
      <c r="AM61" s="220"/>
      <c r="AN61" s="220"/>
      <c r="AO61" s="220"/>
      <c r="AP61" s="220"/>
      <c r="AQ61" s="220"/>
      <c r="AR61" s="220"/>
      <c r="AS61" s="220"/>
      <c r="AT61" s="220"/>
      <c r="AU61" s="220"/>
      <c r="AV61" s="220"/>
      <c r="AW61" s="220"/>
      <c r="AX61" s="220"/>
      <c r="AY61" s="220"/>
      <c r="AZ61" s="220"/>
      <c r="BA61" s="220"/>
      <c r="BB61" s="220"/>
      <c r="BC61" s="220"/>
      <c r="BD61" s="220"/>
      <c r="BE61" s="220"/>
      <c r="BF61" s="220"/>
      <c r="BG61" s="220"/>
      <c r="BH61" s="220"/>
      <c r="BI61" s="220"/>
      <c r="BJ61" s="220"/>
      <c r="BK61" s="220"/>
      <c r="BL61" s="220"/>
      <c r="BM61" s="221" t="e">
        <v>#N/A</v>
      </c>
    </row>
    <row r="62" spans="1:65">
      <c r="A62" s="29"/>
      <c r="B62" s="19">
        <v>1</v>
      </c>
      <c r="C62" s="9">
        <v>3</v>
      </c>
      <c r="D62" s="223" t="s">
        <v>307</v>
      </c>
      <c r="E62" s="223">
        <v>30</v>
      </c>
      <c r="F62" s="222">
        <v>4</v>
      </c>
      <c r="G62" s="222" t="s">
        <v>95</v>
      </c>
      <c r="H62" s="222" t="s">
        <v>95</v>
      </c>
      <c r="I62" s="223">
        <v>10</v>
      </c>
      <c r="J62" s="222" t="s">
        <v>95</v>
      </c>
      <c r="K62" s="222" t="s">
        <v>95</v>
      </c>
      <c r="L62" s="222" t="s">
        <v>95</v>
      </c>
      <c r="M62" s="223">
        <v>2</v>
      </c>
      <c r="N62" s="222" t="s">
        <v>95</v>
      </c>
      <c r="O62" s="223" t="s">
        <v>95</v>
      </c>
      <c r="P62" s="219"/>
      <c r="Q62" s="220"/>
      <c r="R62" s="220"/>
      <c r="S62" s="220"/>
      <c r="T62" s="220"/>
      <c r="U62" s="220"/>
      <c r="V62" s="220"/>
      <c r="W62" s="220"/>
      <c r="X62" s="220"/>
      <c r="Y62" s="220"/>
      <c r="Z62" s="220"/>
      <c r="AA62" s="220"/>
      <c r="AB62" s="220"/>
      <c r="AC62" s="220"/>
      <c r="AD62" s="220"/>
      <c r="AE62" s="220"/>
      <c r="AF62" s="220"/>
      <c r="AG62" s="220"/>
      <c r="AH62" s="220"/>
      <c r="AI62" s="220"/>
      <c r="AJ62" s="220"/>
      <c r="AK62" s="220"/>
      <c r="AL62" s="220"/>
      <c r="AM62" s="220"/>
      <c r="AN62" s="220"/>
      <c r="AO62" s="220"/>
      <c r="AP62" s="220"/>
      <c r="AQ62" s="220"/>
      <c r="AR62" s="220"/>
      <c r="AS62" s="220"/>
      <c r="AT62" s="220"/>
      <c r="AU62" s="220"/>
      <c r="AV62" s="220"/>
      <c r="AW62" s="220"/>
      <c r="AX62" s="220"/>
      <c r="AY62" s="220"/>
      <c r="AZ62" s="220"/>
      <c r="BA62" s="220"/>
      <c r="BB62" s="220"/>
      <c r="BC62" s="220"/>
      <c r="BD62" s="220"/>
      <c r="BE62" s="220"/>
      <c r="BF62" s="220"/>
      <c r="BG62" s="220"/>
      <c r="BH62" s="220"/>
      <c r="BI62" s="220"/>
      <c r="BJ62" s="220"/>
      <c r="BK62" s="220"/>
      <c r="BL62" s="220"/>
      <c r="BM62" s="221">
        <v>16</v>
      </c>
    </row>
    <row r="63" spans="1:65">
      <c r="A63" s="29"/>
      <c r="B63" s="19">
        <v>1</v>
      </c>
      <c r="C63" s="9">
        <v>4</v>
      </c>
      <c r="D63" s="223" t="s">
        <v>307</v>
      </c>
      <c r="E63" s="223">
        <v>31</v>
      </c>
      <c r="F63" s="224">
        <v>3</v>
      </c>
      <c r="G63" s="222" t="s">
        <v>95</v>
      </c>
      <c r="H63" s="222" t="s">
        <v>95</v>
      </c>
      <c r="I63" s="223">
        <v>10</v>
      </c>
      <c r="J63" s="222" t="s">
        <v>95</v>
      </c>
      <c r="K63" s="222" t="s">
        <v>95</v>
      </c>
      <c r="L63" s="222" t="s">
        <v>95</v>
      </c>
      <c r="M63" s="223">
        <v>2</v>
      </c>
      <c r="N63" s="222" t="s">
        <v>95</v>
      </c>
      <c r="O63" s="223">
        <v>12</v>
      </c>
      <c r="P63" s="219"/>
      <c r="Q63" s="220"/>
      <c r="R63" s="220"/>
      <c r="S63" s="220"/>
      <c r="T63" s="220"/>
      <c r="U63" s="220"/>
      <c r="V63" s="220"/>
      <c r="W63" s="220"/>
      <c r="X63" s="220"/>
      <c r="Y63" s="220"/>
      <c r="Z63" s="220"/>
      <c r="AA63" s="220"/>
      <c r="AB63" s="220"/>
      <c r="AC63" s="220"/>
      <c r="AD63" s="220"/>
      <c r="AE63" s="220"/>
      <c r="AF63" s="220"/>
      <c r="AG63" s="220"/>
      <c r="AH63" s="220"/>
      <c r="AI63" s="220"/>
      <c r="AJ63" s="220"/>
      <c r="AK63" s="220"/>
      <c r="AL63" s="220"/>
      <c r="AM63" s="220"/>
      <c r="AN63" s="220"/>
      <c r="AO63" s="220"/>
      <c r="AP63" s="220"/>
      <c r="AQ63" s="220"/>
      <c r="AR63" s="220"/>
      <c r="AS63" s="220"/>
      <c r="AT63" s="220"/>
      <c r="AU63" s="220"/>
      <c r="AV63" s="220"/>
      <c r="AW63" s="220"/>
      <c r="AX63" s="220"/>
      <c r="AY63" s="220"/>
      <c r="AZ63" s="220"/>
      <c r="BA63" s="220"/>
      <c r="BB63" s="220"/>
      <c r="BC63" s="220"/>
      <c r="BD63" s="220"/>
      <c r="BE63" s="220"/>
      <c r="BF63" s="220"/>
      <c r="BG63" s="220"/>
      <c r="BH63" s="220"/>
      <c r="BI63" s="220"/>
      <c r="BJ63" s="220"/>
      <c r="BK63" s="220"/>
      <c r="BL63" s="220"/>
      <c r="BM63" s="221" t="s">
        <v>95</v>
      </c>
    </row>
    <row r="64" spans="1:65">
      <c r="A64" s="29"/>
      <c r="B64" s="19">
        <v>1</v>
      </c>
      <c r="C64" s="9">
        <v>5</v>
      </c>
      <c r="D64" s="223" t="s">
        <v>307</v>
      </c>
      <c r="E64" s="223">
        <v>30</v>
      </c>
      <c r="F64" s="222">
        <v>4</v>
      </c>
      <c r="G64" s="222" t="s">
        <v>95</v>
      </c>
      <c r="H64" s="222" t="s">
        <v>95</v>
      </c>
      <c r="I64" s="223">
        <v>10</v>
      </c>
      <c r="J64" s="222" t="s">
        <v>95</v>
      </c>
      <c r="K64" s="222" t="s">
        <v>95</v>
      </c>
      <c r="L64" s="222" t="s">
        <v>95</v>
      </c>
      <c r="M64" s="223">
        <v>2</v>
      </c>
      <c r="N64" s="222" t="s">
        <v>95</v>
      </c>
      <c r="O64" s="223" t="s">
        <v>95</v>
      </c>
      <c r="P64" s="219"/>
      <c r="Q64" s="220"/>
      <c r="R64" s="220"/>
      <c r="S64" s="220"/>
      <c r="T64" s="220"/>
      <c r="U64" s="220"/>
      <c r="V64" s="220"/>
      <c r="W64" s="220"/>
      <c r="X64" s="220"/>
      <c r="Y64" s="220"/>
      <c r="Z64" s="220"/>
      <c r="AA64" s="220"/>
      <c r="AB64" s="220"/>
      <c r="AC64" s="220"/>
      <c r="AD64" s="220"/>
      <c r="AE64" s="220"/>
      <c r="AF64" s="220"/>
      <c r="AG64" s="220"/>
      <c r="AH64" s="220"/>
      <c r="AI64" s="220"/>
      <c r="AJ64" s="220"/>
      <c r="AK64" s="220"/>
      <c r="AL64" s="220"/>
      <c r="AM64" s="220"/>
      <c r="AN64" s="220"/>
      <c r="AO64" s="220"/>
      <c r="AP64" s="220"/>
      <c r="AQ64" s="220"/>
      <c r="AR64" s="220"/>
      <c r="AS64" s="220"/>
      <c r="AT64" s="220"/>
      <c r="AU64" s="220"/>
      <c r="AV64" s="220"/>
      <c r="AW64" s="220"/>
      <c r="AX64" s="220"/>
      <c r="AY64" s="220"/>
      <c r="AZ64" s="220"/>
      <c r="BA64" s="220"/>
      <c r="BB64" s="220"/>
      <c r="BC64" s="220"/>
      <c r="BD64" s="220"/>
      <c r="BE64" s="220"/>
      <c r="BF64" s="220"/>
      <c r="BG64" s="220"/>
      <c r="BH64" s="220"/>
      <c r="BI64" s="220"/>
      <c r="BJ64" s="220"/>
      <c r="BK64" s="220"/>
      <c r="BL64" s="220"/>
      <c r="BM64" s="221">
        <v>75</v>
      </c>
    </row>
    <row r="65" spans="1:65">
      <c r="A65" s="29"/>
      <c r="B65" s="19">
        <v>1</v>
      </c>
      <c r="C65" s="9">
        <v>6</v>
      </c>
      <c r="D65" s="223" t="s">
        <v>307</v>
      </c>
      <c r="E65" s="223">
        <v>33</v>
      </c>
      <c r="F65" s="222">
        <v>4</v>
      </c>
      <c r="G65" s="222" t="s">
        <v>95</v>
      </c>
      <c r="H65" s="222" t="s">
        <v>95</v>
      </c>
      <c r="I65" s="223">
        <v>10</v>
      </c>
      <c r="J65" s="222" t="s">
        <v>95</v>
      </c>
      <c r="K65" s="222" t="s">
        <v>95</v>
      </c>
      <c r="L65" s="222" t="s">
        <v>95</v>
      </c>
      <c r="M65" s="223">
        <v>2</v>
      </c>
      <c r="N65" s="222" t="s">
        <v>95</v>
      </c>
      <c r="O65" s="223" t="s">
        <v>95</v>
      </c>
      <c r="P65" s="219"/>
      <c r="Q65" s="220"/>
      <c r="R65" s="220"/>
      <c r="S65" s="220"/>
      <c r="T65" s="220"/>
      <c r="U65" s="220"/>
      <c r="V65" s="220"/>
      <c r="W65" s="220"/>
      <c r="X65" s="220"/>
      <c r="Y65" s="220"/>
      <c r="Z65" s="220"/>
      <c r="AA65" s="220"/>
      <c r="AB65" s="220"/>
      <c r="AC65" s="220"/>
      <c r="AD65" s="220"/>
      <c r="AE65" s="220"/>
      <c r="AF65" s="220"/>
      <c r="AG65" s="220"/>
      <c r="AH65" s="220"/>
      <c r="AI65" s="220"/>
      <c r="AJ65" s="220"/>
      <c r="AK65" s="220"/>
      <c r="AL65" s="220"/>
      <c r="AM65" s="220"/>
      <c r="AN65" s="220"/>
      <c r="AO65" s="220"/>
      <c r="AP65" s="220"/>
      <c r="AQ65" s="220"/>
      <c r="AR65" s="220"/>
      <c r="AS65" s="220"/>
      <c r="AT65" s="220"/>
      <c r="AU65" s="220"/>
      <c r="AV65" s="220"/>
      <c r="AW65" s="220"/>
      <c r="AX65" s="220"/>
      <c r="AY65" s="220"/>
      <c r="AZ65" s="220"/>
      <c r="BA65" s="220"/>
      <c r="BB65" s="220"/>
      <c r="BC65" s="220"/>
      <c r="BD65" s="220"/>
      <c r="BE65" s="220"/>
      <c r="BF65" s="220"/>
      <c r="BG65" s="220"/>
      <c r="BH65" s="220"/>
      <c r="BI65" s="220"/>
      <c r="BJ65" s="220"/>
      <c r="BK65" s="220"/>
      <c r="BL65" s="220"/>
      <c r="BM65" s="225"/>
    </row>
    <row r="66" spans="1:65">
      <c r="A66" s="29"/>
      <c r="B66" s="20" t="s">
        <v>269</v>
      </c>
      <c r="C66" s="12"/>
      <c r="D66" s="226" t="s">
        <v>681</v>
      </c>
      <c r="E66" s="226">
        <v>31.833333333333332</v>
      </c>
      <c r="F66" s="226">
        <v>3.8333333333333335</v>
      </c>
      <c r="G66" s="226" t="s">
        <v>681</v>
      </c>
      <c r="H66" s="226" t="s">
        <v>681</v>
      </c>
      <c r="I66" s="226">
        <v>10</v>
      </c>
      <c r="J66" s="226" t="s">
        <v>681</v>
      </c>
      <c r="K66" s="226" t="s">
        <v>681</v>
      </c>
      <c r="L66" s="226" t="s">
        <v>681</v>
      </c>
      <c r="M66" s="226">
        <v>2</v>
      </c>
      <c r="N66" s="226" t="s">
        <v>681</v>
      </c>
      <c r="O66" s="226">
        <v>11.666666666666666</v>
      </c>
      <c r="P66" s="219"/>
      <c r="Q66" s="220"/>
      <c r="R66" s="220"/>
      <c r="S66" s="220"/>
      <c r="T66" s="220"/>
      <c r="U66" s="220"/>
      <c r="V66" s="220"/>
      <c r="W66" s="220"/>
      <c r="X66" s="220"/>
      <c r="Y66" s="220"/>
      <c r="Z66" s="220"/>
      <c r="AA66" s="220"/>
      <c r="AB66" s="220"/>
      <c r="AC66" s="220"/>
      <c r="AD66" s="220"/>
      <c r="AE66" s="220"/>
      <c r="AF66" s="220"/>
      <c r="AG66" s="220"/>
      <c r="AH66" s="220"/>
      <c r="AI66" s="220"/>
      <c r="AJ66" s="220"/>
      <c r="AK66" s="220"/>
      <c r="AL66" s="220"/>
      <c r="AM66" s="220"/>
      <c r="AN66" s="220"/>
      <c r="AO66" s="220"/>
      <c r="AP66" s="220"/>
      <c r="AQ66" s="220"/>
      <c r="AR66" s="220"/>
      <c r="AS66" s="220"/>
      <c r="AT66" s="220"/>
      <c r="AU66" s="220"/>
      <c r="AV66" s="220"/>
      <c r="AW66" s="220"/>
      <c r="AX66" s="220"/>
      <c r="AY66" s="220"/>
      <c r="AZ66" s="220"/>
      <c r="BA66" s="220"/>
      <c r="BB66" s="220"/>
      <c r="BC66" s="220"/>
      <c r="BD66" s="220"/>
      <c r="BE66" s="220"/>
      <c r="BF66" s="220"/>
      <c r="BG66" s="220"/>
      <c r="BH66" s="220"/>
      <c r="BI66" s="220"/>
      <c r="BJ66" s="220"/>
      <c r="BK66" s="220"/>
      <c r="BL66" s="220"/>
      <c r="BM66" s="225"/>
    </row>
    <row r="67" spans="1:65">
      <c r="A67" s="29"/>
      <c r="B67" s="3" t="s">
        <v>270</v>
      </c>
      <c r="C67" s="28"/>
      <c r="D67" s="222" t="s">
        <v>681</v>
      </c>
      <c r="E67" s="222">
        <v>32</v>
      </c>
      <c r="F67" s="222">
        <v>4</v>
      </c>
      <c r="G67" s="222" t="s">
        <v>681</v>
      </c>
      <c r="H67" s="222" t="s">
        <v>681</v>
      </c>
      <c r="I67" s="222">
        <v>10</v>
      </c>
      <c r="J67" s="222" t="s">
        <v>681</v>
      </c>
      <c r="K67" s="222" t="s">
        <v>681</v>
      </c>
      <c r="L67" s="222" t="s">
        <v>681</v>
      </c>
      <c r="M67" s="222">
        <v>2</v>
      </c>
      <c r="N67" s="222" t="s">
        <v>681</v>
      </c>
      <c r="O67" s="222">
        <v>12</v>
      </c>
      <c r="P67" s="219"/>
      <c r="Q67" s="220"/>
      <c r="R67" s="220"/>
      <c r="S67" s="220"/>
      <c r="T67" s="220"/>
      <c r="U67" s="220"/>
      <c r="V67" s="220"/>
      <c r="W67" s="220"/>
      <c r="X67" s="220"/>
      <c r="Y67" s="220"/>
      <c r="Z67" s="220"/>
      <c r="AA67" s="220"/>
      <c r="AB67" s="220"/>
      <c r="AC67" s="220"/>
      <c r="AD67" s="220"/>
      <c r="AE67" s="220"/>
      <c r="AF67" s="220"/>
      <c r="AG67" s="220"/>
      <c r="AH67" s="220"/>
      <c r="AI67" s="220"/>
      <c r="AJ67" s="220"/>
      <c r="AK67" s="220"/>
      <c r="AL67" s="220"/>
      <c r="AM67" s="220"/>
      <c r="AN67" s="220"/>
      <c r="AO67" s="220"/>
      <c r="AP67" s="220"/>
      <c r="AQ67" s="220"/>
      <c r="AR67" s="220"/>
      <c r="AS67" s="220"/>
      <c r="AT67" s="220"/>
      <c r="AU67" s="220"/>
      <c r="AV67" s="220"/>
      <c r="AW67" s="220"/>
      <c r="AX67" s="220"/>
      <c r="AY67" s="220"/>
      <c r="AZ67" s="220"/>
      <c r="BA67" s="220"/>
      <c r="BB67" s="220"/>
      <c r="BC67" s="220"/>
      <c r="BD67" s="220"/>
      <c r="BE67" s="220"/>
      <c r="BF67" s="220"/>
      <c r="BG67" s="220"/>
      <c r="BH67" s="220"/>
      <c r="BI67" s="220"/>
      <c r="BJ67" s="220"/>
      <c r="BK67" s="220"/>
      <c r="BL67" s="220"/>
      <c r="BM67" s="225"/>
    </row>
    <row r="68" spans="1:65">
      <c r="A68" s="29"/>
      <c r="B68" s="3" t="s">
        <v>271</v>
      </c>
      <c r="C68" s="28"/>
      <c r="D68" s="222" t="s">
        <v>681</v>
      </c>
      <c r="E68" s="222">
        <v>1.7224014243685086</v>
      </c>
      <c r="F68" s="222">
        <v>0.40824829046386296</v>
      </c>
      <c r="G68" s="222" t="s">
        <v>681</v>
      </c>
      <c r="H68" s="222" t="s">
        <v>681</v>
      </c>
      <c r="I68" s="222">
        <v>0</v>
      </c>
      <c r="J68" s="222" t="s">
        <v>681</v>
      </c>
      <c r="K68" s="222" t="s">
        <v>681</v>
      </c>
      <c r="L68" s="222" t="s">
        <v>681</v>
      </c>
      <c r="M68" s="222">
        <v>0</v>
      </c>
      <c r="N68" s="222" t="s">
        <v>681</v>
      </c>
      <c r="O68" s="222">
        <v>0.57735026918962573</v>
      </c>
      <c r="P68" s="219"/>
      <c r="Q68" s="220"/>
      <c r="R68" s="220"/>
      <c r="S68" s="220"/>
      <c r="T68" s="220"/>
      <c r="U68" s="220"/>
      <c r="V68" s="220"/>
      <c r="W68" s="220"/>
      <c r="X68" s="220"/>
      <c r="Y68" s="220"/>
      <c r="Z68" s="220"/>
      <c r="AA68" s="220"/>
      <c r="AB68" s="220"/>
      <c r="AC68" s="220"/>
      <c r="AD68" s="220"/>
      <c r="AE68" s="220"/>
      <c r="AF68" s="220"/>
      <c r="AG68" s="220"/>
      <c r="AH68" s="220"/>
      <c r="AI68" s="220"/>
      <c r="AJ68" s="220"/>
      <c r="AK68" s="220"/>
      <c r="AL68" s="220"/>
      <c r="AM68" s="220"/>
      <c r="AN68" s="220"/>
      <c r="AO68" s="220"/>
      <c r="AP68" s="220"/>
      <c r="AQ68" s="220"/>
      <c r="AR68" s="220"/>
      <c r="AS68" s="220"/>
      <c r="AT68" s="220"/>
      <c r="AU68" s="220"/>
      <c r="AV68" s="220"/>
      <c r="AW68" s="220"/>
      <c r="AX68" s="220"/>
      <c r="AY68" s="220"/>
      <c r="AZ68" s="220"/>
      <c r="BA68" s="220"/>
      <c r="BB68" s="220"/>
      <c r="BC68" s="220"/>
      <c r="BD68" s="220"/>
      <c r="BE68" s="220"/>
      <c r="BF68" s="220"/>
      <c r="BG68" s="220"/>
      <c r="BH68" s="220"/>
      <c r="BI68" s="220"/>
      <c r="BJ68" s="220"/>
      <c r="BK68" s="220"/>
      <c r="BL68" s="220"/>
      <c r="BM68" s="225"/>
    </row>
    <row r="69" spans="1:65">
      <c r="A69" s="29"/>
      <c r="B69" s="3" t="s">
        <v>86</v>
      </c>
      <c r="C69" s="28"/>
      <c r="D69" s="13" t="s">
        <v>681</v>
      </c>
      <c r="E69" s="13">
        <v>5.4106851027282993E-2</v>
      </c>
      <c r="F69" s="13">
        <v>0.1064995540340512</v>
      </c>
      <c r="G69" s="13" t="s">
        <v>681</v>
      </c>
      <c r="H69" s="13" t="s">
        <v>681</v>
      </c>
      <c r="I69" s="13">
        <v>0</v>
      </c>
      <c r="J69" s="13" t="s">
        <v>681</v>
      </c>
      <c r="K69" s="13" t="s">
        <v>681</v>
      </c>
      <c r="L69" s="13" t="s">
        <v>681</v>
      </c>
      <c r="M69" s="13">
        <v>0</v>
      </c>
      <c r="N69" s="13" t="s">
        <v>681</v>
      </c>
      <c r="O69" s="13">
        <v>4.9487165930539354E-2</v>
      </c>
      <c r="P69" s="155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29"/>
      <c r="B70" s="3" t="s">
        <v>272</v>
      </c>
      <c r="C70" s="28"/>
      <c r="D70" s="13" t="s">
        <v>681</v>
      </c>
      <c r="E70" s="13" t="s">
        <v>681</v>
      </c>
      <c r="F70" s="13" t="s">
        <v>681</v>
      </c>
      <c r="G70" s="13" t="s">
        <v>681</v>
      </c>
      <c r="H70" s="13" t="s">
        <v>681</v>
      </c>
      <c r="I70" s="13" t="s">
        <v>681</v>
      </c>
      <c r="J70" s="13" t="s">
        <v>681</v>
      </c>
      <c r="K70" s="13" t="s">
        <v>681</v>
      </c>
      <c r="L70" s="13" t="s">
        <v>681</v>
      </c>
      <c r="M70" s="13" t="s">
        <v>681</v>
      </c>
      <c r="N70" s="13" t="s">
        <v>681</v>
      </c>
      <c r="O70" s="13" t="s">
        <v>681</v>
      </c>
      <c r="P70" s="155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29"/>
      <c r="B71" s="45" t="s">
        <v>273</v>
      </c>
      <c r="C71" s="46"/>
      <c r="D71" s="44">
        <v>5.78</v>
      </c>
      <c r="E71" s="44">
        <v>31.02</v>
      </c>
      <c r="F71" s="44">
        <v>1.35</v>
      </c>
      <c r="G71" s="44">
        <v>0</v>
      </c>
      <c r="H71" s="44">
        <v>0</v>
      </c>
      <c r="I71" s="44">
        <v>5.78</v>
      </c>
      <c r="J71" s="44">
        <v>0</v>
      </c>
      <c r="K71" s="44">
        <v>0</v>
      </c>
      <c r="L71" s="44">
        <v>0</v>
      </c>
      <c r="M71" s="44">
        <v>3.47</v>
      </c>
      <c r="N71" s="44">
        <v>0</v>
      </c>
      <c r="O71" s="44">
        <v>3.85</v>
      </c>
      <c r="P71" s="155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BM72" s="55"/>
    </row>
    <row r="73" spans="1:65" ht="15">
      <c r="B73" s="8" t="s">
        <v>542</v>
      </c>
      <c r="BM73" s="27" t="s">
        <v>66</v>
      </c>
    </row>
    <row r="74" spans="1:65" ht="15">
      <c r="A74" s="24" t="s">
        <v>10</v>
      </c>
      <c r="B74" s="18" t="s">
        <v>111</v>
      </c>
      <c r="C74" s="15" t="s">
        <v>112</v>
      </c>
      <c r="D74" s="16" t="s">
        <v>234</v>
      </c>
      <c r="E74" s="17" t="s">
        <v>234</v>
      </c>
      <c r="F74" s="17" t="s">
        <v>234</v>
      </c>
      <c r="G74" s="17" t="s">
        <v>234</v>
      </c>
      <c r="H74" s="17" t="s">
        <v>234</v>
      </c>
      <c r="I74" s="17" t="s">
        <v>234</v>
      </c>
      <c r="J74" s="17" t="s">
        <v>234</v>
      </c>
      <c r="K74" s="17" t="s">
        <v>234</v>
      </c>
      <c r="L74" s="17" t="s">
        <v>234</v>
      </c>
      <c r="M74" s="17" t="s">
        <v>234</v>
      </c>
      <c r="N74" s="17" t="s">
        <v>234</v>
      </c>
      <c r="O74" s="17" t="s">
        <v>234</v>
      </c>
      <c r="P74" s="17" t="s">
        <v>234</v>
      </c>
      <c r="Q74" s="17" t="s">
        <v>234</v>
      </c>
      <c r="R74" s="17" t="s">
        <v>234</v>
      </c>
      <c r="S74" s="17" t="s">
        <v>234</v>
      </c>
      <c r="T74" s="17" t="s">
        <v>234</v>
      </c>
      <c r="U74" s="17" t="s">
        <v>234</v>
      </c>
      <c r="V74" s="17" t="s">
        <v>234</v>
      </c>
      <c r="W74" s="17" t="s">
        <v>234</v>
      </c>
      <c r="X74" s="17" t="s">
        <v>234</v>
      </c>
      <c r="Y74" s="17" t="s">
        <v>234</v>
      </c>
      <c r="Z74" s="17" t="s">
        <v>234</v>
      </c>
      <c r="AA74" s="17" t="s">
        <v>234</v>
      </c>
      <c r="AB74" s="17" t="s">
        <v>234</v>
      </c>
      <c r="AC74" s="17" t="s">
        <v>234</v>
      </c>
      <c r="AD74" s="155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 t="s">
        <v>235</v>
      </c>
      <c r="C75" s="9" t="s">
        <v>235</v>
      </c>
      <c r="D75" s="153" t="s">
        <v>237</v>
      </c>
      <c r="E75" s="154" t="s">
        <v>238</v>
      </c>
      <c r="F75" s="154" t="s">
        <v>239</v>
      </c>
      <c r="G75" s="154" t="s">
        <v>240</v>
      </c>
      <c r="H75" s="154" t="s">
        <v>241</v>
      </c>
      <c r="I75" s="154" t="s">
        <v>242</v>
      </c>
      <c r="J75" s="154" t="s">
        <v>243</v>
      </c>
      <c r="K75" s="154" t="s">
        <v>244</v>
      </c>
      <c r="L75" s="154" t="s">
        <v>245</v>
      </c>
      <c r="M75" s="154" t="s">
        <v>247</v>
      </c>
      <c r="N75" s="154" t="s">
        <v>248</v>
      </c>
      <c r="O75" s="154" t="s">
        <v>249</v>
      </c>
      <c r="P75" s="154" t="s">
        <v>250</v>
      </c>
      <c r="Q75" s="154" t="s">
        <v>251</v>
      </c>
      <c r="R75" s="154" t="s">
        <v>252</v>
      </c>
      <c r="S75" s="154" t="s">
        <v>253</v>
      </c>
      <c r="T75" s="154" t="s">
        <v>254</v>
      </c>
      <c r="U75" s="154" t="s">
        <v>255</v>
      </c>
      <c r="V75" s="154" t="s">
        <v>256</v>
      </c>
      <c r="W75" s="154" t="s">
        <v>257</v>
      </c>
      <c r="X75" s="154" t="s">
        <v>258</v>
      </c>
      <c r="Y75" s="154" t="s">
        <v>259</v>
      </c>
      <c r="Z75" s="154" t="s">
        <v>260</v>
      </c>
      <c r="AA75" s="154" t="s">
        <v>261</v>
      </c>
      <c r="AB75" s="154" t="s">
        <v>262</v>
      </c>
      <c r="AC75" s="154" t="s">
        <v>263</v>
      </c>
      <c r="AD75" s="155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 t="s">
        <v>3</v>
      </c>
    </row>
    <row r="76" spans="1:65">
      <c r="A76" s="29"/>
      <c r="B76" s="19"/>
      <c r="C76" s="9"/>
      <c r="D76" s="10" t="s">
        <v>276</v>
      </c>
      <c r="E76" s="11" t="s">
        <v>276</v>
      </c>
      <c r="F76" s="11" t="s">
        <v>276</v>
      </c>
      <c r="G76" s="11" t="s">
        <v>301</v>
      </c>
      <c r="H76" s="11" t="s">
        <v>301</v>
      </c>
      <c r="I76" s="11" t="s">
        <v>278</v>
      </c>
      <c r="J76" s="11" t="s">
        <v>301</v>
      </c>
      <c r="K76" s="11" t="s">
        <v>278</v>
      </c>
      <c r="L76" s="11" t="s">
        <v>301</v>
      </c>
      <c r="M76" s="11" t="s">
        <v>278</v>
      </c>
      <c r="N76" s="11" t="s">
        <v>278</v>
      </c>
      <c r="O76" s="11" t="s">
        <v>278</v>
      </c>
      <c r="P76" s="11" t="s">
        <v>276</v>
      </c>
      <c r="Q76" s="11" t="s">
        <v>276</v>
      </c>
      <c r="R76" s="11" t="s">
        <v>276</v>
      </c>
      <c r="S76" s="11" t="s">
        <v>276</v>
      </c>
      <c r="T76" s="11" t="s">
        <v>276</v>
      </c>
      <c r="U76" s="11" t="s">
        <v>278</v>
      </c>
      <c r="V76" s="11" t="s">
        <v>278</v>
      </c>
      <c r="W76" s="11" t="s">
        <v>278</v>
      </c>
      <c r="X76" s="11" t="s">
        <v>301</v>
      </c>
      <c r="Y76" s="11" t="s">
        <v>276</v>
      </c>
      <c r="Z76" s="11" t="s">
        <v>278</v>
      </c>
      <c r="AA76" s="11" t="s">
        <v>278</v>
      </c>
      <c r="AB76" s="11" t="s">
        <v>301</v>
      </c>
      <c r="AC76" s="11" t="s">
        <v>276</v>
      </c>
      <c r="AD76" s="155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0</v>
      </c>
    </row>
    <row r="77" spans="1:65">
      <c r="A77" s="29"/>
      <c r="B77" s="19"/>
      <c r="C77" s="9"/>
      <c r="D77" s="25" t="s">
        <v>302</v>
      </c>
      <c r="E77" s="25" t="s">
        <v>117</v>
      </c>
      <c r="F77" s="25" t="s">
        <v>303</v>
      </c>
      <c r="G77" s="25" t="s">
        <v>302</v>
      </c>
      <c r="H77" s="25" t="s">
        <v>304</v>
      </c>
      <c r="I77" s="25" t="s">
        <v>302</v>
      </c>
      <c r="J77" s="25" t="s">
        <v>305</v>
      </c>
      <c r="K77" s="25" t="s">
        <v>304</v>
      </c>
      <c r="L77" s="25" t="s">
        <v>302</v>
      </c>
      <c r="M77" s="25" t="s">
        <v>305</v>
      </c>
      <c r="N77" s="25" t="s">
        <v>305</v>
      </c>
      <c r="O77" s="25" t="s">
        <v>303</v>
      </c>
      <c r="P77" s="25" t="s">
        <v>302</v>
      </c>
      <c r="Q77" s="25" t="s">
        <v>302</v>
      </c>
      <c r="R77" s="25" t="s">
        <v>302</v>
      </c>
      <c r="S77" s="25" t="s">
        <v>302</v>
      </c>
      <c r="T77" s="25" t="s">
        <v>302</v>
      </c>
      <c r="U77" s="25" t="s">
        <v>304</v>
      </c>
      <c r="V77" s="25" t="s">
        <v>279</v>
      </c>
      <c r="W77" s="25" t="s">
        <v>303</v>
      </c>
      <c r="X77" s="25" t="s">
        <v>305</v>
      </c>
      <c r="Y77" s="25" t="s">
        <v>279</v>
      </c>
      <c r="Z77" s="25" t="s">
        <v>305</v>
      </c>
      <c r="AA77" s="25" t="s">
        <v>302</v>
      </c>
      <c r="AB77" s="25" t="s">
        <v>305</v>
      </c>
      <c r="AC77" s="25" t="s">
        <v>306</v>
      </c>
      <c r="AD77" s="155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0</v>
      </c>
    </row>
    <row r="78" spans="1:65">
      <c r="A78" s="29"/>
      <c r="B78" s="18">
        <v>1</v>
      </c>
      <c r="C78" s="14">
        <v>1</v>
      </c>
      <c r="D78" s="227">
        <v>148.5</v>
      </c>
      <c r="E78" s="227">
        <v>173</v>
      </c>
      <c r="F78" s="227">
        <v>172.95095125713556</v>
      </c>
      <c r="G78" s="227">
        <v>181.73500000000001</v>
      </c>
      <c r="H78" s="227">
        <v>184.6</v>
      </c>
      <c r="I78" s="227">
        <v>158</v>
      </c>
      <c r="J78" s="227">
        <v>168</v>
      </c>
      <c r="K78" s="227">
        <v>178</v>
      </c>
      <c r="L78" s="229">
        <v>248.02940000000001</v>
      </c>
      <c r="M78" s="227">
        <v>149</v>
      </c>
      <c r="N78" s="227">
        <v>176</v>
      </c>
      <c r="O78" s="227">
        <v>177</v>
      </c>
      <c r="P78" s="227">
        <v>160</v>
      </c>
      <c r="Q78" s="227">
        <v>160</v>
      </c>
      <c r="R78" s="227">
        <v>170</v>
      </c>
      <c r="S78" s="227">
        <v>160</v>
      </c>
      <c r="T78" s="227">
        <v>170</v>
      </c>
      <c r="U78" s="229">
        <v>135.17262203285642</v>
      </c>
      <c r="V78" s="229">
        <v>196.91409999999999</v>
      </c>
      <c r="W78" s="227">
        <v>175</v>
      </c>
      <c r="X78" s="227">
        <v>161</v>
      </c>
      <c r="Y78" s="227">
        <v>162</v>
      </c>
      <c r="Z78" s="227">
        <v>149</v>
      </c>
      <c r="AA78" s="227">
        <v>159</v>
      </c>
      <c r="AB78" s="227">
        <v>164</v>
      </c>
      <c r="AC78" s="227">
        <v>161</v>
      </c>
      <c r="AD78" s="230"/>
      <c r="AE78" s="231"/>
      <c r="AF78" s="231"/>
      <c r="AG78" s="231"/>
      <c r="AH78" s="231"/>
      <c r="AI78" s="231"/>
      <c r="AJ78" s="231"/>
      <c r="AK78" s="231"/>
      <c r="AL78" s="231"/>
      <c r="AM78" s="231"/>
      <c r="AN78" s="231"/>
      <c r="AO78" s="231"/>
      <c r="AP78" s="231"/>
      <c r="AQ78" s="231"/>
      <c r="AR78" s="231"/>
      <c r="AS78" s="231"/>
      <c r="AT78" s="231"/>
      <c r="AU78" s="231"/>
      <c r="AV78" s="231"/>
      <c r="AW78" s="231"/>
      <c r="AX78" s="231"/>
      <c r="AY78" s="231"/>
      <c r="AZ78" s="231"/>
      <c r="BA78" s="231"/>
      <c r="BB78" s="231"/>
      <c r="BC78" s="231"/>
      <c r="BD78" s="231"/>
      <c r="BE78" s="231"/>
      <c r="BF78" s="231"/>
      <c r="BG78" s="231"/>
      <c r="BH78" s="231"/>
      <c r="BI78" s="231"/>
      <c r="BJ78" s="231"/>
      <c r="BK78" s="231"/>
      <c r="BL78" s="231"/>
      <c r="BM78" s="232">
        <v>1</v>
      </c>
    </row>
    <row r="79" spans="1:65">
      <c r="A79" s="29"/>
      <c r="B79" s="19">
        <v>1</v>
      </c>
      <c r="C79" s="9">
        <v>2</v>
      </c>
      <c r="D79" s="233">
        <v>144.9</v>
      </c>
      <c r="E79" s="233">
        <v>177</v>
      </c>
      <c r="F79" s="233">
        <v>172.57500008075186</v>
      </c>
      <c r="G79" s="233">
        <v>182.01</v>
      </c>
      <c r="H79" s="233">
        <v>185.6</v>
      </c>
      <c r="I79" s="233">
        <v>153</v>
      </c>
      <c r="J79" s="233">
        <v>169</v>
      </c>
      <c r="K79" s="233">
        <v>178</v>
      </c>
      <c r="L79" s="234">
        <v>244.27759999999998</v>
      </c>
      <c r="M79" s="233">
        <v>147</v>
      </c>
      <c r="N79" s="233">
        <v>169</v>
      </c>
      <c r="O79" s="233">
        <v>178</v>
      </c>
      <c r="P79" s="233">
        <v>160</v>
      </c>
      <c r="Q79" s="233">
        <v>170</v>
      </c>
      <c r="R79" s="233">
        <v>170</v>
      </c>
      <c r="S79" s="233">
        <v>160</v>
      </c>
      <c r="T79" s="233">
        <v>170</v>
      </c>
      <c r="U79" s="234">
        <v>145.86566977022861</v>
      </c>
      <c r="V79" s="234">
        <v>201.8742</v>
      </c>
      <c r="W79" s="233">
        <v>176</v>
      </c>
      <c r="X79" s="233">
        <v>160</v>
      </c>
      <c r="Y79" s="233">
        <v>153</v>
      </c>
      <c r="Z79" s="233">
        <v>157</v>
      </c>
      <c r="AA79" s="233">
        <v>158</v>
      </c>
      <c r="AB79" s="233">
        <v>171</v>
      </c>
      <c r="AC79" s="233">
        <v>171</v>
      </c>
      <c r="AD79" s="230"/>
      <c r="AE79" s="231"/>
      <c r="AF79" s="231"/>
      <c r="AG79" s="231"/>
      <c r="AH79" s="231"/>
      <c r="AI79" s="231"/>
      <c r="AJ79" s="231"/>
      <c r="AK79" s="231"/>
      <c r="AL79" s="231"/>
      <c r="AM79" s="231"/>
      <c r="AN79" s="231"/>
      <c r="AO79" s="231"/>
      <c r="AP79" s="231"/>
      <c r="AQ79" s="231"/>
      <c r="AR79" s="231"/>
      <c r="AS79" s="231"/>
      <c r="AT79" s="231"/>
      <c r="AU79" s="231"/>
      <c r="AV79" s="231"/>
      <c r="AW79" s="231"/>
      <c r="AX79" s="231"/>
      <c r="AY79" s="231"/>
      <c r="AZ79" s="231"/>
      <c r="BA79" s="231"/>
      <c r="BB79" s="231"/>
      <c r="BC79" s="231"/>
      <c r="BD79" s="231"/>
      <c r="BE79" s="231"/>
      <c r="BF79" s="231"/>
      <c r="BG79" s="231"/>
      <c r="BH79" s="231"/>
      <c r="BI79" s="231"/>
      <c r="BJ79" s="231"/>
      <c r="BK79" s="231"/>
      <c r="BL79" s="231"/>
      <c r="BM79" s="232">
        <v>24</v>
      </c>
    </row>
    <row r="80" spans="1:65">
      <c r="A80" s="29"/>
      <c r="B80" s="19">
        <v>1</v>
      </c>
      <c r="C80" s="9">
        <v>3</v>
      </c>
      <c r="D80" s="233">
        <v>138.1</v>
      </c>
      <c r="E80" s="233">
        <v>180</v>
      </c>
      <c r="F80" s="233">
        <v>166.5129148474727</v>
      </c>
      <c r="G80" s="233">
        <v>184.48000000000002</v>
      </c>
      <c r="H80" s="233">
        <v>187.5</v>
      </c>
      <c r="I80" s="233">
        <v>157</v>
      </c>
      <c r="J80" s="233">
        <v>168</v>
      </c>
      <c r="K80" s="233">
        <v>176</v>
      </c>
      <c r="L80" s="234">
        <v>239.36339999999998</v>
      </c>
      <c r="M80" s="233">
        <v>144</v>
      </c>
      <c r="N80" s="233">
        <v>170</v>
      </c>
      <c r="O80" s="233">
        <v>177</v>
      </c>
      <c r="P80" s="233">
        <v>160</v>
      </c>
      <c r="Q80" s="233">
        <v>170</v>
      </c>
      <c r="R80" s="233">
        <v>170</v>
      </c>
      <c r="S80" s="233">
        <v>160</v>
      </c>
      <c r="T80" s="233">
        <v>170</v>
      </c>
      <c r="U80" s="234">
        <v>127.55690598704663</v>
      </c>
      <c r="V80" s="234">
        <v>202.2552</v>
      </c>
      <c r="W80" s="233">
        <v>176</v>
      </c>
      <c r="X80" s="233">
        <v>161</v>
      </c>
      <c r="Y80" s="233">
        <v>158.6</v>
      </c>
      <c r="Z80" s="233">
        <v>154</v>
      </c>
      <c r="AA80" s="233">
        <v>155</v>
      </c>
      <c r="AB80" s="233">
        <v>167</v>
      </c>
      <c r="AC80" s="233">
        <v>158</v>
      </c>
      <c r="AD80" s="230"/>
      <c r="AE80" s="231"/>
      <c r="AF80" s="231"/>
      <c r="AG80" s="231"/>
      <c r="AH80" s="231"/>
      <c r="AI80" s="231"/>
      <c r="AJ80" s="231"/>
      <c r="AK80" s="231"/>
      <c r="AL80" s="231"/>
      <c r="AM80" s="231"/>
      <c r="AN80" s="231"/>
      <c r="AO80" s="231"/>
      <c r="AP80" s="231"/>
      <c r="AQ80" s="231"/>
      <c r="AR80" s="231"/>
      <c r="AS80" s="231"/>
      <c r="AT80" s="231"/>
      <c r="AU80" s="231"/>
      <c r="AV80" s="231"/>
      <c r="AW80" s="231"/>
      <c r="AX80" s="231"/>
      <c r="AY80" s="231"/>
      <c r="AZ80" s="231"/>
      <c r="BA80" s="231"/>
      <c r="BB80" s="231"/>
      <c r="BC80" s="231"/>
      <c r="BD80" s="231"/>
      <c r="BE80" s="231"/>
      <c r="BF80" s="231"/>
      <c r="BG80" s="231"/>
      <c r="BH80" s="231"/>
      <c r="BI80" s="231"/>
      <c r="BJ80" s="231"/>
      <c r="BK80" s="231"/>
      <c r="BL80" s="231"/>
      <c r="BM80" s="232">
        <v>16</v>
      </c>
    </row>
    <row r="81" spans="1:65">
      <c r="A81" s="29"/>
      <c r="B81" s="19">
        <v>1</v>
      </c>
      <c r="C81" s="9">
        <v>4</v>
      </c>
      <c r="D81" s="233">
        <v>153.9</v>
      </c>
      <c r="E81" s="233">
        <v>172</v>
      </c>
      <c r="F81" s="233">
        <v>165.72752988398847</v>
      </c>
      <c r="G81" s="233">
        <v>181.21</v>
      </c>
      <c r="H81" s="233">
        <v>188.7</v>
      </c>
      <c r="I81" s="233">
        <v>153</v>
      </c>
      <c r="J81" s="233">
        <v>167</v>
      </c>
      <c r="K81" s="233">
        <v>167</v>
      </c>
      <c r="L81" s="234">
        <v>239.21040000000002</v>
      </c>
      <c r="M81" s="233">
        <v>148</v>
      </c>
      <c r="N81" s="233">
        <v>167</v>
      </c>
      <c r="O81" s="233">
        <v>181</v>
      </c>
      <c r="P81" s="233">
        <v>160</v>
      </c>
      <c r="Q81" s="233">
        <v>160</v>
      </c>
      <c r="R81" s="233">
        <v>190</v>
      </c>
      <c r="S81" s="233">
        <v>170</v>
      </c>
      <c r="T81" s="233">
        <v>180</v>
      </c>
      <c r="U81" s="234">
        <v>117.99402221326882</v>
      </c>
      <c r="V81" s="234">
        <v>197.9933</v>
      </c>
      <c r="W81" s="233">
        <v>176</v>
      </c>
      <c r="X81" s="233">
        <v>160</v>
      </c>
      <c r="Y81" s="233">
        <v>152.5</v>
      </c>
      <c r="Z81" s="233">
        <v>153</v>
      </c>
      <c r="AA81" s="233">
        <v>162</v>
      </c>
      <c r="AB81" s="233">
        <v>172</v>
      </c>
      <c r="AC81" s="233">
        <v>169</v>
      </c>
      <c r="AD81" s="230"/>
      <c r="AE81" s="231"/>
      <c r="AF81" s="231"/>
      <c r="AG81" s="231"/>
      <c r="AH81" s="231"/>
      <c r="AI81" s="231"/>
      <c r="AJ81" s="231"/>
      <c r="AK81" s="231"/>
      <c r="AL81" s="231"/>
      <c r="AM81" s="231"/>
      <c r="AN81" s="231"/>
      <c r="AO81" s="231"/>
      <c r="AP81" s="231"/>
      <c r="AQ81" s="231"/>
      <c r="AR81" s="231"/>
      <c r="AS81" s="231"/>
      <c r="AT81" s="231"/>
      <c r="AU81" s="231"/>
      <c r="AV81" s="231"/>
      <c r="AW81" s="231"/>
      <c r="AX81" s="231"/>
      <c r="AY81" s="231"/>
      <c r="AZ81" s="231"/>
      <c r="BA81" s="231"/>
      <c r="BB81" s="231"/>
      <c r="BC81" s="231"/>
      <c r="BD81" s="231"/>
      <c r="BE81" s="231"/>
      <c r="BF81" s="231"/>
      <c r="BG81" s="231"/>
      <c r="BH81" s="231"/>
      <c r="BI81" s="231"/>
      <c r="BJ81" s="231"/>
      <c r="BK81" s="231"/>
      <c r="BL81" s="231"/>
      <c r="BM81" s="232">
        <v>166.36891544899245</v>
      </c>
    </row>
    <row r="82" spans="1:65">
      <c r="A82" s="29"/>
      <c r="B82" s="19">
        <v>1</v>
      </c>
      <c r="C82" s="9">
        <v>5</v>
      </c>
      <c r="D82" s="233">
        <v>151.19999999999999</v>
      </c>
      <c r="E82" s="233">
        <v>181</v>
      </c>
      <c r="F82" s="233">
        <v>168.10022331454036</v>
      </c>
      <c r="G82" s="233">
        <v>181.98500000000001</v>
      </c>
      <c r="H82" s="233">
        <v>186.4</v>
      </c>
      <c r="I82" s="233">
        <v>153</v>
      </c>
      <c r="J82" s="233">
        <v>168</v>
      </c>
      <c r="K82" s="233">
        <v>175</v>
      </c>
      <c r="L82" s="234">
        <v>243.99420000000001</v>
      </c>
      <c r="M82" s="233">
        <v>147</v>
      </c>
      <c r="N82" s="233">
        <v>171</v>
      </c>
      <c r="O82" s="233">
        <v>185</v>
      </c>
      <c r="P82" s="233">
        <v>160</v>
      </c>
      <c r="Q82" s="233">
        <v>170</v>
      </c>
      <c r="R82" s="233">
        <v>170</v>
      </c>
      <c r="S82" s="233">
        <v>160</v>
      </c>
      <c r="T82" s="233">
        <v>170</v>
      </c>
      <c r="U82" s="234">
        <v>125.60465458818132</v>
      </c>
      <c r="V82" s="235">
        <v>182.72210000000001</v>
      </c>
      <c r="W82" s="233">
        <v>176</v>
      </c>
      <c r="X82" s="233">
        <v>162</v>
      </c>
      <c r="Y82" s="233">
        <v>164.2</v>
      </c>
      <c r="Z82" s="233">
        <v>151</v>
      </c>
      <c r="AA82" s="233">
        <v>160</v>
      </c>
      <c r="AB82" s="233">
        <v>162</v>
      </c>
      <c r="AC82" s="233">
        <v>174</v>
      </c>
      <c r="AD82" s="230"/>
      <c r="AE82" s="231"/>
      <c r="AF82" s="231"/>
      <c r="AG82" s="231"/>
      <c r="AH82" s="231"/>
      <c r="AI82" s="231"/>
      <c r="AJ82" s="231"/>
      <c r="AK82" s="231"/>
      <c r="AL82" s="231"/>
      <c r="AM82" s="231"/>
      <c r="AN82" s="231"/>
      <c r="AO82" s="231"/>
      <c r="AP82" s="231"/>
      <c r="AQ82" s="231"/>
      <c r="AR82" s="231"/>
      <c r="AS82" s="231"/>
      <c r="AT82" s="231"/>
      <c r="AU82" s="231"/>
      <c r="AV82" s="231"/>
      <c r="AW82" s="231"/>
      <c r="AX82" s="231"/>
      <c r="AY82" s="231"/>
      <c r="AZ82" s="231"/>
      <c r="BA82" s="231"/>
      <c r="BB82" s="231"/>
      <c r="BC82" s="231"/>
      <c r="BD82" s="231"/>
      <c r="BE82" s="231"/>
      <c r="BF82" s="231"/>
      <c r="BG82" s="231"/>
      <c r="BH82" s="231"/>
      <c r="BI82" s="231"/>
      <c r="BJ82" s="231"/>
      <c r="BK82" s="231"/>
      <c r="BL82" s="231"/>
      <c r="BM82" s="232">
        <v>76</v>
      </c>
    </row>
    <row r="83" spans="1:65">
      <c r="A83" s="29"/>
      <c r="B83" s="19">
        <v>1</v>
      </c>
      <c r="C83" s="9">
        <v>6</v>
      </c>
      <c r="D83" s="233">
        <v>141.4</v>
      </c>
      <c r="E83" s="233">
        <v>177</v>
      </c>
      <c r="F83" s="233">
        <v>168.82871257707274</v>
      </c>
      <c r="G83" s="233">
        <v>181.39499999999998</v>
      </c>
      <c r="H83" s="233">
        <v>186.9</v>
      </c>
      <c r="I83" s="233">
        <v>158</v>
      </c>
      <c r="J83" s="233">
        <v>170</v>
      </c>
      <c r="K83" s="233">
        <v>169</v>
      </c>
      <c r="L83" s="234">
        <v>246.09540000000001</v>
      </c>
      <c r="M83" s="233">
        <v>153</v>
      </c>
      <c r="N83" s="233">
        <v>173</v>
      </c>
      <c r="O83" s="233">
        <v>180</v>
      </c>
      <c r="P83" s="233">
        <v>160</v>
      </c>
      <c r="Q83" s="233">
        <v>160</v>
      </c>
      <c r="R83" s="233">
        <v>170</v>
      </c>
      <c r="S83" s="233">
        <v>160</v>
      </c>
      <c r="T83" s="233">
        <v>170</v>
      </c>
      <c r="U83" s="234">
        <v>141.97046790693031</v>
      </c>
      <c r="V83" s="234">
        <v>206.73099999999999</v>
      </c>
      <c r="W83" s="233">
        <v>174</v>
      </c>
      <c r="X83" s="233">
        <v>157</v>
      </c>
      <c r="Y83" s="233">
        <v>157.4</v>
      </c>
      <c r="Z83" s="233">
        <v>160</v>
      </c>
      <c r="AA83" s="233">
        <v>154</v>
      </c>
      <c r="AB83" s="233">
        <v>166</v>
      </c>
      <c r="AC83" s="233">
        <v>158</v>
      </c>
      <c r="AD83" s="230"/>
      <c r="AE83" s="231"/>
      <c r="AF83" s="231"/>
      <c r="AG83" s="231"/>
      <c r="AH83" s="231"/>
      <c r="AI83" s="231"/>
      <c r="AJ83" s="231"/>
      <c r="AK83" s="231"/>
      <c r="AL83" s="231"/>
      <c r="AM83" s="231"/>
      <c r="AN83" s="231"/>
      <c r="AO83" s="231"/>
      <c r="AP83" s="231"/>
      <c r="AQ83" s="231"/>
      <c r="AR83" s="231"/>
      <c r="AS83" s="231"/>
      <c r="AT83" s="231"/>
      <c r="AU83" s="231"/>
      <c r="AV83" s="231"/>
      <c r="AW83" s="231"/>
      <c r="AX83" s="231"/>
      <c r="AY83" s="231"/>
      <c r="AZ83" s="231"/>
      <c r="BA83" s="231"/>
      <c r="BB83" s="231"/>
      <c r="BC83" s="231"/>
      <c r="BD83" s="231"/>
      <c r="BE83" s="231"/>
      <c r="BF83" s="231"/>
      <c r="BG83" s="231"/>
      <c r="BH83" s="231"/>
      <c r="BI83" s="231"/>
      <c r="BJ83" s="231"/>
      <c r="BK83" s="231"/>
      <c r="BL83" s="231"/>
      <c r="BM83" s="236"/>
    </row>
    <row r="84" spans="1:65">
      <c r="A84" s="29"/>
      <c r="B84" s="20" t="s">
        <v>269</v>
      </c>
      <c r="C84" s="12"/>
      <c r="D84" s="237">
        <v>146.33333333333331</v>
      </c>
      <c r="E84" s="237">
        <v>176.66666666666666</v>
      </c>
      <c r="F84" s="237">
        <v>169.11588866016029</v>
      </c>
      <c r="G84" s="237">
        <v>182.13583333333335</v>
      </c>
      <c r="H84" s="237">
        <v>186.61666666666667</v>
      </c>
      <c r="I84" s="237">
        <v>155.33333333333334</v>
      </c>
      <c r="J84" s="237">
        <v>168.33333333333334</v>
      </c>
      <c r="K84" s="237">
        <v>173.83333333333334</v>
      </c>
      <c r="L84" s="237">
        <v>243.49506666666665</v>
      </c>
      <c r="M84" s="237">
        <v>148</v>
      </c>
      <c r="N84" s="237">
        <v>171</v>
      </c>
      <c r="O84" s="237">
        <v>179.66666666666666</v>
      </c>
      <c r="P84" s="237">
        <v>160</v>
      </c>
      <c r="Q84" s="237">
        <v>165</v>
      </c>
      <c r="R84" s="237">
        <v>173.33333333333334</v>
      </c>
      <c r="S84" s="237">
        <v>161.66666666666666</v>
      </c>
      <c r="T84" s="237">
        <v>171.66666666666666</v>
      </c>
      <c r="U84" s="237">
        <v>132.36072374975205</v>
      </c>
      <c r="V84" s="237">
        <v>198.08165</v>
      </c>
      <c r="W84" s="237">
        <v>175.5</v>
      </c>
      <c r="X84" s="237">
        <v>160.16666666666666</v>
      </c>
      <c r="Y84" s="237">
        <v>157.94999999999999</v>
      </c>
      <c r="Z84" s="237">
        <v>154</v>
      </c>
      <c r="AA84" s="237">
        <v>158</v>
      </c>
      <c r="AB84" s="237">
        <v>167</v>
      </c>
      <c r="AC84" s="237">
        <v>165.16666666666666</v>
      </c>
      <c r="AD84" s="230"/>
      <c r="AE84" s="231"/>
      <c r="AF84" s="231"/>
      <c r="AG84" s="231"/>
      <c r="AH84" s="231"/>
      <c r="AI84" s="231"/>
      <c r="AJ84" s="231"/>
      <c r="AK84" s="231"/>
      <c r="AL84" s="231"/>
      <c r="AM84" s="231"/>
      <c r="AN84" s="231"/>
      <c r="AO84" s="231"/>
      <c r="AP84" s="231"/>
      <c r="AQ84" s="231"/>
      <c r="AR84" s="231"/>
      <c r="AS84" s="231"/>
      <c r="AT84" s="231"/>
      <c r="AU84" s="231"/>
      <c r="AV84" s="231"/>
      <c r="AW84" s="231"/>
      <c r="AX84" s="231"/>
      <c r="AY84" s="231"/>
      <c r="AZ84" s="231"/>
      <c r="BA84" s="231"/>
      <c r="BB84" s="231"/>
      <c r="BC84" s="231"/>
      <c r="BD84" s="231"/>
      <c r="BE84" s="231"/>
      <c r="BF84" s="231"/>
      <c r="BG84" s="231"/>
      <c r="BH84" s="231"/>
      <c r="BI84" s="231"/>
      <c r="BJ84" s="231"/>
      <c r="BK84" s="231"/>
      <c r="BL84" s="231"/>
      <c r="BM84" s="236"/>
    </row>
    <row r="85" spans="1:65">
      <c r="A85" s="29"/>
      <c r="B85" s="3" t="s">
        <v>270</v>
      </c>
      <c r="C85" s="28"/>
      <c r="D85" s="233">
        <v>146.69999999999999</v>
      </c>
      <c r="E85" s="233">
        <v>177</v>
      </c>
      <c r="F85" s="233">
        <v>168.46446794580655</v>
      </c>
      <c r="G85" s="233">
        <v>181.86</v>
      </c>
      <c r="H85" s="233">
        <v>186.65</v>
      </c>
      <c r="I85" s="233">
        <v>155</v>
      </c>
      <c r="J85" s="233">
        <v>168</v>
      </c>
      <c r="K85" s="233">
        <v>175.5</v>
      </c>
      <c r="L85" s="233">
        <v>244.13589999999999</v>
      </c>
      <c r="M85" s="233">
        <v>147.5</v>
      </c>
      <c r="N85" s="233">
        <v>170.5</v>
      </c>
      <c r="O85" s="233">
        <v>179</v>
      </c>
      <c r="P85" s="233">
        <v>160</v>
      </c>
      <c r="Q85" s="233">
        <v>165</v>
      </c>
      <c r="R85" s="233">
        <v>170</v>
      </c>
      <c r="S85" s="233">
        <v>160</v>
      </c>
      <c r="T85" s="233">
        <v>170</v>
      </c>
      <c r="U85" s="233">
        <v>131.36476400995153</v>
      </c>
      <c r="V85" s="233">
        <v>199.93375</v>
      </c>
      <c r="W85" s="233">
        <v>176</v>
      </c>
      <c r="X85" s="233">
        <v>160.5</v>
      </c>
      <c r="Y85" s="233">
        <v>158</v>
      </c>
      <c r="Z85" s="233">
        <v>153.5</v>
      </c>
      <c r="AA85" s="233">
        <v>158.5</v>
      </c>
      <c r="AB85" s="233">
        <v>166.5</v>
      </c>
      <c r="AC85" s="233">
        <v>165</v>
      </c>
      <c r="AD85" s="230"/>
      <c r="AE85" s="231"/>
      <c r="AF85" s="231"/>
      <c r="AG85" s="231"/>
      <c r="AH85" s="231"/>
      <c r="AI85" s="231"/>
      <c r="AJ85" s="231"/>
      <c r="AK85" s="231"/>
      <c r="AL85" s="231"/>
      <c r="AM85" s="231"/>
      <c r="AN85" s="231"/>
      <c r="AO85" s="231"/>
      <c r="AP85" s="231"/>
      <c r="AQ85" s="231"/>
      <c r="AR85" s="231"/>
      <c r="AS85" s="231"/>
      <c r="AT85" s="231"/>
      <c r="AU85" s="231"/>
      <c r="AV85" s="231"/>
      <c r="AW85" s="231"/>
      <c r="AX85" s="231"/>
      <c r="AY85" s="231"/>
      <c r="AZ85" s="231"/>
      <c r="BA85" s="231"/>
      <c r="BB85" s="231"/>
      <c r="BC85" s="231"/>
      <c r="BD85" s="231"/>
      <c r="BE85" s="231"/>
      <c r="BF85" s="231"/>
      <c r="BG85" s="231"/>
      <c r="BH85" s="231"/>
      <c r="BI85" s="231"/>
      <c r="BJ85" s="231"/>
      <c r="BK85" s="231"/>
      <c r="BL85" s="231"/>
      <c r="BM85" s="236"/>
    </row>
    <row r="86" spans="1:65">
      <c r="A86" s="29"/>
      <c r="B86" s="3" t="s">
        <v>271</v>
      </c>
      <c r="C86" s="28"/>
      <c r="D86" s="233">
        <v>5.9968880818860262</v>
      </c>
      <c r="E86" s="233">
        <v>3.6147844564602556</v>
      </c>
      <c r="F86" s="233">
        <v>3.0345889674014992</v>
      </c>
      <c r="G86" s="233">
        <v>1.191668648017008</v>
      </c>
      <c r="H86" s="233">
        <v>1.4386336109887967</v>
      </c>
      <c r="I86" s="233">
        <v>2.5819888974716112</v>
      </c>
      <c r="J86" s="233">
        <v>1.0327955589886444</v>
      </c>
      <c r="K86" s="233">
        <v>4.7081489639418441</v>
      </c>
      <c r="L86" s="233">
        <v>3.5668597565178652</v>
      </c>
      <c r="M86" s="233">
        <v>2.9664793948382653</v>
      </c>
      <c r="N86" s="233">
        <v>3.1622776601683795</v>
      </c>
      <c r="O86" s="233">
        <v>3.0767948691238201</v>
      </c>
      <c r="P86" s="233">
        <v>0</v>
      </c>
      <c r="Q86" s="233">
        <v>5.4772255750516612</v>
      </c>
      <c r="R86" s="233">
        <v>8.1649658092772608</v>
      </c>
      <c r="S86" s="233">
        <v>4.0824829046386295</v>
      </c>
      <c r="T86" s="233">
        <v>4.0824829046386295</v>
      </c>
      <c r="U86" s="233">
        <v>10.561825319408888</v>
      </c>
      <c r="V86" s="233">
        <v>8.2933704301086131</v>
      </c>
      <c r="W86" s="233">
        <v>0.83666002653407556</v>
      </c>
      <c r="X86" s="233">
        <v>1.7224014243685084</v>
      </c>
      <c r="Y86" s="233">
        <v>4.6988296415171265</v>
      </c>
      <c r="Z86" s="233">
        <v>4</v>
      </c>
      <c r="AA86" s="233">
        <v>3.03315017762062</v>
      </c>
      <c r="AB86" s="233">
        <v>3.8987177379235853</v>
      </c>
      <c r="AC86" s="233">
        <v>7.0261416628663742</v>
      </c>
      <c r="AD86" s="230"/>
      <c r="AE86" s="231"/>
      <c r="AF86" s="231"/>
      <c r="AG86" s="231"/>
      <c r="AH86" s="231"/>
      <c r="AI86" s="231"/>
      <c r="AJ86" s="231"/>
      <c r="AK86" s="231"/>
      <c r="AL86" s="231"/>
      <c r="AM86" s="231"/>
      <c r="AN86" s="231"/>
      <c r="AO86" s="231"/>
      <c r="AP86" s="231"/>
      <c r="AQ86" s="231"/>
      <c r="AR86" s="231"/>
      <c r="AS86" s="231"/>
      <c r="AT86" s="231"/>
      <c r="AU86" s="231"/>
      <c r="AV86" s="231"/>
      <c r="AW86" s="231"/>
      <c r="AX86" s="231"/>
      <c r="AY86" s="231"/>
      <c r="AZ86" s="231"/>
      <c r="BA86" s="231"/>
      <c r="BB86" s="231"/>
      <c r="BC86" s="231"/>
      <c r="BD86" s="231"/>
      <c r="BE86" s="231"/>
      <c r="BF86" s="231"/>
      <c r="BG86" s="231"/>
      <c r="BH86" s="231"/>
      <c r="BI86" s="231"/>
      <c r="BJ86" s="231"/>
      <c r="BK86" s="231"/>
      <c r="BL86" s="231"/>
      <c r="BM86" s="236"/>
    </row>
    <row r="87" spans="1:65">
      <c r="A87" s="29"/>
      <c r="B87" s="3" t="s">
        <v>86</v>
      </c>
      <c r="C87" s="28"/>
      <c r="D87" s="13">
        <v>4.0981011949107249E-2</v>
      </c>
      <c r="E87" s="13">
        <v>2.046104409317126E-2</v>
      </c>
      <c r="F87" s="13">
        <v>1.794384307378433E-2</v>
      </c>
      <c r="G87" s="13">
        <v>6.5427468401349246E-3</v>
      </c>
      <c r="H87" s="13">
        <v>7.709030692089649E-3</v>
      </c>
      <c r="I87" s="13">
        <v>1.6622246121061873E-2</v>
      </c>
      <c r="J87" s="13">
        <v>6.135419162308778E-3</v>
      </c>
      <c r="K87" s="13">
        <v>2.7084270166491911E-2</v>
      </c>
      <c r="L87" s="13">
        <v>1.4648591469825258E-2</v>
      </c>
      <c r="M87" s="13">
        <v>2.0043779694853145E-2</v>
      </c>
      <c r="N87" s="13">
        <v>1.8492851813850172E-2</v>
      </c>
      <c r="O87" s="13">
        <v>1.7125017824436848E-2</v>
      </c>
      <c r="P87" s="13">
        <v>0</v>
      </c>
      <c r="Q87" s="13">
        <v>3.3195306515464616E-2</v>
      </c>
      <c r="R87" s="13">
        <v>4.7105571976599578E-2</v>
      </c>
      <c r="S87" s="13">
        <v>2.5252471575084309E-2</v>
      </c>
      <c r="T87" s="13">
        <v>2.3781453813428912E-2</v>
      </c>
      <c r="U87" s="13">
        <v>7.9795765844992012E-2</v>
      </c>
      <c r="V87" s="13">
        <v>4.1868443796326482E-2</v>
      </c>
      <c r="W87" s="13">
        <v>4.7672935984847615E-3</v>
      </c>
      <c r="X87" s="13">
        <v>1.0753807019990689E-2</v>
      </c>
      <c r="Y87" s="13">
        <v>2.9748842301469621E-2</v>
      </c>
      <c r="Z87" s="13">
        <v>2.5974025974025976E-2</v>
      </c>
      <c r="AA87" s="13">
        <v>1.9197153022915317E-2</v>
      </c>
      <c r="AB87" s="13">
        <v>2.3345615197147219E-2</v>
      </c>
      <c r="AC87" s="13">
        <v>4.2539707343287839E-2</v>
      </c>
      <c r="AD87" s="155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29"/>
      <c r="B88" s="3" t="s">
        <v>272</v>
      </c>
      <c r="C88" s="28"/>
      <c r="D88" s="13">
        <v>-0.1204286393379892</v>
      </c>
      <c r="E88" s="13">
        <v>6.1897086904022069E-2</v>
      </c>
      <c r="F88" s="13">
        <v>1.6511336890995487E-2</v>
      </c>
      <c r="G88" s="13">
        <v>9.4770816061338747E-2</v>
      </c>
      <c r="H88" s="13">
        <v>0.12170393227022047</v>
      </c>
      <c r="I88" s="13">
        <v>-6.6331995288161472E-2</v>
      </c>
      <c r="J88" s="13">
        <v>1.1807601672700452E-2</v>
      </c>
      <c r="K88" s="13">
        <v>4.4866661925372808E-2</v>
      </c>
      <c r="L88" s="13">
        <v>0.46358510548396592</v>
      </c>
      <c r="M88" s="13">
        <v>-0.11041074229172476</v>
      </c>
      <c r="N88" s="13">
        <v>2.7836236946723325E-2</v>
      </c>
      <c r="O88" s="13">
        <v>7.9929301587297941E-2</v>
      </c>
      <c r="P88" s="13">
        <v>-3.8281883558621388E-2</v>
      </c>
      <c r="Q88" s="13">
        <v>-8.2281924198283063E-3</v>
      </c>
      <c r="R88" s="13">
        <v>4.1861292811493644E-2</v>
      </c>
      <c r="S88" s="13">
        <v>-2.8263986512357064E-2</v>
      </c>
      <c r="T88" s="13">
        <v>3.1843395765229099E-2</v>
      </c>
      <c r="U88" s="13">
        <v>-0.20441433790356756</v>
      </c>
      <c r="V88" s="13">
        <v>0.19061694587250244</v>
      </c>
      <c r="W88" s="13">
        <v>5.4884558971637132E-2</v>
      </c>
      <c r="X88" s="13">
        <v>-3.7280093853995E-2</v>
      </c>
      <c r="Y88" s="13">
        <v>-5.0603896925526581E-2</v>
      </c>
      <c r="Z88" s="13">
        <v>-7.4346312925173019E-2</v>
      </c>
      <c r="AA88" s="13">
        <v>-5.0303360014138598E-2</v>
      </c>
      <c r="AB88" s="13">
        <v>3.7932840356889042E-3</v>
      </c>
      <c r="AC88" s="13">
        <v>-7.2264027152019183E-3</v>
      </c>
      <c r="AD88" s="155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29"/>
      <c r="B89" s="45" t="s">
        <v>273</v>
      </c>
      <c r="C89" s="46"/>
      <c r="D89" s="44">
        <v>1.71</v>
      </c>
      <c r="E89" s="44">
        <v>0.72</v>
      </c>
      <c r="F89" s="44">
        <v>0.12</v>
      </c>
      <c r="G89" s="44">
        <v>1.1599999999999999</v>
      </c>
      <c r="H89" s="44">
        <v>1.52</v>
      </c>
      <c r="I89" s="44">
        <v>0.99</v>
      </c>
      <c r="J89" s="44">
        <v>0.05</v>
      </c>
      <c r="K89" s="44">
        <v>0.49</v>
      </c>
      <c r="L89" s="44">
        <v>6.08</v>
      </c>
      <c r="M89" s="44">
        <v>1.58</v>
      </c>
      <c r="N89" s="44">
        <v>0.27</v>
      </c>
      <c r="O89" s="44">
        <v>0.96</v>
      </c>
      <c r="P89" s="44">
        <v>0.61</v>
      </c>
      <c r="Q89" s="44">
        <v>0.21</v>
      </c>
      <c r="R89" s="44">
        <v>0.45</v>
      </c>
      <c r="S89" s="44">
        <v>0.48</v>
      </c>
      <c r="T89" s="44">
        <v>0.32</v>
      </c>
      <c r="U89" s="44">
        <v>2.83</v>
      </c>
      <c r="V89" s="44">
        <v>2.44</v>
      </c>
      <c r="W89" s="44">
        <v>0.63</v>
      </c>
      <c r="X89" s="44">
        <v>0.6</v>
      </c>
      <c r="Y89" s="44">
        <v>0.78</v>
      </c>
      <c r="Z89" s="44">
        <v>1.0900000000000001</v>
      </c>
      <c r="AA89" s="44">
        <v>0.77</v>
      </c>
      <c r="AB89" s="44">
        <v>0.05</v>
      </c>
      <c r="AC89" s="44">
        <v>0.2</v>
      </c>
      <c r="AD89" s="155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BM90" s="55"/>
    </row>
    <row r="91" spans="1:65" ht="15">
      <c r="B91" s="8" t="s">
        <v>543</v>
      </c>
      <c r="BM91" s="27" t="s">
        <v>66</v>
      </c>
    </row>
    <row r="92" spans="1:65" ht="15">
      <c r="A92" s="24" t="s">
        <v>13</v>
      </c>
      <c r="B92" s="18" t="s">
        <v>111</v>
      </c>
      <c r="C92" s="15" t="s">
        <v>112</v>
      </c>
      <c r="D92" s="16" t="s">
        <v>234</v>
      </c>
      <c r="E92" s="17" t="s">
        <v>234</v>
      </c>
      <c r="F92" s="17" t="s">
        <v>234</v>
      </c>
      <c r="G92" s="17" t="s">
        <v>234</v>
      </c>
      <c r="H92" s="17" t="s">
        <v>234</v>
      </c>
      <c r="I92" s="17" t="s">
        <v>234</v>
      </c>
      <c r="J92" s="17" t="s">
        <v>234</v>
      </c>
      <c r="K92" s="17" t="s">
        <v>234</v>
      </c>
      <c r="L92" s="17" t="s">
        <v>234</v>
      </c>
      <c r="M92" s="17" t="s">
        <v>234</v>
      </c>
      <c r="N92" s="17" t="s">
        <v>234</v>
      </c>
      <c r="O92" s="17" t="s">
        <v>234</v>
      </c>
      <c r="P92" s="17" t="s">
        <v>234</v>
      </c>
      <c r="Q92" s="17" t="s">
        <v>234</v>
      </c>
      <c r="R92" s="17" t="s">
        <v>234</v>
      </c>
      <c r="S92" s="17" t="s">
        <v>234</v>
      </c>
      <c r="T92" s="17" t="s">
        <v>234</v>
      </c>
      <c r="U92" s="17" t="s">
        <v>234</v>
      </c>
      <c r="V92" s="17" t="s">
        <v>234</v>
      </c>
      <c r="W92" s="17" t="s">
        <v>234</v>
      </c>
      <c r="X92" s="17" t="s">
        <v>234</v>
      </c>
      <c r="Y92" s="17" t="s">
        <v>234</v>
      </c>
      <c r="Z92" s="17" t="s">
        <v>234</v>
      </c>
      <c r="AA92" s="155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1</v>
      </c>
    </row>
    <row r="93" spans="1:65">
      <c r="A93" s="29"/>
      <c r="B93" s="19" t="s">
        <v>235</v>
      </c>
      <c r="C93" s="9" t="s">
        <v>235</v>
      </c>
      <c r="D93" s="153" t="s">
        <v>238</v>
      </c>
      <c r="E93" s="154" t="s">
        <v>239</v>
      </c>
      <c r="F93" s="154" t="s">
        <v>240</v>
      </c>
      <c r="G93" s="154" t="s">
        <v>241</v>
      </c>
      <c r="H93" s="154" t="s">
        <v>242</v>
      </c>
      <c r="I93" s="154" t="s">
        <v>243</v>
      </c>
      <c r="J93" s="154" t="s">
        <v>244</v>
      </c>
      <c r="K93" s="154" t="s">
        <v>245</v>
      </c>
      <c r="L93" s="154" t="s">
        <v>247</v>
      </c>
      <c r="M93" s="154" t="s">
        <v>248</v>
      </c>
      <c r="N93" s="154" t="s">
        <v>249</v>
      </c>
      <c r="O93" s="154" t="s">
        <v>250</v>
      </c>
      <c r="P93" s="154" t="s">
        <v>251</v>
      </c>
      <c r="Q93" s="154" t="s">
        <v>252</v>
      </c>
      <c r="R93" s="154" t="s">
        <v>253</v>
      </c>
      <c r="S93" s="154" t="s">
        <v>254</v>
      </c>
      <c r="T93" s="154" t="s">
        <v>255</v>
      </c>
      <c r="U93" s="154" t="s">
        <v>257</v>
      </c>
      <c r="V93" s="154" t="s">
        <v>258</v>
      </c>
      <c r="W93" s="154" t="s">
        <v>260</v>
      </c>
      <c r="X93" s="154" t="s">
        <v>261</v>
      </c>
      <c r="Y93" s="154" t="s">
        <v>262</v>
      </c>
      <c r="Z93" s="154" t="s">
        <v>263</v>
      </c>
      <c r="AA93" s="155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 t="s">
        <v>3</v>
      </c>
    </row>
    <row r="94" spans="1:65">
      <c r="A94" s="29"/>
      <c r="B94" s="19"/>
      <c r="C94" s="9"/>
      <c r="D94" s="10" t="s">
        <v>276</v>
      </c>
      <c r="E94" s="11" t="s">
        <v>276</v>
      </c>
      <c r="F94" s="11" t="s">
        <v>301</v>
      </c>
      <c r="G94" s="11" t="s">
        <v>301</v>
      </c>
      <c r="H94" s="11" t="s">
        <v>278</v>
      </c>
      <c r="I94" s="11" t="s">
        <v>276</v>
      </c>
      <c r="J94" s="11" t="s">
        <v>278</v>
      </c>
      <c r="K94" s="11" t="s">
        <v>276</v>
      </c>
      <c r="L94" s="11" t="s">
        <v>278</v>
      </c>
      <c r="M94" s="11" t="s">
        <v>278</v>
      </c>
      <c r="N94" s="11" t="s">
        <v>278</v>
      </c>
      <c r="O94" s="11" t="s">
        <v>276</v>
      </c>
      <c r="P94" s="11" t="s">
        <v>276</v>
      </c>
      <c r="Q94" s="11" t="s">
        <v>276</v>
      </c>
      <c r="R94" s="11" t="s">
        <v>276</v>
      </c>
      <c r="S94" s="11" t="s">
        <v>276</v>
      </c>
      <c r="T94" s="11" t="s">
        <v>278</v>
      </c>
      <c r="U94" s="11" t="s">
        <v>276</v>
      </c>
      <c r="V94" s="11" t="s">
        <v>301</v>
      </c>
      <c r="W94" s="11" t="s">
        <v>278</v>
      </c>
      <c r="X94" s="11" t="s">
        <v>278</v>
      </c>
      <c r="Y94" s="11" t="s">
        <v>276</v>
      </c>
      <c r="Z94" s="11" t="s">
        <v>276</v>
      </c>
      <c r="AA94" s="155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2</v>
      </c>
    </row>
    <row r="95" spans="1:65">
      <c r="A95" s="29"/>
      <c r="B95" s="19"/>
      <c r="C95" s="9"/>
      <c r="D95" s="25" t="s">
        <v>117</v>
      </c>
      <c r="E95" s="25" t="s">
        <v>303</v>
      </c>
      <c r="F95" s="25" t="s">
        <v>302</v>
      </c>
      <c r="G95" s="25" t="s">
        <v>304</v>
      </c>
      <c r="H95" s="25" t="s">
        <v>302</v>
      </c>
      <c r="I95" s="25" t="s">
        <v>305</v>
      </c>
      <c r="J95" s="25" t="s">
        <v>304</v>
      </c>
      <c r="K95" s="25" t="s">
        <v>302</v>
      </c>
      <c r="L95" s="25" t="s">
        <v>305</v>
      </c>
      <c r="M95" s="25" t="s">
        <v>305</v>
      </c>
      <c r="N95" s="25" t="s">
        <v>303</v>
      </c>
      <c r="O95" s="25" t="s">
        <v>302</v>
      </c>
      <c r="P95" s="25" t="s">
        <v>302</v>
      </c>
      <c r="Q95" s="25" t="s">
        <v>302</v>
      </c>
      <c r="R95" s="25" t="s">
        <v>302</v>
      </c>
      <c r="S95" s="25" t="s">
        <v>302</v>
      </c>
      <c r="T95" s="25" t="s">
        <v>304</v>
      </c>
      <c r="U95" s="25" t="s">
        <v>303</v>
      </c>
      <c r="V95" s="25" t="s">
        <v>305</v>
      </c>
      <c r="W95" s="25" t="s">
        <v>305</v>
      </c>
      <c r="X95" s="25" t="s">
        <v>302</v>
      </c>
      <c r="Y95" s="25" t="s">
        <v>305</v>
      </c>
      <c r="Z95" s="25" t="s">
        <v>306</v>
      </c>
      <c r="AA95" s="155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3</v>
      </c>
    </row>
    <row r="96" spans="1:65">
      <c r="A96" s="29"/>
      <c r="B96" s="18">
        <v>1</v>
      </c>
      <c r="C96" s="14">
        <v>1</v>
      </c>
      <c r="D96" s="21">
        <v>0.84</v>
      </c>
      <c r="E96" s="21">
        <v>0.78677659389201104</v>
      </c>
      <c r="F96" s="148" t="s">
        <v>104</v>
      </c>
      <c r="G96" s="148" t="s">
        <v>103</v>
      </c>
      <c r="H96" s="148">
        <v>0.8</v>
      </c>
      <c r="I96" s="148">
        <v>0.8</v>
      </c>
      <c r="J96" s="148">
        <v>0.9900000000000001</v>
      </c>
      <c r="K96" s="148">
        <v>0.671657906919222</v>
      </c>
      <c r="L96" s="148">
        <v>0.8</v>
      </c>
      <c r="M96" s="148" t="s">
        <v>102</v>
      </c>
      <c r="N96" s="148">
        <v>1</v>
      </c>
      <c r="O96" s="21">
        <v>0.79</v>
      </c>
      <c r="P96" s="21">
        <v>0.81</v>
      </c>
      <c r="Q96" s="21">
        <v>0.83</v>
      </c>
      <c r="R96" s="21">
        <v>0.77</v>
      </c>
      <c r="S96" s="21">
        <v>0.83</v>
      </c>
      <c r="T96" s="21">
        <v>0.8407085225524813</v>
      </c>
      <c r="U96" s="21">
        <v>0.89</v>
      </c>
      <c r="V96" s="21">
        <v>0.8</v>
      </c>
      <c r="W96" s="148">
        <v>1.1000000000000001</v>
      </c>
      <c r="X96" s="21">
        <v>0.89</v>
      </c>
      <c r="Y96" s="21">
        <v>0.72</v>
      </c>
      <c r="Z96" s="21">
        <v>0.81</v>
      </c>
      <c r="AA96" s="155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1</v>
      </c>
    </row>
    <row r="97" spans="1:65">
      <c r="A97" s="29"/>
      <c r="B97" s="19">
        <v>1</v>
      </c>
      <c r="C97" s="9">
        <v>2</v>
      </c>
      <c r="D97" s="11">
        <v>0.88</v>
      </c>
      <c r="E97" s="11">
        <v>0.79569528104294684</v>
      </c>
      <c r="F97" s="150" t="s">
        <v>104</v>
      </c>
      <c r="G97" s="150" t="s">
        <v>103</v>
      </c>
      <c r="H97" s="150">
        <v>0.8</v>
      </c>
      <c r="I97" s="150">
        <v>0.8</v>
      </c>
      <c r="J97" s="150">
        <v>1.04</v>
      </c>
      <c r="K97" s="150">
        <v>0.66475639252615004</v>
      </c>
      <c r="L97" s="150">
        <v>0.9</v>
      </c>
      <c r="M97" s="150" t="s">
        <v>102</v>
      </c>
      <c r="N97" s="150">
        <v>1</v>
      </c>
      <c r="O97" s="11">
        <v>0.77</v>
      </c>
      <c r="P97" s="11">
        <v>0.82</v>
      </c>
      <c r="Q97" s="11">
        <v>0.8</v>
      </c>
      <c r="R97" s="11">
        <v>0.78</v>
      </c>
      <c r="S97" s="11">
        <v>0.84</v>
      </c>
      <c r="T97" s="11">
        <v>0.80569156433484246</v>
      </c>
      <c r="U97" s="11">
        <v>0.9</v>
      </c>
      <c r="V97" s="11">
        <v>0.8</v>
      </c>
      <c r="W97" s="150">
        <v>1.1000000000000001</v>
      </c>
      <c r="X97" s="11">
        <v>0.89</v>
      </c>
      <c r="Y97" s="11">
        <v>0.73</v>
      </c>
      <c r="Z97" s="11">
        <v>0.88</v>
      </c>
      <c r="AA97" s="155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25</v>
      </c>
    </row>
    <row r="98" spans="1:65">
      <c r="A98" s="29"/>
      <c r="B98" s="19">
        <v>1</v>
      </c>
      <c r="C98" s="9">
        <v>3</v>
      </c>
      <c r="D98" s="11">
        <v>0.84</v>
      </c>
      <c r="E98" s="11">
        <v>0.80795656692829732</v>
      </c>
      <c r="F98" s="150" t="s">
        <v>104</v>
      </c>
      <c r="G98" s="150" t="s">
        <v>103</v>
      </c>
      <c r="H98" s="150">
        <v>0.8</v>
      </c>
      <c r="I98" s="150">
        <v>0.9</v>
      </c>
      <c r="J98" s="150">
        <v>1.04</v>
      </c>
      <c r="K98" s="150">
        <v>0.68904009734611604</v>
      </c>
      <c r="L98" s="150">
        <v>0.9</v>
      </c>
      <c r="M98" s="150" t="s">
        <v>102</v>
      </c>
      <c r="N98" s="150">
        <v>1</v>
      </c>
      <c r="O98" s="11">
        <v>0.78</v>
      </c>
      <c r="P98" s="11">
        <v>0.83</v>
      </c>
      <c r="Q98" s="11">
        <v>0.82</v>
      </c>
      <c r="R98" s="11">
        <v>0.78</v>
      </c>
      <c r="S98" s="11">
        <v>0.83</v>
      </c>
      <c r="T98" s="11">
        <v>0.81170570225117356</v>
      </c>
      <c r="U98" s="11">
        <v>0.81</v>
      </c>
      <c r="V98" s="11">
        <v>0.8</v>
      </c>
      <c r="W98" s="150">
        <v>1.2</v>
      </c>
      <c r="X98" s="11">
        <v>0.88</v>
      </c>
      <c r="Y98" s="11">
        <v>0.73</v>
      </c>
      <c r="Z98" s="11">
        <v>0.76</v>
      </c>
      <c r="AA98" s="155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16</v>
      </c>
    </row>
    <row r="99" spans="1:65">
      <c r="A99" s="29"/>
      <c r="B99" s="19">
        <v>1</v>
      </c>
      <c r="C99" s="9">
        <v>4</v>
      </c>
      <c r="D99" s="11">
        <v>0.84</v>
      </c>
      <c r="E99" s="11">
        <v>0.77431816477588278</v>
      </c>
      <c r="F99" s="150" t="s">
        <v>104</v>
      </c>
      <c r="G99" s="150" t="s">
        <v>103</v>
      </c>
      <c r="H99" s="150">
        <v>0.7</v>
      </c>
      <c r="I99" s="150">
        <v>0.9</v>
      </c>
      <c r="J99" s="150">
        <v>0.97000000000000008</v>
      </c>
      <c r="K99" s="150">
        <v>0.664750705616032</v>
      </c>
      <c r="L99" s="150">
        <v>0.7</v>
      </c>
      <c r="M99" s="150" t="s">
        <v>102</v>
      </c>
      <c r="N99" s="150">
        <v>1</v>
      </c>
      <c r="O99" s="11">
        <v>0.78</v>
      </c>
      <c r="P99" s="11">
        <v>0.82</v>
      </c>
      <c r="Q99" s="151">
        <v>0.91</v>
      </c>
      <c r="R99" s="11">
        <v>0.79</v>
      </c>
      <c r="S99" s="151">
        <v>0.86</v>
      </c>
      <c r="T99" s="11">
        <v>0.74381225397011719</v>
      </c>
      <c r="U99" s="11">
        <v>0.88</v>
      </c>
      <c r="V99" s="11">
        <v>0.8</v>
      </c>
      <c r="W99" s="150">
        <v>1.1000000000000001</v>
      </c>
      <c r="X99" s="11">
        <v>0.91</v>
      </c>
      <c r="Y99" s="11">
        <v>0.71</v>
      </c>
      <c r="Z99" s="11">
        <v>0.84</v>
      </c>
      <c r="AA99" s="155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0.81391855618482234</v>
      </c>
    </row>
    <row r="100" spans="1:65">
      <c r="A100" s="29"/>
      <c r="B100" s="19">
        <v>1</v>
      </c>
      <c r="C100" s="9">
        <v>5</v>
      </c>
      <c r="D100" s="11">
        <v>0.88</v>
      </c>
      <c r="E100" s="11">
        <v>0.79260205189729793</v>
      </c>
      <c r="F100" s="150" t="s">
        <v>104</v>
      </c>
      <c r="G100" s="150" t="s">
        <v>103</v>
      </c>
      <c r="H100" s="150">
        <v>0.8</v>
      </c>
      <c r="I100" s="150">
        <v>0.9</v>
      </c>
      <c r="J100" s="150">
        <v>0.96</v>
      </c>
      <c r="K100" s="150">
        <v>0.65367050953149797</v>
      </c>
      <c r="L100" s="150">
        <v>0.8</v>
      </c>
      <c r="M100" s="150" t="s">
        <v>102</v>
      </c>
      <c r="N100" s="150">
        <v>1</v>
      </c>
      <c r="O100" s="11">
        <v>0.78</v>
      </c>
      <c r="P100" s="11">
        <v>0.83</v>
      </c>
      <c r="Q100" s="11">
        <v>0.81</v>
      </c>
      <c r="R100" s="11">
        <v>0.78</v>
      </c>
      <c r="S100" s="11">
        <v>0.83</v>
      </c>
      <c r="T100" s="11">
        <v>0.79440911159499017</v>
      </c>
      <c r="U100" s="11">
        <v>0.89</v>
      </c>
      <c r="V100" s="11">
        <v>0.8</v>
      </c>
      <c r="W100" s="150">
        <v>1.2</v>
      </c>
      <c r="X100" s="11">
        <v>0.89</v>
      </c>
      <c r="Y100" s="11">
        <v>0.74</v>
      </c>
      <c r="Z100" s="11">
        <v>0.89</v>
      </c>
      <c r="AA100" s="155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77</v>
      </c>
    </row>
    <row r="101" spans="1:65">
      <c r="A101" s="29"/>
      <c r="B101" s="19">
        <v>1</v>
      </c>
      <c r="C101" s="9">
        <v>6</v>
      </c>
      <c r="D101" s="11">
        <v>0.86</v>
      </c>
      <c r="E101" s="11">
        <v>0.78973852417608548</v>
      </c>
      <c r="F101" s="150" t="s">
        <v>104</v>
      </c>
      <c r="G101" s="150" t="s">
        <v>103</v>
      </c>
      <c r="H101" s="150">
        <v>0.8</v>
      </c>
      <c r="I101" s="150">
        <v>0.8</v>
      </c>
      <c r="J101" s="150">
        <v>0.92</v>
      </c>
      <c r="K101" s="150">
        <v>0.68334271134246805</v>
      </c>
      <c r="L101" s="150">
        <v>0.8</v>
      </c>
      <c r="M101" s="150" t="s">
        <v>102</v>
      </c>
      <c r="N101" s="150">
        <v>1</v>
      </c>
      <c r="O101" s="11">
        <v>0.77</v>
      </c>
      <c r="P101" s="11">
        <v>0.82</v>
      </c>
      <c r="Q101" s="11">
        <v>0.82</v>
      </c>
      <c r="R101" s="11">
        <v>0.78</v>
      </c>
      <c r="S101" s="11">
        <v>0.83</v>
      </c>
      <c r="T101" s="11">
        <v>0.7742330449999999</v>
      </c>
      <c r="U101" s="11">
        <v>0.84</v>
      </c>
      <c r="V101" s="11">
        <v>0.8</v>
      </c>
      <c r="W101" s="150">
        <v>1.1000000000000001</v>
      </c>
      <c r="X101" s="11">
        <v>0.86</v>
      </c>
      <c r="Y101" s="11">
        <v>0.74</v>
      </c>
      <c r="Z101" s="11">
        <v>0.78</v>
      </c>
      <c r="AA101" s="155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29"/>
      <c r="B102" s="20" t="s">
        <v>269</v>
      </c>
      <c r="C102" s="12"/>
      <c r="D102" s="22">
        <v>0.8566666666666668</v>
      </c>
      <c r="E102" s="22">
        <v>0.79118119711875357</v>
      </c>
      <c r="F102" s="22" t="s">
        <v>681</v>
      </c>
      <c r="G102" s="22" t="s">
        <v>681</v>
      </c>
      <c r="H102" s="22">
        <v>0.78333333333333333</v>
      </c>
      <c r="I102" s="22">
        <v>0.85</v>
      </c>
      <c r="J102" s="22">
        <v>0.98666666666666669</v>
      </c>
      <c r="K102" s="22">
        <v>0.67120305388024759</v>
      </c>
      <c r="L102" s="22">
        <v>0.81666666666666654</v>
      </c>
      <c r="M102" s="22" t="s">
        <v>681</v>
      </c>
      <c r="N102" s="22">
        <v>1</v>
      </c>
      <c r="O102" s="22">
        <v>0.77833333333333332</v>
      </c>
      <c r="P102" s="22">
        <v>0.82166666666666666</v>
      </c>
      <c r="Q102" s="22">
        <v>0.83166666666666667</v>
      </c>
      <c r="R102" s="22">
        <v>0.78000000000000014</v>
      </c>
      <c r="S102" s="22">
        <v>0.83666666666666656</v>
      </c>
      <c r="T102" s="22">
        <v>0.79509336661726737</v>
      </c>
      <c r="U102" s="22">
        <v>0.86833333333333329</v>
      </c>
      <c r="V102" s="22">
        <v>0.79999999999999993</v>
      </c>
      <c r="W102" s="22">
        <v>1.1333333333333335</v>
      </c>
      <c r="X102" s="22">
        <v>0.88666666666666671</v>
      </c>
      <c r="Y102" s="22">
        <v>0.72833333333333339</v>
      </c>
      <c r="Z102" s="22">
        <v>0.82666666666666666</v>
      </c>
      <c r="AA102" s="155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29"/>
      <c r="B103" s="3" t="s">
        <v>270</v>
      </c>
      <c r="C103" s="28"/>
      <c r="D103" s="11">
        <v>0.85</v>
      </c>
      <c r="E103" s="11">
        <v>0.79117028803669176</v>
      </c>
      <c r="F103" s="11" t="s">
        <v>681</v>
      </c>
      <c r="G103" s="11" t="s">
        <v>681</v>
      </c>
      <c r="H103" s="11">
        <v>0.8</v>
      </c>
      <c r="I103" s="11">
        <v>0.85000000000000009</v>
      </c>
      <c r="J103" s="11">
        <v>0.98000000000000009</v>
      </c>
      <c r="K103" s="11">
        <v>0.66820714972268602</v>
      </c>
      <c r="L103" s="11">
        <v>0.8</v>
      </c>
      <c r="M103" s="11" t="s">
        <v>681</v>
      </c>
      <c r="N103" s="11">
        <v>1</v>
      </c>
      <c r="O103" s="11">
        <v>0.78</v>
      </c>
      <c r="P103" s="11">
        <v>0.82</v>
      </c>
      <c r="Q103" s="11">
        <v>0.82</v>
      </c>
      <c r="R103" s="11">
        <v>0.78</v>
      </c>
      <c r="S103" s="11">
        <v>0.83</v>
      </c>
      <c r="T103" s="11">
        <v>0.80005033796491631</v>
      </c>
      <c r="U103" s="11">
        <v>0.88500000000000001</v>
      </c>
      <c r="V103" s="11">
        <v>0.8</v>
      </c>
      <c r="W103" s="11">
        <v>1.1000000000000001</v>
      </c>
      <c r="X103" s="11">
        <v>0.89</v>
      </c>
      <c r="Y103" s="11">
        <v>0.73</v>
      </c>
      <c r="Z103" s="11">
        <v>0.82499999999999996</v>
      </c>
      <c r="AA103" s="155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29"/>
      <c r="B104" s="3" t="s">
        <v>271</v>
      </c>
      <c r="C104" s="28"/>
      <c r="D104" s="23">
        <v>1.9663841605003521E-2</v>
      </c>
      <c r="E104" s="23">
        <v>1.1042214531737446E-2</v>
      </c>
      <c r="F104" s="23" t="s">
        <v>681</v>
      </c>
      <c r="G104" s="23" t="s">
        <v>681</v>
      </c>
      <c r="H104" s="23">
        <v>4.0824829046386339E-2</v>
      </c>
      <c r="I104" s="23">
        <v>5.4772255750516599E-2</v>
      </c>
      <c r="J104" s="23">
        <v>4.7187568984497039E-2</v>
      </c>
      <c r="K104" s="23">
        <v>1.308679216820075E-2</v>
      </c>
      <c r="L104" s="23">
        <v>7.5277265270908125E-2</v>
      </c>
      <c r="M104" s="23" t="s">
        <v>681</v>
      </c>
      <c r="N104" s="23">
        <v>0</v>
      </c>
      <c r="O104" s="23">
        <v>7.5277265270908156E-3</v>
      </c>
      <c r="P104" s="23">
        <v>7.5277265270907827E-3</v>
      </c>
      <c r="Q104" s="23">
        <v>3.9707262140150974E-2</v>
      </c>
      <c r="R104" s="23">
        <v>6.324555320336764E-3</v>
      </c>
      <c r="S104" s="23">
        <v>1.2110601416389978E-2</v>
      </c>
      <c r="T104" s="23">
        <v>3.3269829209989339E-2</v>
      </c>
      <c r="U104" s="23">
        <v>3.544949458972111E-2</v>
      </c>
      <c r="V104" s="23">
        <v>1.2161883888976234E-16</v>
      </c>
      <c r="W104" s="23">
        <v>5.1639777949432156E-2</v>
      </c>
      <c r="X104" s="23">
        <v>1.6329931618554533E-2</v>
      </c>
      <c r="Y104" s="23">
        <v>1.1690451944500132E-2</v>
      </c>
      <c r="Z104" s="23">
        <v>5.2788887719544403E-2</v>
      </c>
      <c r="AA104" s="209"/>
      <c r="AB104" s="210"/>
      <c r="AC104" s="210"/>
      <c r="AD104" s="210"/>
      <c r="AE104" s="210"/>
      <c r="AF104" s="210"/>
      <c r="AG104" s="210"/>
      <c r="AH104" s="210"/>
      <c r="AI104" s="210"/>
      <c r="AJ104" s="210"/>
      <c r="AK104" s="210"/>
      <c r="AL104" s="210"/>
      <c r="AM104" s="210"/>
      <c r="AN104" s="210"/>
      <c r="AO104" s="210"/>
      <c r="AP104" s="210"/>
      <c r="AQ104" s="210"/>
      <c r="AR104" s="210"/>
      <c r="AS104" s="210"/>
      <c r="AT104" s="210"/>
      <c r="AU104" s="210"/>
      <c r="AV104" s="210"/>
      <c r="AW104" s="210"/>
      <c r="AX104" s="210"/>
      <c r="AY104" s="210"/>
      <c r="AZ104" s="210"/>
      <c r="BA104" s="210"/>
      <c r="BB104" s="210"/>
      <c r="BC104" s="210"/>
      <c r="BD104" s="210"/>
      <c r="BE104" s="210"/>
      <c r="BF104" s="210"/>
      <c r="BG104" s="210"/>
      <c r="BH104" s="210"/>
      <c r="BI104" s="210"/>
      <c r="BJ104" s="210"/>
      <c r="BK104" s="210"/>
      <c r="BL104" s="210"/>
      <c r="BM104" s="56"/>
    </row>
    <row r="105" spans="1:65">
      <c r="A105" s="29"/>
      <c r="B105" s="3" t="s">
        <v>86</v>
      </c>
      <c r="C105" s="28"/>
      <c r="D105" s="13">
        <v>2.2953900706229786E-2</v>
      </c>
      <c r="E105" s="13">
        <v>1.3956619004533859E-2</v>
      </c>
      <c r="F105" s="13" t="s">
        <v>681</v>
      </c>
      <c r="G105" s="13" t="s">
        <v>681</v>
      </c>
      <c r="H105" s="13">
        <v>5.2116803037940009E-2</v>
      </c>
      <c r="I105" s="13">
        <v>6.4437947941784229E-2</v>
      </c>
      <c r="J105" s="13">
        <v>4.782523883563889E-2</v>
      </c>
      <c r="K105" s="13">
        <v>1.9497515830039152E-2</v>
      </c>
      <c r="L105" s="13">
        <v>9.2176243188867107E-2</v>
      </c>
      <c r="M105" s="13" t="s">
        <v>681</v>
      </c>
      <c r="N105" s="13">
        <v>0</v>
      </c>
      <c r="O105" s="13">
        <v>9.6715972510802769E-3</v>
      </c>
      <c r="P105" s="13">
        <v>9.1615332986906082E-3</v>
      </c>
      <c r="Q105" s="13">
        <v>4.7744202974129429E-2</v>
      </c>
      <c r="R105" s="13">
        <v>8.1084042568420039E-3</v>
      </c>
      <c r="S105" s="13">
        <v>1.4474822410027864E-2</v>
      </c>
      <c r="T105" s="13">
        <v>4.1843927527072902E-2</v>
      </c>
      <c r="U105" s="13">
        <v>4.0824753846127958E-2</v>
      </c>
      <c r="V105" s="13">
        <v>1.5202354861220294E-16</v>
      </c>
      <c r="W105" s="13">
        <v>4.5564509955381305E-2</v>
      </c>
      <c r="X105" s="13">
        <v>1.8417216111151727E-2</v>
      </c>
      <c r="Y105" s="13">
        <v>1.60509637681924E-2</v>
      </c>
      <c r="Z105" s="13">
        <v>6.3857525467190812E-2</v>
      </c>
      <c r="AA105" s="155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29"/>
      <c r="B106" s="3" t="s">
        <v>272</v>
      </c>
      <c r="C106" s="28"/>
      <c r="D106" s="13">
        <v>5.2521361206240069E-2</v>
      </c>
      <c r="E106" s="13">
        <v>-2.7935668616093867E-2</v>
      </c>
      <c r="F106" s="13" t="s">
        <v>681</v>
      </c>
      <c r="G106" s="13" t="s">
        <v>681</v>
      </c>
      <c r="H106" s="13">
        <v>-3.7577743644099715E-2</v>
      </c>
      <c r="I106" s="13">
        <v>4.4330533492572544E-2</v>
      </c>
      <c r="J106" s="13">
        <v>0.21224250162275116</v>
      </c>
      <c r="K106" s="13">
        <v>-0.17534371371693769</v>
      </c>
      <c r="L106" s="13">
        <v>3.3763949242362479E-3</v>
      </c>
      <c r="M106" s="13" t="s">
        <v>681</v>
      </c>
      <c r="N106" s="13">
        <v>0.22862415705008554</v>
      </c>
      <c r="O106" s="13">
        <v>-4.3720864429350081E-2</v>
      </c>
      <c r="P106" s="13">
        <v>9.5195157094869476E-3</v>
      </c>
      <c r="Q106" s="13">
        <v>2.1805757279987681E-2</v>
      </c>
      <c r="R106" s="13">
        <v>-4.1673157500933145E-2</v>
      </c>
      <c r="S106" s="13">
        <v>2.7948878065238159E-2</v>
      </c>
      <c r="T106" s="13">
        <v>-2.3129082663745248E-2</v>
      </c>
      <c r="U106" s="13">
        <v>6.6855309705157628E-2</v>
      </c>
      <c r="V106" s="13">
        <v>-1.7100674359931678E-2</v>
      </c>
      <c r="W106" s="13">
        <v>0.3924407113234305</v>
      </c>
      <c r="X106" s="13">
        <v>8.9380085917742491E-2</v>
      </c>
      <c r="Y106" s="13">
        <v>-0.1051520722818543</v>
      </c>
      <c r="Z106" s="13">
        <v>1.5662636494737425E-2</v>
      </c>
      <c r="AA106" s="155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29"/>
      <c r="B107" s="45" t="s">
        <v>273</v>
      </c>
      <c r="C107" s="46"/>
      <c r="D107" s="44">
        <v>0.5</v>
      </c>
      <c r="E107" s="44">
        <v>0.5</v>
      </c>
      <c r="F107" s="44">
        <v>25.59</v>
      </c>
      <c r="G107" s="44">
        <v>2.68</v>
      </c>
      <c r="H107" s="44" t="s">
        <v>274</v>
      </c>
      <c r="I107" s="44" t="s">
        <v>274</v>
      </c>
      <c r="J107" s="44">
        <v>2.48</v>
      </c>
      <c r="K107" s="44">
        <v>2.34</v>
      </c>
      <c r="L107" s="44" t="s">
        <v>274</v>
      </c>
      <c r="M107" s="44">
        <v>4.95</v>
      </c>
      <c r="N107" s="44" t="s">
        <v>274</v>
      </c>
      <c r="O107" s="44">
        <v>0.7</v>
      </c>
      <c r="P107" s="44">
        <v>0.04</v>
      </c>
      <c r="Q107" s="44">
        <v>0.11</v>
      </c>
      <c r="R107" s="44">
        <v>0.67</v>
      </c>
      <c r="S107" s="44">
        <v>0.19</v>
      </c>
      <c r="T107" s="44">
        <v>0.44</v>
      </c>
      <c r="U107" s="44">
        <v>0.67</v>
      </c>
      <c r="V107" s="44">
        <v>0.37</v>
      </c>
      <c r="W107" s="44" t="s">
        <v>274</v>
      </c>
      <c r="X107" s="44">
        <v>0.95</v>
      </c>
      <c r="Y107" s="44">
        <v>1.46</v>
      </c>
      <c r="Z107" s="44">
        <v>0.04</v>
      </c>
      <c r="AA107" s="155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0" t="s">
        <v>308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BM108" s="55"/>
    </row>
    <row r="109" spans="1:65">
      <c r="BM109" s="55"/>
    </row>
    <row r="110" spans="1:65" ht="15">
      <c r="B110" s="8" t="s">
        <v>544</v>
      </c>
      <c r="BM110" s="27" t="s">
        <v>66</v>
      </c>
    </row>
    <row r="111" spans="1:65" ht="15">
      <c r="A111" s="24" t="s">
        <v>16</v>
      </c>
      <c r="B111" s="18" t="s">
        <v>111</v>
      </c>
      <c r="C111" s="15" t="s">
        <v>112</v>
      </c>
      <c r="D111" s="16" t="s">
        <v>234</v>
      </c>
      <c r="E111" s="17" t="s">
        <v>234</v>
      </c>
      <c r="F111" s="17" t="s">
        <v>234</v>
      </c>
      <c r="G111" s="17" t="s">
        <v>234</v>
      </c>
      <c r="H111" s="17" t="s">
        <v>234</v>
      </c>
      <c r="I111" s="17" t="s">
        <v>234</v>
      </c>
      <c r="J111" s="17" t="s">
        <v>234</v>
      </c>
      <c r="K111" s="17" t="s">
        <v>234</v>
      </c>
      <c r="L111" s="17" t="s">
        <v>234</v>
      </c>
      <c r="M111" s="17" t="s">
        <v>234</v>
      </c>
      <c r="N111" s="17" t="s">
        <v>234</v>
      </c>
      <c r="O111" s="17" t="s">
        <v>234</v>
      </c>
      <c r="P111" s="17" t="s">
        <v>234</v>
      </c>
      <c r="Q111" s="17" t="s">
        <v>234</v>
      </c>
      <c r="R111" s="17" t="s">
        <v>234</v>
      </c>
      <c r="S111" s="17" t="s">
        <v>234</v>
      </c>
      <c r="T111" s="17" t="s">
        <v>234</v>
      </c>
      <c r="U111" s="17" t="s">
        <v>234</v>
      </c>
      <c r="V111" s="17" t="s">
        <v>234</v>
      </c>
      <c r="W111" s="17" t="s">
        <v>234</v>
      </c>
      <c r="X111" s="17" t="s">
        <v>234</v>
      </c>
      <c r="Y111" s="17" t="s">
        <v>234</v>
      </c>
      <c r="Z111" s="17" t="s">
        <v>234</v>
      </c>
      <c r="AA111" s="17" t="s">
        <v>234</v>
      </c>
      <c r="AB111" s="17" t="s">
        <v>234</v>
      </c>
      <c r="AC111" s="155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>
        <v>1</v>
      </c>
    </row>
    <row r="112" spans="1:65">
      <c r="A112" s="29"/>
      <c r="B112" s="19" t="s">
        <v>235</v>
      </c>
      <c r="C112" s="9" t="s">
        <v>235</v>
      </c>
      <c r="D112" s="153" t="s">
        <v>237</v>
      </c>
      <c r="E112" s="154" t="s">
        <v>238</v>
      </c>
      <c r="F112" s="154" t="s">
        <v>239</v>
      </c>
      <c r="G112" s="154" t="s">
        <v>240</v>
      </c>
      <c r="H112" s="154" t="s">
        <v>241</v>
      </c>
      <c r="I112" s="154" t="s">
        <v>242</v>
      </c>
      <c r="J112" s="154" t="s">
        <v>243</v>
      </c>
      <c r="K112" s="154" t="s">
        <v>244</v>
      </c>
      <c r="L112" s="154" t="s">
        <v>247</v>
      </c>
      <c r="M112" s="154" t="s">
        <v>248</v>
      </c>
      <c r="N112" s="154" t="s">
        <v>249</v>
      </c>
      <c r="O112" s="154" t="s">
        <v>250</v>
      </c>
      <c r="P112" s="154" t="s">
        <v>251</v>
      </c>
      <c r="Q112" s="154" t="s">
        <v>252</v>
      </c>
      <c r="R112" s="154" t="s">
        <v>253</v>
      </c>
      <c r="S112" s="154" t="s">
        <v>254</v>
      </c>
      <c r="T112" s="154" t="s">
        <v>255</v>
      </c>
      <c r="U112" s="154" t="s">
        <v>256</v>
      </c>
      <c r="V112" s="154" t="s">
        <v>257</v>
      </c>
      <c r="W112" s="154" t="s">
        <v>258</v>
      </c>
      <c r="X112" s="154" t="s">
        <v>259</v>
      </c>
      <c r="Y112" s="154" t="s">
        <v>260</v>
      </c>
      <c r="Z112" s="154" t="s">
        <v>261</v>
      </c>
      <c r="AA112" s="154" t="s">
        <v>262</v>
      </c>
      <c r="AB112" s="154" t="s">
        <v>263</v>
      </c>
      <c r="AC112" s="155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 t="s">
        <v>3</v>
      </c>
    </row>
    <row r="113" spans="1:65">
      <c r="A113" s="29"/>
      <c r="B113" s="19"/>
      <c r="C113" s="9"/>
      <c r="D113" s="10" t="s">
        <v>276</v>
      </c>
      <c r="E113" s="11" t="s">
        <v>276</v>
      </c>
      <c r="F113" s="11" t="s">
        <v>276</v>
      </c>
      <c r="G113" s="11" t="s">
        <v>301</v>
      </c>
      <c r="H113" s="11" t="s">
        <v>301</v>
      </c>
      <c r="I113" s="11" t="s">
        <v>278</v>
      </c>
      <c r="J113" s="11" t="s">
        <v>276</v>
      </c>
      <c r="K113" s="11" t="s">
        <v>278</v>
      </c>
      <c r="L113" s="11" t="s">
        <v>278</v>
      </c>
      <c r="M113" s="11" t="s">
        <v>278</v>
      </c>
      <c r="N113" s="11" t="s">
        <v>278</v>
      </c>
      <c r="O113" s="11" t="s">
        <v>276</v>
      </c>
      <c r="P113" s="11" t="s">
        <v>276</v>
      </c>
      <c r="Q113" s="11" t="s">
        <v>276</v>
      </c>
      <c r="R113" s="11" t="s">
        <v>276</v>
      </c>
      <c r="S113" s="11" t="s">
        <v>276</v>
      </c>
      <c r="T113" s="11" t="s">
        <v>278</v>
      </c>
      <c r="U113" s="11" t="s">
        <v>278</v>
      </c>
      <c r="V113" s="11" t="s">
        <v>276</v>
      </c>
      <c r="W113" s="11" t="s">
        <v>301</v>
      </c>
      <c r="X113" s="11" t="s">
        <v>276</v>
      </c>
      <c r="Y113" s="11" t="s">
        <v>278</v>
      </c>
      <c r="Z113" s="11" t="s">
        <v>278</v>
      </c>
      <c r="AA113" s="11" t="s">
        <v>276</v>
      </c>
      <c r="AB113" s="11" t="s">
        <v>276</v>
      </c>
      <c r="AC113" s="155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1</v>
      </c>
    </row>
    <row r="114" spans="1:65">
      <c r="A114" s="29"/>
      <c r="B114" s="19"/>
      <c r="C114" s="9"/>
      <c r="D114" s="25" t="s">
        <v>302</v>
      </c>
      <c r="E114" s="25" t="s">
        <v>117</v>
      </c>
      <c r="F114" s="25" t="s">
        <v>303</v>
      </c>
      <c r="G114" s="25" t="s">
        <v>302</v>
      </c>
      <c r="H114" s="25" t="s">
        <v>304</v>
      </c>
      <c r="I114" s="25" t="s">
        <v>302</v>
      </c>
      <c r="J114" s="25" t="s">
        <v>305</v>
      </c>
      <c r="K114" s="25" t="s">
        <v>304</v>
      </c>
      <c r="L114" s="25" t="s">
        <v>305</v>
      </c>
      <c r="M114" s="25" t="s">
        <v>305</v>
      </c>
      <c r="N114" s="25" t="s">
        <v>303</v>
      </c>
      <c r="O114" s="25" t="s">
        <v>302</v>
      </c>
      <c r="P114" s="25" t="s">
        <v>302</v>
      </c>
      <c r="Q114" s="25" t="s">
        <v>302</v>
      </c>
      <c r="R114" s="25" t="s">
        <v>302</v>
      </c>
      <c r="S114" s="25" t="s">
        <v>302</v>
      </c>
      <c r="T114" s="25" t="s">
        <v>304</v>
      </c>
      <c r="U114" s="25" t="s">
        <v>279</v>
      </c>
      <c r="V114" s="25" t="s">
        <v>303</v>
      </c>
      <c r="W114" s="25" t="s">
        <v>305</v>
      </c>
      <c r="X114" s="25" t="s">
        <v>279</v>
      </c>
      <c r="Y114" s="25" t="s">
        <v>305</v>
      </c>
      <c r="Z114" s="25" t="s">
        <v>302</v>
      </c>
      <c r="AA114" s="25" t="s">
        <v>305</v>
      </c>
      <c r="AB114" s="25" t="s">
        <v>117</v>
      </c>
      <c r="AC114" s="155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2</v>
      </c>
    </row>
    <row r="115" spans="1:65">
      <c r="A115" s="29"/>
      <c r="B115" s="18">
        <v>1</v>
      </c>
      <c r="C115" s="14">
        <v>1</v>
      </c>
      <c r="D115" s="217">
        <v>16.329999999999998</v>
      </c>
      <c r="E115" s="216">
        <v>18.940000000000001</v>
      </c>
      <c r="F115" s="218">
        <v>20.118120721557354</v>
      </c>
      <c r="G115" s="217">
        <v>15.741999999999999</v>
      </c>
      <c r="H115" s="217" t="s">
        <v>104</v>
      </c>
      <c r="I115" s="216">
        <v>18.5</v>
      </c>
      <c r="J115" s="216">
        <v>19.559999999999999</v>
      </c>
      <c r="K115" s="216">
        <v>19.2</v>
      </c>
      <c r="L115" s="216">
        <v>17.100000000000001</v>
      </c>
      <c r="M115" s="216">
        <v>17.5</v>
      </c>
      <c r="N115" s="216">
        <v>18.559999999999999</v>
      </c>
      <c r="O115" s="216">
        <v>20.100000000000001</v>
      </c>
      <c r="P115" s="216">
        <v>19.2</v>
      </c>
      <c r="Q115" s="217">
        <v>22.4</v>
      </c>
      <c r="R115" s="216">
        <v>19</v>
      </c>
      <c r="S115" s="216">
        <v>20.6</v>
      </c>
      <c r="T115" s="216">
        <v>19.649129560513888</v>
      </c>
      <c r="U115" s="217">
        <v>9.1640999999999995</v>
      </c>
      <c r="V115" s="216">
        <v>17.88</v>
      </c>
      <c r="W115" s="217" t="s">
        <v>104</v>
      </c>
      <c r="X115" s="216">
        <v>19.53</v>
      </c>
      <c r="Y115" s="216">
        <v>17.64</v>
      </c>
      <c r="Z115" s="216">
        <v>18.68</v>
      </c>
      <c r="AA115" s="216">
        <v>20.38</v>
      </c>
      <c r="AB115" s="216">
        <v>18.53</v>
      </c>
      <c r="AC115" s="219"/>
      <c r="AD115" s="220"/>
      <c r="AE115" s="220"/>
      <c r="AF115" s="220"/>
      <c r="AG115" s="220"/>
      <c r="AH115" s="220"/>
      <c r="AI115" s="220"/>
      <c r="AJ115" s="220"/>
      <c r="AK115" s="220"/>
      <c r="AL115" s="220"/>
      <c r="AM115" s="220"/>
      <c r="AN115" s="220"/>
      <c r="AO115" s="220"/>
      <c r="AP115" s="220"/>
      <c r="AQ115" s="220"/>
      <c r="AR115" s="220"/>
      <c r="AS115" s="220"/>
      <c r="AT115" s="220"/>
      <c r="AU115" s="220"/>
      <c r="AV115" s="220"/>
      <c r="AW115" s="220"/>
      <c r="AX115" s="220"/>
      <c r="AY115" s="220"/>
      <c r="AZ115" s="220"/>
      <c r="BA115" s="220"/>
      <c r="BB115" s="220"/>
      <c r="BC115" s="220"/>
      <c r="BD115" s="220"/>
      <c r="BE115" s="220"/>
      <c r="BF115" s="220"/>
      <c r="BG115" s="220"/>
      <c r="BH115" s="220"/>
      <c r="BI115" s="220"/>
      <c r="BJ115" s="220"/>
      <c r="BK115" s="220"/>
      <c r="BL115" s="220"/>
      <c r="BM115" s="221">
        <v>1</v>
      </c>
    </row>
    <row r="116" spans="1:65">
      <c r="A116" s="29"/>
      <c r="B116" s="19">
        <v>1</v>
      </c>
      <c r="C116" s="9">
        <v>2</v>
      </c>
      <c r="D116" s="223">
        <v>16.649999999999999</v>
      </c>
      <c r="E116" s="222">
        <v>19.5</v>
      </c>
      <c r="F116" s="222">
        <v>19.014220413841418</v>
      </c>
      <c r="G116" s="223">
        <v>15.367499999999998</v>
      </c>
      <c r="H116" s="223" t="s">
        <v>104</v>
      </c>
      <c r="I116" s="222">
        <v>18.3</v>
      </c>
      <c r="J116" s="222">
        <v>19.38</v>
      </c>
      <c r="K116" s="222">
        <v>19</v>
      </c>
      <c r="L116" s="222">
        <v>17.2</v>
      </c>
      <c r="M116" s="222">
        <v>17.2</v>
      </c>
      <c r="N116" s="222">
        <v>18.53</v>
      </c>
      <c r="O116" s="222">
        <v>19.350000000000001</v>
      </c>
      <c r="P116" s="222">
        <v>19.2</v>
      </c>
      <c r="Q116" s="223">
        <v>22.4</v>
      </c>
      <c r="R116" s="222">
        <v>19</v>
      </c>
      <c r="S116" s="222">
        <v>20.100000000000001</v>
      </c>
      <c r="T116" s="222">
        <v>19.433943407458795</v>
      </c>
      <c r="U116" s="223">
        <v>9.1638000000000002</v>
      </c>
      <c r="V116" s="222">
        <v>17.510000000000002</v>
      </c>
      <c r="W116" s="223" t="s">
        <v>104</v>
      </c>
      <c r="X116" s="222">
        <v>18.670000000000002</v>
      </c>
      <c r="Y116" s="222">
        <v>17.63</v>
      </c>
      <c r="Z116" s="222">
        <v>19.149999999999999</v>
      </c>
      <c r="AA116" s="222">
        <v>19.440000000000001</v>
      </c>
      <c r="AB116" s="222">
        <v>18.68</v>
      </c>
      <c r="AC116" s="219"/>
      <c r="AD116" s="220"/>
      <c r="AE116" s="220"/>
      <c r="AF116" s="220"/>
      <c r="AG116" s="220"/>
      <c r="AH116" s="220"/>
      <c r="AI116" s="220"/>
      <c r="AJ116" s="220"/>
      <c r="AK116" s="220"/>
      <c r="AL116" s="220"/>
      <c r="AM116" s="220"/>
      <c r="AN116" s="220"/>
      <c r="AO116" s="220"/>
      <c r="AP116" s="220"/>
      <c r="AQ116" s="220"/>
      <c r="AR116" s="220"/>
      <c r="AS116" s="220"/>
      <c r="AT116" s="220"/>
      <c r="AU116" s="220"/>
      <c r="AV116" s="220"/>
      <c r="AW116" s="220"/>
      <c r="AX116" s="220"/>
      <c r="AY116" s="220"/>
      <c r="AZ116" s="220"/>
      <c r="BA116" s="220"/>
      <c r="BB116" s="220"/>
      <c r="BC116" s="220"/>
      <c r="BD116" s="220"/>
      <c r="BE116" s="220"/>
      <c r="BF116" s="220"/>
      <c r="BG116" s="220"/>
      <c r="BH116" s="220"/>
      <c r="BI116" s="220"/>
      <c r="BJ116" s="220"/>
      <c r="BK116" s="220"/>
      <c r="BL116" s="220"/>
      <c r="BM116" s="221">
        <v>26</v>
      </c>
    </row>
    <row r="117" spans="1:65">
      <c r="A117" s="29"/>
      <c r="B117" s="19">
        <v>1</v>
      </c>
      <c r="C117" s="9">
        <v>3</v>
      </c>
      <c r="D117" s="223">
        <v>15.92</v>
      </c>
      <c r="E117" s="222">
        <v>19.78</v>
      </c>
      <c r="F117" s="222">
        <v>18.431217593812576</v>
      </c>
      <c r="G117" s="223">
        <v>15.525249999999998</v>
      </c>
      <c r="H117" s="223" t="s">
        <v>104</v>
      </c>
      <c r="I117" s="222">
        <v>18.399999999999999</v>
      </c>
      <c r="J117" s="222">
        <v>18.41</v>
      </c>
      <c r="K117" s="222">
        <v>18.5</v>
      </c>
      <c r="L117" s="222">
        <v>16.7</v>
      </c>
      <c r="M117" s="222">
        <v>17.600000000000001</v>
      </c>
      <c r="N117" s="222">
        <v>18.440000000000001</v>
      </c>
      <c r="O117" s="222">
        <v>19.45</v>
      </c>
      <c r="P117" s="222">
        <v>19.3</v>
      </c>
      <c r="Q117" s="223">
        <v>22.5</v>
      </c>
      <c r="R117" s="222">
        <v>19.3</v>
      </c>
      <c r="S117" s="222">
        <v>19.95</v>
      </c>
      <c r="T117" s="222">
        <v>18.83130582045241</v>
      </c>
      <c r="U117" s="223">
        <v>9.0611999999999995</v>
      </c>
      <c r="V117" s="222">
        <v>17.41</v>
      </c>
      <c r="W117" s="223" t="s">
        <v>104</v>
      </c>
      <c r="X117" s="222">
        <v>19.23</v>
      </c>
      <c r="Y117" s="222">
        <v>18.05</v>
      </c>
      <c r="Z117" s="222">
        <v>18.850000000000001</v>
      </c>
      <c r="AA117" s="222">
        <v>19.86</v>
      </c>
      <c r="AB117" s="222">
        <v>18.850000000000001</v>
      </c>
      <c r="AC117" s="219"/>
      <c r="AD117" s="220"/>
      <c r="AE117" s="220"/>
      <c r="AF117" s="220"/>
      <c r="AG117" s="220"/>
      <c r="AH117" s="220"/>
      <c r="AI117" s="220"/>
      <c r="AJ117" s="220"/>
      <c r="AK117" s="220"/>
      <c r="AL117" s="220"/>
      <c r="AM117" s="220"/>
      <c r="AN117" s="220"/>
      <c r="AO117" s="220"/>
      <c r="AP117" s="220"/>
      <c r="AQ117" s="220"/>
      <c r="AR117" s="220"/>
      <c r="AS117" s="220"/>
      <c r="AT117" s="220"/>
      <c r="AU117" s="220"/>
      <c r="AV117" s="220"/>
      <c r="AW117" s="220"/>
      <c r="AX117" s="220"/>
      <c r="AY117" s="220"/>
      <c r="AZ117" s="220"/>
      <c r="BA117" s="220"/>
      <c r="BB117" s="220"/>
      <c r="BC117" s="220"/>
      <c r="BD117" s="220"/>
      <c r="BE117" s="220"/>
      <c r="BF117" s="220"/>
      <c r="BG117" s="220"/>
      <c r="BH117" s="220"/>
      <c r="BI117" s="220"/>
      <c r="BJ117" s="220"/>
      <c r="BK117" s="220"/>
      <c r="BL117" s="220"/>
      <c r="BM117" s="221">
        <v>16</v>
      </c>
    </row>
    <row r="118" spans="1:65">
      <c r="A118" s="29"/>
      <c r="B118" s="19">
        <v>1</v>
      </c>
      <c r="C118" s="9">
        <v>4</v>
      </c>
      <c r="D118" s="223">
        <v>16.63</v>
      </c>
      <c r="E118" s="222">
        <v>18.52</v>
      </c>
      <c r="F118" s="222">
        <v>18.798689106867542</v>
      </c>
      <c r="G118" s="223">
        <v>15.287249999999998</v>
      </c>
      <c r="H118" s="223" t="s">
        <v>104</v>
      </c>
      <c r="I118" s="222">
        <v>17.899999999999999</v>
      </c>
      <c r="J118" s="222">
        <v>19.260000000000002</v>
      </c>
      <c r="K118" s="222">
        <v>19</v>
      </c>
      <c r="L118" s="222">
        <v>17.100000000000001</v>
      </c>
      <c r="M118" s="222">
        <v>17.399999999999999</v>
      </c>
      <c r="N118" s="222">
        <v>18.29</v>
      </c>
      <c r="O118" s="222">
        <v>19.7</v>
      </c>
      <c r="P118" s="222">
        <v>18.95</v>
      </c>
      <c r="Q118" s="224">
        <v>26</v>
      </c>
      <c r="R118" s="222">
        <v>18.350000000000001</v>
      </c>
      <c r="S118" s="222">
        <v>19.899999999999999</v>
      </c>
      <c r="T118" s="222">
        <v>18.547323931884428</v>
      </c>
      <c r="U118" s="223">
        <v>8.9857999999999993</v>
      </c>
      <c r="V118" s="222">
        <v>18.41</v>
      </c>
      <c r="W118" s="223" t="s">
        <v>104</v>
      </c>
      <c r="X118" s="222">
        <v>18.88</v>
      </c>
      <c r="Y118" s="222">
        <v>17.97</v>
      </c>
      <c r="Z118" s="222">
        <v>18.940000000000001</v>
      </c>
      <c r="AA118" s="222">
        <v>20.53</v>
      </c>
      <c r="AB118" s="222">
        <v>18.57</v>
      </c>
      <c r="AC118" s="219"/>
      <c r="AD118" s="220"/>
      <c r="AE118" s="220"/>
      <c r="AF118" s="220"/>
      <c r="AG118" s="220"/>
      <c r="AH118" s="220"/>
      <c r="AI118" s="220"/>
      <c r="AJ118" s="220"/>
      <c r="AK118" s="220"/>
      <c r="AL118" s="220"/>
      <c r="AM118" s="220"/>
      <c r="AN118" s="220"/>
      <c r="AO118" s="220"/>
      <c r="AP118" s="220"/>
      <c r="AQ118" s="220"/>
      <c r="AR118" s="220"/>
      <c r="AS118" s="220"/>
      <c r="AT118" s="220"/>
      <c r="AU118" s="220"/>
      <c r="AV118" s="220"/>
      <c r="AW118" s="220"/>
      <c r="AX118" s="220"/>
      <c r="AY118" s="220"/>
      <c r="AZ118" s="220"/>
      <c r="BA118" s="220"/>
      <c r="BB118" s="220"/>
      <c r="BC118" s="220"/>
      <c r="BD118" s="220"/>
      <c r="BE118" s="220"/>
      <c r="BF118" s="220"/>
      <c r="BG118" s="220"/>
      <c r="BH118" s="220"/>
      <c r="BI118" s="220"/>
      <c r="BJ118" s="220"/>
      <c r="BK118" s="220"/>
      <c r="BL118" s="220"/>
      <c r="BM118" s="221">
        <v>18.794054254646312</v>
      </c>
    </row>
    <row r="119" spans="1:65">
      <c r="A119" s="29"/>
      <c r="B119" s="19">
        <v>1</v>
      </c>
      <c r="C119" s="9">
        <v>5</v>
      </c>
      <c r="D119" s="223">
        <v>15.88</v>
      </c>
      <c r="E119" s="222">
        <v>19.48</v>
      </c>
      <c r="F119" s="222">
        <v>18.781524109596681</v>
      </c>
      <c r="G119" s="223">
        <v>15.48</v>
      </c>
      <c r="H119" s="223" t="s">
        <v>104</v>
      </c>
      <c r="I119" s="222">
        <v>18.2</v>
      </c>
      <c r="J119" s="222">
        <v>19.53</v>
      </c>
      <c r="K119" s="222">
        <v>18.2</v>
      </c>
      <c r="L119" s="222">
        <v>17.100000000000001</v>
      </c>
      <c r="M119" s="222">
        <v>17.2</v>
      </c>
      <c r="N119" s="222">
        <v>18.579999999999998</v>
      </c>
      <c r="O119" s="222">
        <v>20.5</v>
      </c>
      <c r="P119" s="222">
        <v>19</v>
      </c>
      <c r="Q119" s="223">
        <v>22</v>
      </c>
      <c r="R119" s="222">
        <v>19.350000000000001</v>
      </c>
      <c r="S119" s="222">
        <v>19.850000000000001</v>
      </c>
      <c r="T119" s="222">
        <v>19.147103309871852</v>
      </c>
      <c r="U119" s="224">
        <v>8.5840999999999994</v>
      </c>
      <c r="V119" s="222">
        <v>18.510000000000002</v>
      </c>
      <c r="W119" s="223">
        <v>10</v>
      </c>
      <c r="X119" s="222">
        <v>20.04</v>
      </c>
      <c r="Y119" s="222">
        <v>17.850000000000001</v>
      </c>
      <c r="Z119" s="222">
        <v>18.62</v>
      </c>
      <c r="AA119" s="222">
        <v>19.46</v>
      </c>
      <c r="AB119" s="224">
        <v>17.649999999999999</v>
      </c>
      <c r="AC119" s="219"/>
      <c r="AD119" s="220"/>
      <c r="AE119" s="220"/>
      <c r="AF119" s="220"/>
      <c r="AG119" s="220"/>
      <c r="AH119" s="220"/>
      <c r="AI119" s="220"/>
      <c r="AJ119" s="220"/>
      <c r="AK119" s="220"/>
      <c r="AL119" s="220"/>
      <c r="AM119" s="220"/>
      <c r="AN119" s="220"/>
      <c r="AO119" s="220"/>
      <c r="AP119" s="220"/>
      <c r="AQ119" s="220"/>
      <c r="AR119" s="220"/>
      <c r="AS119" s="220"/>
      <c r="AT119" s="220"/>
      <c r="AU119" s="220"/>
      <c r="AV119" s="220"/>
      <c r="AW119" s="220"/>
      <c r="AX119" s="220"/>
      <c r="AY119" s="220"/>
      <c r="AZ119" s="220"/>
      <c r="BA119" s="220"/>
      <c r="BB119" s="220"/>
      <c r="BC119" s="220"/>
      <c r="BD119" s="220"/>
      <c r="BE119" s="220"/>
      <c r="BF119" s="220"/>
      <c r="BG119" s="220"/>
      <c r="BH119" s="220"/>
      <c r="BI119" s="220"/>
      <c r="BJ119" s="220"/>
      <c r="BK119" s="220"/>
      <c r="BL119" s="220"/>
      <c r="BM119" s="221">
        <v>78</v>
      </c>
    </row>
    <row r="120" spans="1:65">
      <c r="A120" s="29"/>
      <c r="B120" s="19">
        <v>1</v>
      </c>
      <c r="C120" s="9">
        <v>6</v>
      </c>
      <c r="D120" s="223">
        <v>16.18</v>
      </c>
      <c r="E120" s="222">
        <v>19.38</v>
      </c>
      <c r="F120" s="222">
        <v>19.255026244630365</v>
      </c>
      <c r="G120" s="223">
        <v>15.299999999999999</v>
      </c>
      <c r="H120" s="223" t="s">
        <v>104</v>
      </c>
      <c r="I120" s="222">
        <v>18.8</v>
      </c>
      <c r="J120" s="222">
        <v>19.079999999999998</v>
      </c>
      <c r="K120" s="222">
        <v>19</v>
      </c>
      <c r="L120" s="222">
        <v>17.899999999999999</v>
      </c>
      <c r="M120" s="222">
        <v>17.899999999999999</v>
      </c>
      <c r="N120" s="222">
        <v>18.600000000000001</v>
      </c>
      <c r="O120" s="222">
        <v>19.5</v>
      </c>
      <c r="P120" s="222">
        <v>18.850000000000001</v>
      </c>
      <c r="Q120" s="223">
        <v>22.3</v>
      </c>
      <c r="R120" s="222">
        <v>18.850000000000001</v>
      </c>
      <c r="S120" s="222">
        <v>20.399999999999999</v>
      </c>
      <c r="T120" s="222">
        <v>18.382566037</v>
      </c>
      <c r="U120" s="223">
        <v>9.0456000000000003</v>
      </c>
      <c r="V120" s="222">
        <v>17.559999999999999</v>
      </c>
      <c r="W120" s="223" t="s">
        <v>104</v>
      </c>
      <c r="X120" s="222">
        <v>19.170000000000002</v>
      </c>
      <c r="Y120" s="222">
        <v>18.32</v>
      </c>
      <c r="Z120" s="222">
        <v>18.97</v>
      </c>
      <c r="AA120" s="222">
        <v>19.86</v>
      </c>
      <c r="AB120" s="222">
        <v>18.64</v>
      </c>
      <c r="AC120" s="219"/>
      <c r="AD120" s="220"/>
      <c r="AE120" s="220"/>
      <c r="AF120" s="220"/>
      <c r="AG120" s="220"/>
      <c r="AH120" s="220"/>
      <c r="AI120" s="220"/>
      <c r="AJ120" s="220"/>
      <c r="AK120" s="220"/>
      <c r="AL120" s="220"/>
      <c r="AM120" s="220"/>
      <c r="AN120" s="220"/>
      <c r="AO120" s="220"/>
      <c r="AP120" s="220"/>
      <c r="AQ120" s="220"/>
      <c r="AR120" s="220"/>
      <c r="AS120" s="220"/>
      <c r="AT120" s="220"/>
      <c r="AU120" s="220"/>
      <c r="AV120" s="220"/>
      <c r="AW120" s="220"/>
      <c r="AX120" s="220"/>
      <c r="AY120" s="220"/>
      <c r="AZ120" s="220"/>
      <c r="BA120" s="220"/>
      <c r="BB120" s="220"/>
      <c r="BC120" s="220"/>
      <c r="BD120" s="220"/>
      <c r="BE120" s="220"/>
      <c r="BF120" s="220"/>
      <c r="BG120" s="220"/>
      <c r="BH120" s="220"/>
      <c r="BI120" s="220"/>
      <c r="BJ120" s="220"/>
      <c r="BK120" s="220"/>
      <c r="BL120" s="220"/>
      <c r="BM120" s="225"/>
    </row>
    <row r="121" spans="1:65">
      <c r="A121" s="29"/>
      <c r="B121" s="20" t="s">
        <v>269</v>
      </c>
      <c r="C121" s="12"/>
      <c r="D121" s="226">
        <v>16.265000000000001</v>
      </c>
      <c r="E121" s="226">
        <v>19.266666666666666</v>
      </c>
      <c r="F121" s="226">
        <v>19.066466365050989</v>
      </c>
      <c r="G121" s="226">
        <v>15.450333333333333</v>
      </c>
      <c r="H121" s="226" t="s">
        <v>681</v>
      </c>
      <c r="I121" s="226">
        <v>18.349999999999998</v>
      </c>
      <c r="J121" s="226">
        <v>19.203333333333333</v>
      </c>
      <c r="K121" s="226">
        <v>18.816666666666666</v>
      </c>
      <c r="L121" s="226">
        <v>17.183333333333334</v>
      </c>
      <c r="M121" s="226">
        <v>17.466666666666669</v>
      </c>
      <c r="N121" s="226">
        <v>18.5</v>
      </c>
      <c r="O121" s="226">
        <v>19.766666666666669</v>
      </c>
      <c r="P121" s="226">
        <v>19.083333333333332</v>
      </c>
      <c r="Q121" s="226">
        <v>22.933333333333334</v>
      </c>
      <c r="R121" s="226">
        <v>18.974999999999998</v>
      </c>
      <c r="S121" s="226">
        <v>20.133333333333336</v>
      </c>
      <c r="T121" s="226">
        <v>18.998562011196896</v>
      </c>
      <c r="U121" s="226">
        <v>9.0007666666666655</v>
      </c>
      <c r="V121" s="226">
        <v>17.88</v>
      </c>
      <c r="W121" s="226">
        <v>10</v>
      </c>
      <c r="X121" s="226">
        <v>19.253333333333334</v>
      </c>
      <c r="Y121" s="226">
        <v>17.909999999999997</v>
      </c>
      <c r="Z121" s="226">
        <v>18.868333333333336</v>
      </c>
      <c r="AA121" s="226">
        <v>19.92166666666667</v>
      </c>
      <c r="AB121" s="226">
        <v>18.486666666666668</v>
      </c>
      <c r="AC121" s="219"/>
      <c r="AD121" s="220"/>
      <c r="AE121" s="220"/>
      <c r="AF121" s="220"/>
      <c r="AG121" s="220"/>
      <c r="AH121" s="220"/>
      <c r="AI121" s="220"/>
      <c r="AJ121" s="220"/>
      <c r="AK121" s="220"/>
      <c r="AL121" s="220"/>
      <c r="AM121" s="220"/>
      <c r="AN121" s="220"/>
      <c r="AO121" s="220"/>
      <c r="AP121" s="220"/>
      <c r="AQ121" s="220"/>
      <c r="AR121" s="220"/>
      <c r="AS121" s="220"/>
      <c r="AT121" s="220"/>
      <c r="AU121" s="220"/>
      <c r="AV121" s="220"/>
      <c r="AW121" s="220"/>
      <c r="AX121" s="220"/>
      <c r="AY121" s="220"/>
      <c r="AZ121" s="220"/>
      <c r="BA121" s="220"/>
      <c r="BB121" s="220"/>
      <c r="BC121" s="220"/>
      <c r="BD121" s="220"/>
      <c r="BE121" s="220"/>
      <c r="BF121" s="220"/>
      <c r="BG121" s="220"/>
      <c r="BH121" s="220"/>
      <c r="BI121" s="220"/>
      <c r="BJ121" s="220"/>
      <c r="BK121" s="220"/>
      <c r="BL121" s="220"/>
      <c r="BM121" s="225"/>
    </row>
    <row r="122" spans="1:65">
      <c r="A122" s="29"/>
      <c r="B122" s="3" t="s">
        <v>270</v>
      </c>
      <c r="C122" s="28"/>
      <c r="D122" s="222">
        <v>16.254999999999999</v>
      </c>
      <c r="E122" s="222">
        <v>19.43</v>
      </c>
      <c r="F122" s="222">
        <v>18.906454760354478</v>
      </c>
      <c r="G122" s="222">
        <v>15.423749999999998</v>
      </c>
      <c r="H122" s="222" t="s">
        <v>681</v>
      </c>
      <c r="I122" s="222">
        <v>18.350000000000001</v>
      </c>
      <c r="J122" s="222">
        <v>19.32</v>
      </c>
      <c r="K122" s="222">
        <v>19</v>
      </c>
      <c r="L122" s="222">
        <v>17.100000000000001</v>
      </c>
      <c r="M122" s="222">
        <v>17.45</v>
      </c>
      <c r="N122" s="222">
        <v>18.545000000000002</v>
      </c>
      <c r="O122" s="222">
        <v>19.600000000000001</v>
      </c>
      <c r="P122" s="222">
        <v>19.100000000000001</v>
      </c>
      <c r="Q122" s="222">
        <v>22.4</v>
      </c>
      <c r="R122" s="222">
        <v>19</v>
      </c>
      <c r="S122" s="222">
        <v>20.024999999999999</v>
      </c>
      <c r="T122" s="222">
        <v>18.989204565162133</v>
      </c>
      <c r="U122" s="222">
        <v>9.0533999999999999</v>
      </c>
      <c r="V122" s="222">
        <v>17.72</v>
      </c>
      <c r="W122" s="222">
        <v>10</v>
      </c>
      <c r="X122" s="222">
        <v>19.200000000000003</v>
      </c>
      <c r="Y122" s="222">
        <v>17.91</v>
      </c>
      <c r="Z122" s="222">
        <v>18.895000000000003</v>
      </c>
      <c r="AA122" s="222">
        <v>19.86</v>
      </c>
      <c r="AB122" s="222">
        <v>18.605</v>
      </c>
      <c r="AC122" s="219"/>
      <c r="AD122" s="220"/>
      <c r="AE122" s="220"/>
      <c r="AF122" s="220"/>
      <c r="AG122" s="220"/>
      <c r="AH122" s="220"/>
      <c r="AI122" s="220"/>
      <c r="AJ122" s="220"/>
      <c r="AK122" s="220"/>
      <c r="AL122" s="220"/>
      <c r="AM122" s="220"/>
      <c r="AN122" s="220"/>
      <c r="AO122" s="220"/>
      <c r="AP122" s="220"/>
      <c r="AQ122" s="220"/>
      <c r="AR122" s="220"/>
      <c r="AS122" s="220"/>
      <c r="AT122" s="220"/>
      <c r="AU122" s="220"/>
      <c r="AV122" s="220"/>
      <c r="AW122" s="220"/>
      <c r="AX122" s="220"/>
      <c r="AY122" s="220"/>
      <c r="AZ122" s="220"/>
      <c r="BA122" s="220"/>
      <c r="BB122" s="220"/>
      <c r="BC122" s="220"/>
      <c r="BD122" s="220"/>
      <c r="BE122" s="220"/>
      <c r="BF122" s="220"/>
      <c r="BG122" s="220"/>
      <c r="BH122" s="220"/>
      <c r="BI122" s="220"/>
      <c r="BJ122" s="220"/>
      <c r="BK122" s="220"/>
      <c r="BL122" s="220"/>
      <c r="BM122" s="225"/>
    </row>
    <row r="123" spans="1:65">
      <c r="A123" s="29"/>
      <c r="B123" s="3" t="s">
        <v>271</v>
      </c>
      <c r="C123" s="28"/>
      <c r="D123" s="23">
        <v>0.33470882868547025</v>
      </c>
      <c r="E123" s="23">
        <v>0.45618709612029451</v>
      </c>
      <c r="F123" s="23">
        <v>0.58321507241619597</v>
      </c>
      <c r="G123" s="23">
        <v>0.17182532312399923</v>
      </c>
      <c r="H123" s="23" t="s">
        <v>681</v>
      </c>
      <c r="I123" s="23">
        <v>0.30166206257996775</v>
      </c>
      <c r="J123" s="23">
        <v>0.42730161088704854</v>
      </c>
      <c r="K123" s="23">
        <v>0.38166302763912924</v>
      </c>
      <c r="L123" s="23">
        <v>0.39200340134578709</v>
      </c>
      <c r="M123" s="23">
        <v>0.26583202716502519</v>
      </c>
      <c r="N123" s="23">
        <v>0.1171324037147707</v>
      </c>
      <c r="O123" s="23">
        <v>0.44684076209167256</v>
      </c>
      <c r="P123" s="23">
        <v>0.17511900715418235</v>
      </c>
      <c r="Q123" s="23">
        <v>1.5121728296285011</v>
      </c>
      <c r="R123" s="23">
        <v>0.36159369463529073</v>
      </c>
      <c r="S123" s="23">
        <v>0.30276503540974936</v>
      </c>
      <c r="T123" s="23">
        <v>0.49917954518150359</v>
      </c>
      <c r="U123" s="23">
        <v>0.21575679518074684</v>
      </c>
      <c r="V123" s="23">
        <v>0.47707441767506287</v>
      </c>
      <c r="W123" s="23" t="s">
        <v>681</v>
      </c>
      <c r="X123" s="23">
        <v>0.48631951088421921</v>
      </c>
      <c r="Y123" s="23">
        <v>0.26313494636782864</v>
      </c>
      <c r="Z123" s="23">
        <v>0.19610371405627791</v>
      </c>
      <c r="AA123" s="23">
        <v>0.45450705898441923</v>
      </c>
      <c r="AB123" s="23">
        <v>0.42467242277627043</v>
      </c>
      <c r="AC123" s="155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86</v>
      </c>
      <c r="C124" s="28"/>
      <c r="D124" s="13">
        <v>2.0578470869072871E-2</v>
      </c>
      <c r="E124" s="13">
        <v>2.3677530940499715E-2</v>
      </c>
      <c r="F124" s="13">
        <v>3.0588524441279515E-2</v>
      </c>
      <c r="G124" s="13">
        <v>1.1121140199175804E-2</v>
      </c>
      <c r="H124" s="13" t="s">
        <v>681</v>
      </c>
      <c r="I124" s="13">
        <v>1.6439349459398789E-2</v>
      </c>
      <c r="J124" s="13">
        <v>2.2251429138363924E-2</v>
      </c>
      <c r="K124" s="13">
        <v>2.0283243275773032E-2</v>
      </c>
      <c r="L124" s="13">
        <v>2.281300104825143E-2</v>
      </c>
      <c r="M124" s="13">
        <v>1.5219390868226631E-2</v>
      </c>
      <c r="N124" s="13">
        <v>6.3314812818794971E-3</v>
      </c>
      <c r="O124" s="13">
        <v>2.2605772112563535E-2</v>
      </c>
      <c r="P124" s="13">
        <v>9.1765418596078101E-3</v>
      </c>
      <c r="Q124" s="13">
        <v>6.5937768733800917E-2</v>
      </c>
      <c r="R124" s="13">
        <v>1.90563211929007E-2</v>
      </c>
      <c r="S124" s="13">
        <v>1.5037998447504105E-2</v>
      </c>
      <c r="T124" s="13">
        <v>2.6274596197717999E-2</v>
      </c>
      <c r="U124" s="13">
        <v>2.3970935273744852E-2</v>
      </c>
      <c r="V124" s="13">
        <v>2.6682014411356984E-2</v>
      </c>
      <c r="W124" s="13" t="s">
        <v>681</v>
      </c>
      <c r="X124" s="13">
        <v>2.525897736587011E-2</v>
      </c>
      <c r="Y124" s="13">
        <v>1.4692068473915616E-2</v>
      </c>
      <c r="Z124" s="13">
        <v>1.0393271657430151E-2</v>
      </c>
      <c r="AA124" s="13">
        <v>2.2814710565602903E-2</v>
      </c>
      <c r="AB124" s="13">
        <v>2.2971822364385344E-2</v>
      </c>
      <c r="AC124" s="155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3" t="s">
        <v>272</v>
      </c>
      <c r="C125" s="28"/>
      <c r="D125" s="13">
        <v>-0.13456672096288502</v>
      </c>
      <c r="E125" s="13">
        <v>2.5146911125017768E-2</v>
      </c>
      <c r="F125" s="13">
        <v>1.4494589975833971E-2</v>
      </c>
      <c r="G125" s="13">
        <v>-0.17791376336408815</v>
      </c>
      <c r="H125" s="13" t="s">
        <v>681</v>
      </c>
      <c r="I125" s="13">
        <v>-2.3627379629200251E-2</v>
      </c>
      <c r="J125" s="13">
        <v>2.1777051036544703E-2</v>
      </c>
      <c r="K125" s="13">
        <v>1.2031683911291058E-3</v>
      </c>
      <c r="L125" s="13">
        <v>-8.5703749680023034E-2</v>
      </c>
      <c r="M125" s="13">
        <v>-7.0628059810537325E-2</v>
      </c>
      <c r="N125" s="13">
        <v>-1.5646132051237216E-2</v>
      </c>
      <c r="O125" s="13">
        <v>5.1751069718227738E-2</v>
      </c>
      <c r="P125" s="13">
        <v>1.5392052974174231E-2</v>
      </c>
      <c r="Q125" s="13">
        <v>0.22024407414188985</v>
      </c>
      <c r="R125" s="13">
        <v>9.6278186123119891E-3</v>
      </c>
      <c r="S125" s="13">
        <v>7.1260786019915034E-2</v>
      </c>
      <c r="T125" s="13">
        <v>1.0881513577626567E-2</v>
      </c>
      <c r="U125" s="13">
        <v>-0.52108435227904737</v>
      </c>
      <c r="V125" s="13">
        <v>-4.8635288706817437E-2</v>
      </c>
      <c r="W125" s="13">
        <v>-0.46791682813580393</v>
      </c>
      <c r="X125" s="13">
        <v>2.4437466895865567E-2</v>
      </c>
      <c r="Y125" s="13">
        <v>-4.7039039191224874E-2</v>
      </c>
      <c r="Z125" s="13">
        <v>3.9522647790941612E-3</v>
      </c>
      <c r="AA125" s="13">
        <v>5.9998358882122904E-2</v>
      </c>
      <c r="AB125" s="13">
        <v>-1.6355576280389306E-2</v>
      </c>
      <c r="AC125" s="155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29"/>
      <c r="B126" s="45" t="s">
        <v>273</v>
      </c>
      <c r="C126" s="46"/>
      <c r="D126" s="44">
        <v>2.4500000000000002</v>
      </c>
      <c r="E126" s="44">
        <v>0.4</v>
      </c>
      <c r="F126" s="44">
        <v>0.21</v>
      </c>
      <c r="G126" s="44">
        <v>3.23</v>
      </c>
      <c r="H126" s="44">
        <v>15.56</v>
      </c>
      <c r="I126" s="44">
        <v>0.47</v>
      </c>
      <c r="J126" s="44">
        <v>0.34</v>
      </c>
      <c r="K126" s="44">
        <v>0.02</v>
      </c>
      <c r="L126" s="44">
        <v>1.58</v>
      </c>
      <c r="M126" s="44">
        <v>1.31</v>
      </c>
      <c r="N126" s="44">
        <v>0.33</v>
      </c>
      <c r="O126" s="44">
        <v>0.88</v>
      </c>
      <c r="P126" s="44">
        <v>0.23</v>
      </c>
      <c r="Q126" s="44">
        <v>3.89</v>
      </c>
      <c r="R126" s="44">
        <v>0.13</v>
      </c>
      <c r="S126" s="44">
        <v>1.23</v>
      </c>
      <c r="T126" s="44">
        <v>0.15</v>
      </c>
      <c r="U126" s="44">
        <v>9.3699999999999992</v>
      </c>
      <c r="V126" s="44">
        <v>0.92</v>
      </c>
      <c r="W126" s="44" t="s">
        <v>274</v>
      </c>
      <c r="X126" s="44">
        <v>0.39</v>
      </c>
      <c r="Y126" s="44">
        <v>0.89</v>
      </c>
      <c r="Z126" s="44">
        <v>0.02</v>
      </c>
      <c r="AA126" s="44">
        <v>1.03</v>
      </c>
      <c r="AB126" s="44">
        <v>0.34</v>
      </c>
      <c r="AC126" s="155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B127" s="30" t="s">
        <v>309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BM127" s="55"/>
    </row>
    <row r="128" spans="1:65">
      <c r="BM128" s="55"/>
    </row>
    <row r="129" spans="1:65" ht="15">
      <c r="B129" s="8" t="s">
        <v>545</v>
      </c>
      <c r="BM129" s="27" t="s">
        <v>66</v>
      </c>
    </row>
    <row r="130" spans="1:65" ht="15">
      <c r="A130" s="24" t="s">
        <v>50</v>
      </c>
      <c r="B130" s="18" t="s">
        <v>111</v>
      </c>
      <c r="C130" s="15" t="s">
        <v>112</v>
      </c>
      <c r="D130" s="16" t="s">
        <v>234</v>
      </c>
      <c r="E130" s="17" t="s">
        <v>234</v>
      </c>
      <c r="F130" s="17" t="s">
        <v>234</v>
      </c>
      <c r="G130" s="17" t="s">
        <v>234</v>
      </c>
      <c r="H130" s="17" t="s">
        <v>234</v>
      </c>
      <c r="I130" s="17" t="s">
        <v>234</v>
      </c>
      <c r="J130" s="17" t="s">
        <v>234</v>
      </c>
      <c r="K130" s="17" t="s">
        <v>234</v>
      </c>
      <c r="L130" s="17" t="s">
        <v>234</v>
      </c>
      <c r="M130" s="17" t="s">
        <v>234</v>
      </c>
      <c r="N130" s="17" t="s">
        <v>234</v>
      </c>
      <c r="O130" s="17" t="s">
        <v>234</v>
      </c>
      <c r="P130" s="17" t="s">
        <v>234</v>
      </c>
      <c r="Q130" s="17" t="s">
        <v>234</v>
      </c>
      <c r="R130" s="17" t="s">
        <v>234</v>
      </c>
      <c r="S130" s="17" t="s">
        <v>234</v>
      </c>
      <c r="T130" s="17" t="s">
        <v>234</v>
      </c>
      <c r="U130" s="17" t="s">
        <v>234</v>
      </c>
      <c r="V130" s="17" t="s">
        <v>234</v>
      </c>
      <c r="W130" s="17" t="s">
        <v>234</v>
      </c>
      <c r="X130" s="17" t="s">
        <v>234</v>
      </c>
      <c r="Y130" s="17" t="s">
        <v>234</v>
      </c>
      <c r="Z130" s="17" t="s">
        <v>234</v>
      </c>
      <c r="AA130" s="17" t="s">
        <v>234</v>
      </c>
      <c r="AB130" s="17" t="s">
        <v>234</v>
      </c>
      <c r="AC130" s="17" t="s">
        <v>234</v>
      </c>
      <c r="AD130" s="155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1</v>
      </c>
    </row>
    <row r="131" spans="1:65">
      <c r="A131" s="29"/>
      <c r="B131" s="19" t="s">
        <v>235</v>
      </c>
      <c r="C131" s="9" t="s">
        <v>235</v>
      </c>
      <c r="D131" s="153" t="s">
        <v>237</v>
      </c>
      <c r="E131" s="154" t="s">
        <v>238</v>
      </c>
      <c r="F131" s="154" t="s">
        <v>239</v>
      </c>
      <c r="G131" s="154" t="s">
        <v>240</v>
      </c>
      <c r="H131" s="154" t="s">
        <v>241</v>
      </c>
      <c r="I131" s="154" t="s">
        <v>242</v>
      </c>
      <c r="J131" s="154" t="s">
        <v>243</v>
      </c>
      <c r="K131" s="154" t="s">
        <v>244</v>
      </c>
      <c r="L131" s="154" t="s">
        <v>245</v>
      </c>
      <c r="M131" s="154" t="s">
        <v>247</v>
      </c>
      <c r="N131" s="154" t="s">
        <v>248</v>
      </c>
      <c r="O131" s="154" t="s">
        <v>249</v>
      </c>
      <c r="P131" s="154" t="s">
        <v>250</v>
      </c>
      <c r="Q131" s="154" t="s">
        <v>251</v>
      </c>
      <c r="R131" s="154" t="s">
        <v>252</v>
      </c>
      <c r="S131" s="154" t="s">
        <v>253</v>
      </c>
      <c r="T131" s="154" t="s">
        <v>254</v>
      </c>
      <c r="U131" s="154" t="s">
        <v>255</v>
      </c>
      <c r="V131" s="154" t="s">
        <v>256</v>
      </c>
      <c r="W131" s="154" t="s">
        <v>257</v>
      </c>
      <c r="X131" s="154" t="s">
        <v>258</v>
      </c>
      <c r="Y131" s="154" t="s">
        <v>259</v>
      </c>
      <c r="Z131" s="154" t="s">
        <v>260</v>
      </c>
      <c r="AA131" s="154" t="s">
        <v>261</v>
      </c>
      <c r="AB131" s="154" t="s">
        <v>262</v>
      </c>
      <c r="AC131" s="154" t="s">
        <v>263</v>
      </c>
      <c r="AD131" s="155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 t="s">
        <v>1</v>
      </c>
    </row>
    <row r="132" spans="1:65">
      <c r="A132" s="29"/>
      <c r="B132" s="19"/>
      <c r="C132" s="9"/>
      <c r="D132" s="10" t="s">
        <v>276</v>
      </c>
      <c r="E132" s="11" t="s">
        <v>301</v>
      </c>
      <c r="F132" s="11" t="s">
        <v>276</v>
      </c>
      <c r="G132" s="11" t="s">
        <v>301</v>
      </c>
      <c r="H132" s="11" t="s">
        <v>301</v>
      </c>
      <c r="I132" s="11" t="s">
        <v>278</v>
      </c>
      <c r="J132" s="11" t="s">
        <v>301</v>
      </c>
      <c r="K132" s="11" t="s">
        <v>278</v>
      </c>
      <c r="L132" s="11" t="s">
        <v>301</v>
      </c>
      <c r="M132" s="11" t="s">
        <v>278</v>
      </c>
      <c r="N132" s="11" t="s">
        <v>278</v>
      </c>
      <c r="O132" s="11" t="s">
        <v>278</v>
      </c>
      <c r="P132" s="11" t="s">
        <v>276</v>
      </c>
      <c r="Q132" s="11" t="s">
        <v>276</v>
      </c>
      <c r="R132" s="11" t="s">
        <v>276</v>
      </c>
      <c r="S132" s="11" t="s">
        <v>276</v>
      </c>
      <c r="T132" s="11" t="s">
        <v>276</v>
      </c>
      <c r="U132" s="11" t="s">
        <v>278</v>
      </c>
      <c r="V132" s="11" t="s">
        <v>278</v>
      </c>
      <c r="W132" s="11" t="s">
        <v>278</v>
      </c>
      <c r="X132" s="11" t="s">
        <v>301</v>
      </c>
      <c r="Y132" s="11" t="s">
        <v>276</v>
      </c>
      <c r="Z132" s="11" t="s">
        <v>278</v>
      </c>
      <c r="AA132" s="11" t="s">
        <v>278</v>
      </c>
      <c r="AB132" s="11" t="s">
        <v>301</v>
      </c>
      <c r="AC132" s="11" t="s">
        <v>301</v>
      </c>
      <c r="AD132" s="155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3</v>
      </c>
    </row>
    <row r="133" spans="1:65">
      <c r="A133" s="29"/>
      <c r="B133" s="19"/>
      <c r="C133" s="9"/>
      <c r="D133" s="25" t="s">
        <v>302</v>
      </c>
      <c r="E133" s="25" t="s">
        <v>117</v>
      </c>
      <c r="F133" s="25" t="s">
        <v>303</v>
      </c>
      <c r="G133" s="25" t="s">
        <v>302</v>
      </c>
      <c r="H133" s="25" t="s">
        <v>304</v>
      </c>
      <c r="I133" s="25" t="s">
        <v>302</v>
      </c>
      <c r="J133" s="25" t="s">
        <v>305</v>
      </c>
      <c r="K133" s="25" t="s">
        <v>304</v>
      </c>
      <c r="L133" s="25" t="s">
        <v>302</v>
      </c>
      <c r="M133" s="25" t="s">
        <v>305</v>
      </c>
      <c r="N133" s="25" t="s">
        <v>305</v>
      </c>
      <c r="O133" s="25" t="s">
        <v>303</v>
      </c>
      <c r="P133" s="25" t="s">
        <v>302</v>
      </c>
      <c r="Q133" s="25" t="s">
        <v>302</v>
      </c>
      <c r="R133" s="25" t="s">
        <v>302</v>
      </c>
      <c r="S133" s="25" t="s">
        <v>302</v>
      </c>
      <c r="T133" s="25" t="s">
        <v>302</v>
      </c>
      <c r="U133" s="25" t="s">
        <v>304</v>
      </c>
      <c r="V133" s="25" t="s">
        <v>279</v>
      </c>
      <c r="W133" s="25" t="s">
        <v>303</v>
      </c>
      <c r="X133" s="25" t="s">
        <v>305</v>
      </c>
      <c r="Y133" s="25" t="s">
        <v>279</v>
      </c>
      <c r="Z133" s="25" t="s">
        <v>305</v>
      </c>
      <c r="AA133" s="25" t="s">
        <v>302</v>
      </c>
      <c r="AB133" s="25" t="s">
        <v>305</v>
      </c>
      <c r="AC133" s="25" t="s">
        <v>306</v>
      </c>
      <c r="AD133" s="155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3</v>
      </c>
    </row>
    <row r="134" spans="1:65">
      <c r="A134" s="29"/>
      <c r="B134" s="18">
        <v>1</v>
      </c>
      <c r="C134" s="14">
        <v>1</v>
      </c>
      <c r="D134" s="206">
        <v>0.3</v>
      </c>
      <c r="E134" s="206">
        <v>0.3</v>
      </c>
      <c r="F134" s="206">
        <v>0.30482166605199501</v>
      </c>
      <c r="G134" s="206">
        <v>0.33033333333333331</v>
      </c>
      <c r="H134" s="206">
        <v>0.3</v>
      </c>
      <c r="I134" s="206">
        <v>0.31</v>
      </c>
      <c r="J134" s="206">
        <v>0.3</v>
      </c>
      <c r="K134" s="206">
        <v>0.33</v>
      </c>
      <c r="L134" s="207">
        <v>0.34437460000000003</v>
      </c>
      <c r="M134" s="206">
        <v>0.34</v>
      </c>
      <c r="N134" s="206">
        <v>0.28999999999999998</v>
      </c>
      <c r="O134" s="206">
        <v>0.32</v>
      </c>
      <c r="P134" s="206">
        <v>0.31</v>
      </c>
      <c r="Q134" s="206">
        <v>0.31</v>
      </c>
      <c r="R134" s="206">
        <v>0.32</v>
      </c>
      <c r="S134" s="206">
        <v>0.31</v>
      </c>
      <c r="T134" s="206">
        <v>0.32</v>
      </c>
      <c r="U134" s="206">
        <v>0.30952199123357038</v>
      </c>
      <c r="V134" s="207">
        <v>3461.5606999999995</v>
      </c>
      <c r="W134" s="206">
        <v>0.31</v>
      </c>
      <c r="X134" s="206">
        <v>0.314</v>
      </c>
      <c r="Y134" s="206">
        <v>0.31</v>
      </c>
      <c r="Z134" s="206">
        <v>0.31</v>
      </c>
      <c r="AA134" s="206">
        <v>0.31</v>
      </c>
      <c r="AB134" s="206">
        <v>0.30599999999999999</v>
      </c>
      <c r="AC134" s="206">
        <v>0.29899999999999999</v>
      </c>
      <c r="AD134" s="209"/>
      <c r="AE134" s="210"/>
      <c r="AF134" s="210"/>
      <c r="AG134" s="210"/>
      <c r="AH134" s="210"/>
      <c r="AI134" s="210"/>
      <c r="AJ134" s="210"/>
      <c r="AK134" s="210"/>
      <c r="AL134" s="210"/>
      <c r="AM134" s="210"/>
      <c r="AN134" s="210"/>
      <c r="AO134" s="210"/>
      <c r="AP134" s="210"/>
      <c r="AQ134" s="210"/>
      <c r="AR134" s="210"/>
      <c r="AS134" s="210"/>
      <c r="AT134" s="210"/>
      <c r="AU134" s="210"/>
      <c r="AV134" s="210"/>
      <c r="AW134" s="210"/>
      <c r="AX134" s="210"/>
      <c r="AY134" s="210"/>
      <c r="AZ134" s="210"/>
      <c r="BA134" s="210"/>
      <c r="BB134" s="210"/>
      <c r="BC134" s="210"/>
      <c r="BD134" s="210"/>
      <c r="BE134" s="210"/>
      <c r="BF134" s="210"/>
      <c r="BG134" s="210"/>
      <c r="BH134" s="210"/>
      <c r="BI134" s="210"/>
      <c r="BJ134" s="210"/>
      <c r="BK134" s="210"/>
      <c r="BL134" s="210"/>
      <c r="BM134" s="211">
        <v>1</v>
      </c>
    </row>
    <row r="135" spans="1:65">
      <c r="A135" s="29"/>
      <c r="B135" s="19">
        <v>1</v>
      </c>
      <c r="C135" s="9">
        <v>2</v>
      </c>
      <c r="D135" s="23">
        <v>0.28999999999999998</v>
      </c>
      <c r="E135" s="23">
        <v>0.31</v>
      </c>
      <c r="F135" s="23">
        <v>0.30510439578032161</v>
      </c>
      <c r="G135" s="23">
        <v>0.32366666666666671</v>
      </c>
      <c r="H135" s="23">
        <v>0.3</v>
      </c>
      <c r="I135" s="23">
        <v>0.31</v>
      </c>
      <c r="J135" s="23">
        <v>0.31</v>
      </c>
      <c r="K135" s="23">
        <v>0.32</v>
      </c>
      <c r="L135" s="213">
        <v>0.34437640000000003</v>
      </c>
      <c r="M135" s="23">
        <v>0.33</v>
      </c>
      <c r="N135" s="23">
        <v>0.31</v>
      </c>
      <c r="O135" s="23">
        <v>0.32</v>
      </c>
      <c r="P135" s="23">
        <v>0.3</v>
      </c>
      <c r="Q135" s="23">
        <v>0.32</v>
      </c>
      <c r="R135" s="23">
        <v>0.31</v>
      </c>
      <c r="S135" s="23">
        <v>0.32</v>
      </c>
      <c r="T135" s="23">
        <v>0.33</v>
      </c>
      <c r="U135" s="23">
        <v>0.32134898869022066</v>
      </c>
      <c r="V135" s="213">
        <v>3515.1446999999998</v>
      </c>
      <c r="W135" s="23">
        <v>0.31</v>
      </c>
      <c r="X135" s="23">
        <v>0.309</v>
      </c>
      <c r="Y135" s="23">
        <v>0.31</v>
      </c>
      <c r="Z135" s="23">
        <v>0.32</v>
      </c>
      <c r="AA135" s="23">
        <v>0.31</v>
      </c>
      <c r="AB135" s="23">
        <v>0.315</v>
      </c>
      <c r="AC135" s="23">
        <v>0.30099999999999999</v>
      </c>
      <c r="AD135" s="209"/>
      <c r="AE135" s="210"/>
      <c r="AF135" s="210"/>
      <c r="AG135" s="210"/>
      <c r="AH135" s="210"/>
      <c r="AI135" s="210"/>
      <c r="AJ135" s="210"/>
      <c r="AK135" s="210"/>
      <c r="AL135" s="210"/>
      <c r="AM135" s="210"/>
      <c r="AN135" s="210"/>
      <c r="AO135" s="210"/>
      <c r="AP135" s="210"/>
      <c r="AQ135" s="210"/>
      <c r="AR135" s="210"/>
      <c r="AS135" s="210"/>
      <c r="AT135" s="210"/>
      <c r="AU135" s="210"/>
      <c r="AV135" s="210"/>
      <c r="AW135" s="210"/>
      <c r="AX135" s="210"/>
      <c r="AY135" s="210"/>
      <c r="AZ135" s="210"/>
      <c r="BA135" s="210"/>
      <c r="BB135" s="210"/>
      <c r="BC135" s="210"/>
      <c r="BD135" s="210"/>
      <c r="BE135" s="210"/>
      <c r="BF135" s="210"/>
      <c r="BG135" s="210"/>
      <c r="BH135" s="210"/>
      <c r="BI135" s="210"/>
      <c r="BJ135" s="210"/>
      <c r="BK135" s="210"/>
      <c r="BL135" s="210"/>
      <c r="BM135" s="211" t="e">
        <v>#N/A</v>
      </c>
    </row>
    <row r="136" spans="1:65">
      <c r="A136" s="29"/>
      <c r="B136" s="19">
        <v>1</v>
      </c>
      <c r="C136" s="9">
        <v>3</v>
      </c>
      <c r="D136" s="23">
        <v>0.28999999999999998</v>
      </c>
      <c r="E136" s="23">
        <v>0.31</v>
      </c>
      <c r="F136" s="23">
        <v>0.30865406655170402</v>
      </c>
      <c r="G136" s="23">
        <v>0.32343333333333335</v>
      </c>
      <c r="H136" s="23">
        <v>0.3</v>
      </c>
      <c r="I136" s="23">
        <v>0.31</v>
      </c>
      <c r="J136" s="23">
        <v>0.31</v>
      </c>
      <c r="K136" s="23">
        <v>0.33</v>
      </c>
      <c r="L136" s="213">
        <v>0.34702840000000001</v>
      </c>
      <c r="M136" s="23">
        <v>0.33</v>
      </c>
      <c r="N136" s="23">
        <v>0.31</v>
      </c>
      <c r="O136" s="23">
        <v>0.31</v>
      </c>
      <c r="P136" s="23">
        <v>0.3</v>
      </c>
      <c r="Q136" s="23">
        <v>0.32</v>
      </c>
      <c r="R136" s="23">
        <v>0.32</v>
      </c>
      <c r="S136" s="23">
        <v>0.32</v>
      </c>
      <c r="T136" s="23">
        <v>0.32</v>
      </c>
      <c r="U136" s="23">
        <v>0.30293644704052769</v>
      </c>
      <c r="V136" s="213">
        <v>3487.3971000000006</v>
      </c>
      <c r="W136" s="23">
        <v>0.31</v>
      </c>
      <c r="X136" s="23">
        <v>0.311</v>
      </c>
      <c r="Y136" s="23">
        <v>0.31</v>
      </c>
      <c r="Z136" s="23">
        <v>0.32</v>
      </c>
      <c r="AA136" s="23">
        <v>0.31</v>
      </c>
      <c r="AB136" s="23">
        <v>0.30499999999999999</v>
      </c>
      <c r="AC136" s="23">
        <v>0.28999999999999998</v>
      </c>
      <c r="AD136" s="209"/>
      <c r="AE136" s="210"/>
      <c r="AF136" s="210"/>
      <c r="AG136" s="210"/>
      <c r="AH136" s="210"/>
      <c r="AI136" s="210"/>
      <c r="AJ136" s="210"/>
      <c r="AK136" s="210"/>
      <c r="AL136" s="210"/>
      <c r="AM136" s="210"/>
      <c r="AN136" s="210"/>
      <c r="AO136" s="210"/>
      <c r="AP136" s="210"/>
      <c r="AQ136" s="210"/>
      <c r="AR136" s="210"/>
      <c r="AS136" s="210"/>
      <c r="AT136" s="210"/>
      <c r="AU136" s="210"/>
      <c r="AV136" s="210"/>
      <c r="AW136" s="210"/>
      <c r="AX136" s="210"/>
      <c r="AY136" s="210"/>
      <c r="AZ136" s="210"/>
      <c r="BA136" s="210"/>
      <c r="BB136" s="210"/>
      <c r="BC136" s="210"/>
      <c r="BD136" s="210"/>
      <c r="BE136" s="210"/>
      <c r="BF136" s="210"/>
      <c r="BG136" s="210"/>
      <c r="BH136" s="210"/>
      <c r="BI136" s="210"/>
      <c r="BJ136" s="210"/>
      <c r="BK136" s="210"/>
      <c r="BL136" s="210"/>
      <c r="BM136" s="211">
        <v>16</v>
      </c>
    </row>
    <row r="137" spans="1:65">
      <c r="A137" s="29"/>
      <c r="B137" s="19">
        <v>1</v>
      </c>
      <c r="C137" s="9">
        <v>4</v>
      </c>
      <c r="D137" s="23">
        <v>0.3</v>
      </c>
      <c r="E137" s="23">
        <v>0.28999999999999998</v>
      </c>
      <c r="F137" s="23">
        <v>0.2992948712937043</v>
      </c>
      <c r="G137" s="23">
        <v>0.3201</v>
      </c>
      <c r="H137" s="23">
        <v>0.3</v>
      </c>
      <c r="I137" s="23">
        <v>0.31</v>
      </c>
      <c r="J137" s="23">
        <v>0.31</v>
      </c>
      <c r="K137" s="23">
        <v>0.33</v>
      </c>
      <c r="L137" s="213">
        <v>0.34217939999999997</v>
      </c>
      <c r="M137" s="23">
        <v>0.34</v>
      </c>
      <c r="N137" s="23">
        <v>0.3</v>
      </c>
      <c r="O137" s="23">
        <v>0.32</v>
      </c>
      <c r="P137" s="23">
        <v>0.3</v>
      </c>
      <c r="Q137" s="23">
        <v>0.32</v>
      </c>
      <c r="R137" s="214">
        <v>0.35</v>
      </c>
      <c r="S137" s="23">
        <v>0.32</v>
      </c>
      <c r="T137" s="23">
        <v>0.33</v>
      </c>
      <c r="U137" s="23">
        <v>0.28513480231071392</v>
      </c>
      <c r="V137" s="213">
        <v>3464.0861</v>
      </c>
      <c r="W137" s="23">
        <v>0.31</v>
      </c>
      <c r="X137" s="23">
        <v>0.313</v>
      </c>
      <c r="Y137" s="23">
        <v>0.3</v>
      </c>
      <c r="Z137" s="23">
        <v>0.32</v>
      </c>
      <c r="AA137" s="23">
        <v>0.32</v>
      </c>
      <c r="AB137" s="23">
        <v>0.31900000000000001</v>
      </c>
      <c r="AC137" s="23">
        <v>0.32700000000000001</v>
      </c>
      <c r="AD137" s="209"/>
      <c r="AE137" s="210"/>
      <c r="AF137" s="210"/>
      <c r="AG137" s="210"/>
      <c r="AH137" s="210"/>
      <c r="AI137" s="210"/>
      <c r="AJ137" s="210"/>
      <c r="AK137" s="210"/>
      <c r="AL137" s="210"/>
      <c r="AM137" s="210"/>
      <c r="AN137" s="210"/>
      <c r="AO137" s="210"/>
      <c r="AP137" s="210"/>
      <c r="AQ137" s="210"/>
      <c r="AR137" s="210"/>
      <c r="AS137" s="210"/>
      <c r="AT137" s="210"/>
      <c r="AU137" s="210"/>
      <c r="AV137" s="210"/>
      <c r="AW137" s="210"/>
      <c r="AX137" s="210"/>
      <c r="AY137" s="210"/>
      <c r="AZ137" s="210"/>
      <c r="BA137" s="210"/>
      <c r="BB137" s="210"/>
      <c r="BC137" s="210"/>
      <c r="BD137" s="210"/>
      <c r="BE137" s="210"/>
      <c r="BF137" s="210"/>
      <c r="BG137" s="210"/>
      <c r="BH137" s="210"/>
      <c r="BI137" s="210"/>
      <c r="BJ137" s="210"/>
      <c r="BK137" s="210"/>
      <c r="BL137" s="210"/>
      <c r="BM137" s="211">
        <v>0.31179968850935558</v>
      </c>
    </row>
    <row r="138" spans="1:65">
      <c r="A138" s="29"/>
      <c r="B138" s="19">
        <v>1</v>
      </c>
      <c r="C138" s="9">
        <v>5</v>
      </c>
      <c r="D138" s="23">
        <v>0.3</v>
      </c>
      <c r="E138" s="23">
        <v>0.31</v>
      </c>
      <c r="F138" s="23">
        <v>0.30611924501554588</v>
      </c>
      <c r="G138" s="23">
        <v>0.32366666666666671</v>
      </c>
      <c r="H138" s="23">
        <v>0.3</v>
      </c>
      <c r="I138" s="23">
        <v>0.31</v>
      </c>
      <c r="J138" s="23">
        <v>0.31</v>
      </c>
      <c r="K138" s="23">
        <v>0.32</v>
      </c>
      <c r="L138" s="213">
        <v>0.34131640000000002</v>
      </c>
      <c r="M138" s="23">
        <v>0.32</v>
      </c>
      <c r="N138" s="23">
        <v>0.3</v>
      </c>
      <c r="O138" s="23">
        <v>0.32</v>
      </c>
      <c r="P138" s="23">
        <v>0.31</v>
      </c>
      <c r="Q138" s="23">
        <v>0.32</v>
      </c>
      <c r="R138" s="23">
        <v>0.31</v>
      </c>
      <c r="S138" s="23">
        <v>0.32</v>
      </c>
      <c r="T138" s="23">
        <v>0.32</v>
      </c>
      <c r="U138" s="23">
        <v>0.29816135169167435</v>
      </c>
      <c r="V138" s="213">
        <v>3252.3123999999998</v>
      </c>
      <c r="W138" s="23">
        <v>0.31</v>
      </c>
      <c r="X138" s="23">
        <v>0.318</v>
      </c>
      <c r="Y138" s="23">
        <v>0.31</v>
      </c>
      <c r="Z138" s="23">
        <v>0.32</v>
      </c>
      <c r="AA138" s="23">
        <v>0.31</v>
      </c>
      <c r="AB138" s="23">
        <v>0.30099999999999999</v>
      </c>
      <c r="AC138" s="23">
        <v>0.33100000000000002</v>
      </c>
      <c r="AD138" s="209"/>
      <c r="AE138" s="210"/>
      <c r="AF138" s="210"/>
      <c r="AG138" s="210"/>
      <c r="AH138" s="210"/>
      <c r="AI138" s="210"/>
      <c r="AJ138" s="210"/>
      <c r="AK138" s="210"/>
      <c r="AL138" s="210"/>
      <c r="AM138" s="210"/>
      <c r="AN138" s="210"/>
      <c r="AO138" s="210"/>
      <c r="AP138" s="210"/>
      <c r="AQ138" s="210"/>
      <c r="AR138" s="210"/>
      <c r="AS138" s="210"/>
      <c r="AT138" s="210"/>
      <c r="AU138" s="210"/>
      <c r="AV138" s="210"/>
      <c r="AW138" s="210"/>
      <c r="AX138" s="210"/>
      <c r="AY138" s="210"/>
      <c r="AZ138" s="210"/>
      <c r="BA138" s="210"/>
      <c r="BB138" s="210"/>
      <c r="BC138" s="210"/>
      <c r="BD138" s="210"/>
      <c r="BE138" s="210"/>
      <c r="BF138" s="210"/>
      <c r="BG138" s="210"/>
      <c r="BH138" s="210"/>
      <c r="BI138" s="210"/>
      <c r="BJ138" s="210"/>
      <c r="BK138" s="210"/>
      <c r="BL138" s="210"/>
      <c r="BM138" s="211">
        <v>79</v>
      </c>
    </row>
    <row r="139" spans="1:65">
      <c r="A139" s="29"/>
      <c r="B139" s="19">
        <v>1</v>
      </c>
      <c r="C139" s="9">
        <v>6</v>
      </c>
      <c r="D139" s="23">
        <v>0.3</v>
      </c>
      <c r="E139" s="23">
        <v>0.31</v>
      </c>
      <c r="F139" s="23">
        <v>0.30510904788568932</v>
      </c>
      <c r="G139" s="23">
        <v>0.3201</v>
      </c>
      <c r="H139" s="23">
        <v>0.3</v>
      </c>
      <c r="I139" s="23">
        <v>0.32</v>
      </c>
      <c r="J139" s="23">
        <v>0.31</v>
      </c>
      <c r="K139" s="23">
        <v>0.33</v>
      </c>
      <c r="L139" s="213">
        <v>0.34356880000000001</v>
      </c>
      <c r="M139" s="23">
        <v>0.34</v>
      </c>
      <c r="N139" s="23">
        <v>0.31</v>
      </c>
      <c r="O139" s="23">
        <v>0.32</v>
      </c>
      <c r="P139" s="23">
        <v>0.3</v>
      </c>
      <c r="Q139" s="23">
        <v>0.31</v>
      </c>
      <c r="R139" s="23">
        <v>0.31</v>
      </c>
      <c r="S139" s="23">
        <v>0.32</v>
      </c>
      <c r="T139" s="23">
        <v>0.32</v>
      </c>
      <c r="U139" s="23">
        <v>0.29864827180153714</v>
      </c>
      <c r="V139" s="213">
        <v>3398.7865999999995</v>
      </c>
      <c r="W139" s="23">
        <v>0.31</v>
      </c>
      <c r="X139" s="23">
        <v>0.30499999999999999</v>
      </c>
      <c r="Y139" s="23">
        <v>0.3</v>
      </c>
      <c r="Z139" s="23">
        <v>0.32</v>
      </c>
      <c r="AA139" s="23">
        <v>0.3</v>
      </c>
      <c r="AB139" s="23">
        <v>0.30399999999999999</v>
      </c>
      <c r="AC139" s="23">
        <v>0.30099999999999999</v>
      </c>
      <c r="AD139" s="209"/>
      <c r="AE139" s="210"/>
      <c r="AF139" s="210"/>
      <c r="AG139" s="210"/>
      <c r="AH139" s="210"/>
      <c r="AI139" s="210"/>
      <c r="AJ139" s="210"/>
      <c r="AK139" s="210"/>
      <c r="AL139" s="210"/>
      <c r="AM139" s="210"/>
      <c r="AN139" s="210"/>
      <c r="AO139" s="210"/>
      <c r="AP139" s="210"/>
      <c r="AQ139" s="210"/>
      <c r="AR139" s="210"/>
      <c r="AS139" s="210"/>
      <c r="AT139" s="210"/>
      <c r="AU139" s="210"/>
      <c r="AV139" s="210"/>
      <c r="AW139" s="210"/>
      <c r="AX139" s="210"/>
      <c r="AY139" s="210"/>
      <c r="AZ139" s="210"/>
      <c r="BA139" s="210"/>
      <c r="BB139" s="210"/>
      <c r="BC139" s="210"/>
      <c r="BD139" s="210"/>
      <c r="BE139" s="210"/>
      <c r="BF139" s="210"/>
      <c r="BG139" s="210"/>
      <c r="BH139" s="210"/>
      <c r="BI139" s="210"/>
      <c r="BJ139" s="210"/>
      <c r="BK139" s="210"/>
      <c r="BL139" s="210"/>
      <c r="BM139" s="56"/>
    </row>
    <row r="140" spans="1:65">
      <c r="A140" s="29"/>
      <c r="B140" s="20" t="s">
        <v>269</v>
      </c>
      <c r="C140" s="12"/>
      <c r="D140" s="215">
        <v>0.29666666666666669</v>
      </c>
      <c r="E140" s="215">
        <v>0.30499999999999999</v>
      </c>
      <c r="F140" s="215">
        <v>0.30485054876316003</v>
      </c>
      <c r="G140" s="215">
        <v>0.32355000000000006</v>
      </c>
      <c r="H140" s="215">
        <v>0.3</v>
      </c>
      <c r="I140" s="215">
        <v>0.3116666666666667</v>
      </c>
      <c r="J140" s="215">
        <v>0.30833333333333335</v>
      </c>
      <c r="K140" s="215">
        <v>0.32666666666666672</v>
      </c>
      <c r="L140" s="215">
        <v>0.34380733333333335</v>
      </c>
      <c r="M140" s="215">
        <v>0.33333333333333331</v>
      </c>
      <c r="N140" s="215">
        <v>0.30333333333333334</v>
      </c>
      <c r="O140" s="215">
        <v>0.31833333333333336</v>
      </c>
      <c r="P140" s="215">
        <v>0.30333333333333334</v>
      </c>
      <c r="Q140" s="215">
        <v>0.31666666666666671</v>
      </c>
      <c r="R140" s="215">
        <v>0.32</v>
      </c>
      <c r="S140" s="215">
        <v>0.31833333333333336</v>
      </c>
      <c r="T140" s="215">
        <v>0.32333333333333336</v>
      </c>
      <c r="U140" s="215">
        <v>0.30262530879470734</v>
      </c>
      <c r="V140" s="215">
        <v>3429.8812666666668</v>
      </c>
      <c r="W140" s="215">
        <v>0.31</v>
      </c>
      <c r="X140" s="215">
        <v>0.31166666666666665</v>
      </c>
      <c r="Y140" s="215">
        <v>0.3066666666666667</v>
      </c>
      <c r="Z140" s="215">
        <v>0.31833333333333336</v>
      </c>
      <c r="AA140" s="215">
        <v>0.31</v>
      </c>
      <c r="AB140" s="215">
        <v>0.30833333333333329</v>
      </c>
      <c r="AC140" s="215">
        <v>0.30816666666666664</v>
      </c>
      <c r="AD140" s="209"/>
      <c r="AE140" s="210"/>
      <c r="AF140" s="210"/>
      <c r="AG140" s="210"/>
      <c r="AH140" s="210"/>
      <c r="AI140" s="210"/>
      <c r="AJ140" s="210"/>
      <c r="AK140" s="210"/>
      <c r="AL140" s="210"/>
      <c r="AM140" s="210"/>
      <c r="AN140" s="210"/>
      <c r="AO140" s="210"/>
      <c r="AP140" s="210"/>
      <c r="AQ140" s="210"/>
      <c r="AR140" s="210"/>
      <c r="AS140" s="210"/>
      <c r="AT140" s="210"/>
      <c r="AU140" s="210"/>
      <c r="AV140" s="210"/>
      <c r="AW140" s="210"/>
      <c r="AX140" s="210"/>
      <c r="AY140" s="210"/>
      <c r="AZ140" s="210"/>
      <c r="BA140" s="210"/>
      <c r="BB140" s="210"/>
      <c r="BC140" s="210"/>
      <c r="BD140" s="210"/>
      <c r="BE140" s="210"/>
      <c r="BF140" s="210"/>
      <c r="BG140" s="210"/>
      <c r="BH140" s="210"/>
      <c r="BI140" s="210"/>
      <c r="BJ140" s="210"/>
      <c r="BK140" s="210"/>
      <c r="BL140" s="210"/>
      <c r="BM140" s="56"/>
    </row>
    <row r="141" spans="1:65">
      <c r="A141" s="29"/>
      <c r="B141" s="3" t="s">
        <v>270</v>
      </c>
      <c r="C141" s="28"/>
      <c r="D141" s="23">
        <v>0.3</v>
      </c>
      <c r="E141" s="23">
        <v>0.31</v>
      </c>
      <c r="F141" s="23">
        <v>0.30510672183300547</v>
      </c>
      <c r="G141" s="23">
        <v>0.32355</v>
      </c>
      <c r="H141" s="23">
        <v>0.3</v>
      </c>
      <c r="I141" s="23">
        <v>0.31</v>
      </c>
      <c r="J141" s="23">
        <v>0.31</v>
      </c>
      <c r="K141" s="23">
        <v>0.33</v>
      </c>
      <c r="L141" s="23">
        <v>0.34397169999999999</v>
      </c>
      <c r="M141" s="23">
        <v>0.33500000000000002</v>
      </c>
      <c r="N141" s="23">
        <v>0.30499999999999999</v>
      </c>
      <c r="O141" s="23">
        <v>0.32</v>
      </c>
      <c r="P141" s="23">
        <v>0.3</v>
      </c>
      <c r="Q141" s="23">
        <v>0.32</v>
      </c>
      <c r="R141" s="23">
        <v>0.315</v>
      </c>
      <c r="S141" s="23">
        <v>0.32</v>
      </c>
      <c r="T141" s="23">
        <v>0.32</v>
      </c>
      <c r="U141" s="23">
        <v>0.30079235942103244</v>
      </c>
      <c r="V141" s="23">
        <v>3462.8233999999998</v>
      </c>
      <c r="W141" s="23">
        <v>0.31</v>
      </c>
      <c r="X141" s="23">
        <v>0.312</v>
      </c>
      <c r="Y141" s="23">
        <v>0.31</v>
      </c>
      <c r="Z141" s="23">
        <v>0.32</v>
      </c>
      <c r="AA141" s="23">
        <v>0.31</v>
      </c>
      <c r="AB141" s="23">
        <v>0.30549999999999999</v>
      </c>
      <c r="AC141" s="23">
        <v>0.30099999999999999</v>
      </c>
      <c r="AD141" s="209"/>
      <c r="AE141" s="210"/>
      <c r="AF141" s="210"/>
      <c r="AG141" s="210"/>
      <c r="AH141" s="210"/>
      <c r="AI141" s="210"/>
      <c r="AJ141" s="210"/>
      <c r="AK141" s="210"/>
      <c r="AL141" s="210"/>
      <c r="AM141" s="210"/>
      <c r="AN141" s="210"/>
      <c r="AO141" s="210"/>
      <c r="AP141" s="210"/>
      <c r="AQ141" s="210"/>
      <c r="AR141" s="210"/>
      <c r="AS141" s="210"/>
      <c r="AT141" s="210"/>
      <c r="AU141" s="210"/>
      <c r="AV141" s="210"/>
      <c r="AW141" s="210"/>
      <c r="AX141" s="210"/>
      <c r="AY141" s="210"/>
      <c r="AZ141" s="210"/>
      <c r="BA141" s="210"/>
      <c r="BB141" s="210"/>
      <c r="BC141" s="210"/>
      <c r="BD141" s="210"/>
      <c r="BE141" s="210"/>
      <c r="BF141" s="210"/>
      <c r="BG141" s="210"/>
      <c r="BH141" s="210"/>
      <c r="BI141" s="210"/>
      <c r="BJ141" s="210"/>
      <c r="BK141" s="210"/>
      <c r="BL141" s="210"/>
      <c r="BM141" s="56"/>
    </row>
    <row r="142" spans="1:65">
      <c r="A142" s="29"/>
      <c r="B142" s="3" t="s">
        <v>271</v>
      </c>
      <c r="C142" s="28"/>
      <c r="D142" s="23">
        <v>5.1639777949432268E-3</v>
      </c>
      <c r="E142" s="23">
        <v>8.3666002653407633E-3</v>
      </c>
      <c r="F142" s="23">
        <v>3.0683540932780551E-3</v>
      </c>
      <c r="G142" s="23">
        <v>3.7378989939388205E-3</v>
      </c>
      <c r="H142" s="23">
        <v>0</v>
      </c>
      <c r="I142" s="23">
        <v>4.0824829046386341E-3</v>
      </c>
      <c r="J142" s="23">
        <v>4.0824829046386332E-3</v>
      </c>
      <c r="K142" s="23">
        <v>5.1639777949432268E-3</v>
      </c>
      <c r="L142" s="23">
        <v>1.9966328041647269E-3</v>
      </c>
      <c r="M142" s="23">
        <v>8.1649658092772665E-3</v>
      </c>
      <c r="N142" s="23">
        <v>8.1649658092772682E-3</v>
      </c>
      <c r="O142" s="23">
        <v>4.0824829046386332E-3</v>
      </c>
      <c r="P142" s="23">
        <v>5.1639777949432277E-3</v>
      </c>
      <c r="Q142" s="23">
        <v>5.1639777949432268E-3</v>
      </c>
      <c r="R142" s="23">
        <v>1.5491933384829662E-2</v>
      </c>
      <c r="S142" s="23">
        <v>4.0824829046386332E-3</v>
      </c>
      <c r="T142" s="23">
        <v>5.1639777949432277E-3</v>
      </c>
      <c r="U142" s="23">
        <v>1.2164692991025813E-2</v>
      </c>
      <c r="V142" s="23">
        <v>95.130501913837747</v>
      </c>
      <c r="W142" s="23">
        <v>0</v>
      </c>
      <c r="X142" s="23">
        <v>4.4572039067858121E-3</v>
      </c>
      <c r="Y142" s="23">
        <v>5.1639777949432268E-3</v>
      </c>
      <c r="Z142" s="23">
        <v>4.0824829046386332E-3</v>
      </c>
      <c r="AA142" s="23">
        <v>6.324555320336764E-3</v>
      </c>
      <c r="AB142" s="23">
        <v>7.0332543439482371E-3</v>
      </c>
      <c r="AC142" s="23">
        <v>1.6690316553818477E-2</v>
      </c>
      <c r="AD142" s="209"/>
      <c r="AE142" s="210"/>
      <c r="AF142" s="210"/>
      <c r="AG142" s="210"/>
      <c r="AH142" s="210"/>
      <c r="AI142" s="210"/>
      <c r="AJ142" s="210"/>
      <c r="AK142" s="210"/>
      <c r="AL142" s="210"/>
      <c r="AM142" s="210"/>
      <c r="AN142" s="210"/>
      <c r="AO142" s="210"/>
      <c r="AP142" s="210"/>
      <c r="AQ142" s="210"/>
      <c r="AR142" s="210"/>
      <c r="AS142" s="210"/>
      <c r="AT142" s="210"/>
      <c r="AU142" s="210"/>
      <c r="AV142" s="210"/>
      <c r="AW142" s="210"/>
      <c r="AX142" s="210"/>
      <c r="AY142" s="210"/>
      <c r="AZ142" s="210"/>
      <c r="BA142" s="210"/>
      <c r="BB142" s="210"/>
      <c r="BC142" s="210"/>
      <c r="BD142" s="210"/>
      <c r="BE142" s="210"/>
      <c r="BF142" s="210"/>
      <c r="BG142" s="210"/>
      <c r="BH142" s="210"/>
      <c r="BI142" s="210"/>
      <c r="BJ142" s="210"/>
      <c r="BK142" s="210"/>
      <c r="BL142" s="210"/>
      <c r="BM142" s="56"/>
    </row>
    <row r="143" spans="1:65">
      <c r="A143" s="29"/>
      <c r="B143" s="3" t="s">
        <v>86</v>
      </c>
      <c r="C143" s="28"/>
      <c r="D143" s="13">
        <v>1.7406666724527731E-2</v>
      </c>
      <c r="E143" s="13">
        <v>2.7431476279805782E-2</v>
      </c>
      <c r="F143" s="13">
        <v>1.0065109299382877E-2</v>
      </c>
      <c r="G143" s="13">
        <v>1.1552770804941492E-2</v>
      </c>
      <c r="H143" s="13">
        <v>0</v>
      </c>
      <c r="I143" s="13">
        <v>1.3098875629856578E-2</v>
      </c>
      <c r="J143" s="13">
        <v>1.3240485096125297E-2</v>
      </c>
      <c r="K143" s="13">
        <v>1.5808095290642529E-2</v>
      </c>
      <c r="L143" s="13">
        <v>5.8074177325034568E-3</v>
      </c>
      <c r="M143" s="13">
        <v>2.4494897427831799E-2</v>
      </c>
      <c r="N143" s="13">
        <v>2.6917469700914069E-2</v>
      </c>
      <c r="O143" s="13">
        <v>1.2824553627137067E-2</v>
      </c>
      <c r="P143" s="13">
        <v>1.7024102620691959E-2</v>
      </c>
      <c r="Q143" s="13">
        <v>1.6307298299820715E-2</v>
      </c>
      <c r="R143" s="13">
        <v>4.8412291827592692E-2</v>
      </c>
      <c r="S143" s="13">
        <v>1.2824553627137067E-2</v>
      </c>
      <c r="T143" s="13">
        <v>1.5971065345185238E-2</v>
      </c>
      <c r="U143" s="13">
        <v>4.0197209676464979E-2</v>
      </c>
      <c r="V143" s="13">
        <v>2.7735800314245402E-2</v>
      </c>
      <c r="W143" s="13">
        <v>0</v>
      </c>
      <c r="X143" s="13">
        <v>1.4301189005729879E-2</v>
      </c>
      <c r="Y143" s="13">
        <v>1.683905802698878E-2</v>
      </c>
      <c r="Z143" s="13">
        <v>1.2824553627137067E-2</v>
      </c>
      <c r="AA143" s="13">
        <v>2.0401791355925045E-2</v>
      </c>
      <c r="AB143" s="13">
        <v>2.2810554629021311E-2</v>
      </c>
      <c r="AC143" s="13">
        <v>5.4160032083780896E-2</v>
      </c>
      <c r="AD143" s="155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29"/>
      <c r="B144" s="3" t="s">
        <v>272</v>
      </c>
      <c r="C144" s="28"/>
      <c r="D144" s="13">
        <v>-4.8534435409594123E-2</v>
      </c>
      <c r="E144" s="13">
        <v>-2.1807874606492916E-2</v>
      </c>
      <c r="F144" s="13">
        <v>-2.2287192714713133E-2</v>
      </c>
      <c r="G144" s="13">
        <v>3.7685449741210686E-2</v>
      </c>
      <c r="H144" s="13">
        <v>-3.7843811088353774E-2</v>
      </c>
      <c r="I144" s="13">
        <v>-4.2662596401177311E-4</v>
      </c>
      <c r="J144" s="13">
        <v>-1.1117250285252345E-2</v>
      </c>
      <c r="K144" s="13">
        <v>4.7681183481570688E-2</v>
      </c>
      <c r="L144" s="13">
        <v>0.10265451186625341</v>
      </c>
      <c r="M144" s="13">
        <v>6.9062432124051387E-2</v>
      </c>
      <c r="N144" s="13">
        <v>-2.7153186767113091E-2</v>
      </c>
      <c r="O144" s="13">
        <v>2.0954622678469148E-2</v>
      </c>
      <c r="P144" s="13">
        <v>-2.7153186767113091E-2</v>
      </c>
      <c r="Q144" s="13">
        <v>1.5609310517848973E-2</v>
      </c>
      <c r="R144" s="13">
        <v>2.6299934839089323E-2</v>
      </c>
      <c r="S144" s="13">
        <v>2.0954622678469148E-2</v>
      </c>
      <c r="T144" s="13">
        <v>3.6990559160329894E-2</v>
      </c>
      <c r="U144" s="13">
        <v>-2.9423954072914205E-2</v>
      </c>
      <c r="V144" s="13">
        <v>10999.271626518168</v>
      </c>
      <c r="W144" s="13">
        <v>-5.7719381246321699E-3</v>
      </c>
      <c r="X144" s="13">
        <v>-4.2662596401199515E-4</v>
      </c>
      <c r="Y144" s="13">
        <v>-1.6462562445872519E-2</v>
      </c>
      <c r="Z144" s="13">
        <v>2.0954622678469148E-2</v>
      </c>
      <c r="AA144" s="13">
        <v>-5.7719381246321699E-3</v>
      </c>
      <c r="AB144" s="13">
        <v>-1.1117250285252567E-2</v>
      </c>
      <c r="AC144" s="13">
        <v>-1.1651781501314518E-2</v>
      </c>
      <c r="AD144" s="155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29"/>
      <c r="B145" s="45" t="s">
        <v>273</v>
      </c>
      <c r="C145" s="46"/>
      <c r="D145" s="44">
        <v>1.35</v>
      </c>
      <c r="E145" s="44">
        <v>0.51</v>
      </c>
      <c r="F145" s="44">
        <v>0.52</v>
      </c>
      <c r="G145" s="44">
        <v>1.37</v>
      </c>
      <c r="H145" s="44">
        <v>1.01</v>
      </c>
      <c r="I145" s="44">
        <v>0.17</v>
      </c>
      <c r="J145" s="44">
        <v>0.17</v>
      </c>
      <c r="K145" s="44">
        <v>1.69</v>
      </c>
      <c r="L145" s="44">
        <v>3.42</v>
      </c>
      <c r="M145" s="44">
        <v>2.36</v>
      </c>
      <c r="N145" s="44">
        <v>0.67</v>
      </c>
      <c r="O145" s="44">
        <v>0.84</v>
      </c>
      <c r="P145" s="44">
        <v>0.67</v>
      </c>
      <c r="Q145" s="44">
        <v>0.67</v>
      </c>
      <c r="R145" s="44">
        <v>1.01</v>
      </c>
      <c r="S145" s="44">
        <v>0.84</v>
      </c>
      <c r="T145" s="44">
        <v>1.35</v>
      </c>
      <c r="U145" s="44">
        <v>0.75</v>
      </c>
      <c r="V145" s="44" t="s">
        <v>274</v>
      </c>
      <c r="W145" s="44">
        <v>0</v>
      </c>
      <c r="X145" s="44">
        <v>0.17</v>
      </c>
      <c r="Y145" s="44">
        <v>0.34</v>
      </c>
      <c r="Z145" s="44">
        <v>0.84</v>
      </c>
      <c r="AA145" s="44">
        <v>0</v>
      </c>
      <c r="AB145" s="44">
        <v>0.17</v>
      </c>
      <c r="AC145" s="44">
        <v>0.19</v>
      </c>
      <c r="AD145" s="155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B146" s="3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BM146" s="55"/>
    </row>
    <row r="147" spans="1:65" ht="15">
      <c r="B147" s="8" t="s">
        <v>546</v>
      </c>
      <c r="BM147" s="27" t="s">
        <v>66</v>
      </c>
    </row>
    <row r="148" spans="1:65" ht="15">
      <c r="A148" s="24" t="s">
        <v>19</v>
      </c>
      <c r="B148" s="18" t="s">
        <v>111</v>
      </c>
      <c r="C148" s="15" t="s">
        <v>112</v>
      </c>
      <c r="D148" s="16" t="s">
        <v>234</v>
      </c>
      <c r="E148" s="17" t="s">
        <v>234</v>
      </c>
      <c r="F148" s="17" t="s">
        <v>234</v>
      </c>
      <c r="G148" s="17" t="s">
        <v>234</v>
      </c>
      <c r="H148" s="17" t="s">
        <v>234</v>
      </c>
      <c r="I148" s="17" t="s">
        <v>234</v>
      </c>
      <c r="J148" s="17" t="s">
        <v>234</v>
      </c>
      <c r="K148" s="17" t="s">
        <v>234</v>
      </c>
      <c r="L148" s="17" t="s">
        <v>234</v>
      </c>
      <c r="M148" s="17" t="s">
        <v>234</v>
      </c>
      <c r="N148" s="17" t="s">
        <v>234</v>
      </c>
      <c r="O148" s="17" t="s">
        <v>234</v>
      </c>
      <c r="P148" s="17" t="s">
        <v>234</v>
      </c>
      <c r="Q148" s="17" t="s">
        <v>234</v>
      </c>
      <c r="R148" s="17" t="s">
        <v>234</v>
      </c>
      <c r="S148" s="17" t="s">
        <v>234</v>
      </c>
      <c r="T148" s="17" t="s">
        <v>234</v>
      </c>
      <c r="U148" s="17" t="s">
        <v>234</v>
      </c>
      <c r="V148" s="17" t="s">
        <v>234</v>
      </c>
      <c r="W148" s="17" t="s">
        <v>234</v>
      </c>
      <c r="X148" s="17" t="s">
        <v>234</v>
      </c>
      <c r="Y148" s="17" t="s">
        <v>234</v>
      </c>
      <c r="Z148" s="17" t="s">
        <v>234</v>
      </c>
      <c r="AA148" s="17" t="s">
        <v>234</v>
      </c>
      <c r="AB148" s="17" t="s">
        <v>234</v>
      </c>
      <c r="AC148" s="155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1</v>
      </c>
    </row>
    <row r="149" spans="1:65">
      <c r="A149" s="29"/>
      <c r="B149" s="19" t="s">
        <v>235</v>
      </c>
      <c r="C149" s="9" t="s">
        <v>235</v>
      </c>
      <c r="D149" s="153" t="s">
        <v>237</v>
      </c>
      <c r="E149" s="154" t="s">
        <v>238</v>
      </c>
      <c r="F149" s="154" t="s">
        <v>239</v>
      </c>
      <c r="G149" s="154" t="s">
        <v>240</v>
      </c>
      <c r="H149" s="154" t="s">
        <v>241</v>
      </c>
      <c r="I149" s="154" t="s">
        <v>242</v>
      </c>
      <c r="J149" s="154" t="s">
        <v>243</v>
      </c>
      <c r="K149" s="154" t="s">
        <v>244</v>
      </c>
      <c r="L149" s="154" t="s">
        <v>247</v>
      </c>
      <c r="M149" s="154" t="s">
        <v>248</v>
      </c>
      <c r="N149" s="154" t="s">
        <v>249</v>
      </c>
      <c r="O149" s="154" t="s">
        <v>250</v>
      </c>
      <c r="P149" s="154" t="s">
        <v>251</v>
      </c>
      <c r="Q149" s="154" t="s">
        <v>252</v>
      </c>
      <c r="R149" s="154" t="s">
        <v>253</v>
      </c>
      <c r="S149" s="154" t="s">
        <v>254</v>
      </c>
      <c r="T149" s="154" t="s">
        <v>255</v>
      </c>
      <c r="U149" s="154" t="s">
        <v>256</v>
      </c>
      <c r="V149" s="154" t="s">
        <v>257</v>
      </c>
      <c r="W149" s="154" t="s">
        <v>258</v>
      </c>
      <c r="X149" s="154" t="s">
        <v>259</v>
      </c>
      <c r="Y149" s="154" t="s">
        <v>260</v>
      </c>
      <c r="Z149" s="154" t="s">
        <v>261</v>
      </c>
      <c r="AA149" s="154" t="s">
        <v>262</v>
      </c>
      <c r="AB149" s="154" t="s">
        <v>263</v>
      </c>
      <c r="AC149" s="155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 t="s">
        <v>3</v>
      </c>
    </row>
    <row r="150" spans="1:65">
      <c r="A150" s="29"/>
      <c r="B150" s="19"/>
      <c r="C150" s="9"/>
      <c r="D150" s="10" t="s">
        <v>276</v>
      </c>
      <c r="E150" s="11" t="s">
        <v>276</v>
      </c>
      <c r="F150" s="11" t="s">
        <v>276</v>
      </c>
      <c r="G150" s="11" t="s">
        <v>301</v>
      </c>
      <c r="H150" s="11" t="s">
        <v>301</v>
      </c>
      <c r="I150" s="11" t="s">
        <v>278</v>
      </c>
      <c r="J150" s="11" t="s">
        <v>276</v>
      </c>
      <c r="K150" s="11" t="s">
        <v>278</v>
      </c>
      <c r="L150" s="11" t="s">
        <v>278</v>
      </c>
      <c r="M150" s="11" t="s">
        <v>278</v>
      </c>
      <c r="N150" s="11" t="s">
        <v>278</v>
      </c>
      <c r="O150" s="11" t="s">
        <v>276</v>
      </c>
      <c r="P150" s="11" t="s">
        <v>276</v>
      </c>
      <c r="Q150" s="11" t="s">
        <v>276</v>
      </c>
      <c r="R150" s="11" t="s">
        <v>276</v>
      </c>
      <c r="S150" s="11" t="s">
        <v>276</v>
      </c>
      <c r="T150" s="11" t="s">
        <v>278</v>
      </c>
      <c r="U150" s="11" t="s">
        <v>278</v>
      </c>
      <c r="V150" s="11" t="s">
        <v>278</v>
      </c>
      <c r="W150" s="11" t="s">
        <v>301</v>
      </c>
      <c r="X150" s="11" t="s">
        <v>276</v>
      </c>
      <c r="Y150" s="11" t="s">
        <v>278</v>
      </c>
      <c r="Z150" s="11" t="s">
        <v>278</v>
      </c>
      <c r="AA150" s="11" t="s">
        <v>276</v>
      </c>
      <c r="AB150" s="11" t="s">
        <v>276</v>
      </c>
      <c r="AC150" s="155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2</v>
      </c>
    </row>
    <row r="151" spans="1:65">
      <c r="A151" s="29"/>
      <c r="B151" s="19"/>
      <c r="C151" s="9"/>
      <c r="D151" s="25" t="s">
        <v>302</v>
      </c>
      <c r="E151" s="25" t="s">
        <v>117</v>
      </c>
      <c r="F151" s="25" t="s">
        <v>303</v>
      </c>
      <c r="G151" s="25" t="s">
        <v>302</v>
      </c>
      <c r="H151" s="25" t="s">
        <v>304</v>
      </c>
      <c r="I151" s="25" t="s">
        <v>302</v>
      </c>
      <c r="J151" s="25" t="s">
        <v>305</v>
      </c>
      <c r="K151" s="25" t="s">
        <v>304</v>
      </c>
      <c r="L151" s="25" t="s">
        <v>305</v>
      </c>
      <c r="M151" s="25" t="s">
        <v>305</v>
      </c>
      <c r="N151" s="25" t="s">
        <v>303</v>
      </c>
      <c r="O151" s="25" t="s">
        <v>302</v>
      </c>
      <c r="P151" s="25" t="s">
        <v>302</v>
      </c>
      <c r="Q151" s="25" t="s">
        <v>302</v>
      </c>
      <c r="R151" s="25" t="s">
        <v>302</v>
      </c>
      <c r="S151" s="25" t="s">
        <v>302</v>
      </c>
      <c r="T151" s="25" t="s">
        <v>304</v>
      </c>
      <c r="U151" s="25" t="s">
        <v>279</v>
      </c>
      <c r="V151" s="25" t="s">
        <v>303</v>
      </c>
      <c r="W151" s="25" t="s">
        <v>305</v>
      </c>
      <c r="X151" s="25" t="s">
        <v>279</v>
      </c>
      <c r="Y151" s="25" t="s">
        <v>305</v>
      </c>
      <c r="Z151" s="25" t="s">
        <v>302</v>
      </c>
      <c r="AA151" s="25" t="s">
        <v>305</v>
      </c>
      <c r="AB151" s="25" t="s">
        <v>306</v>
      </c>
      <c r="AC151" s="155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3</v>
      </c>
    </row>
    <row r="152" spans="1:65">
      <c r="A152" s="29"/>
      <c r="B152" s="18">
        <v>1</v>
      </c>
      <c r="C152" s="14">
        <v>1</v>
      </c>
      <c r="D152" s="21">
        <v>0.46</v>
      </c>
      <c r="E152" s="21">
        <v>0.48</v>
      </c>
      <c r="F152" s="148" t="s">
        <v>208</v>
      </c>
      <c r="G152" s="21">
        <v>0.52213333333333334</v>
      </c>
      <c r="H152" s="148" t="s">
        <v>102</v>
      </c>
      <c r="I152" s="149">
        <v>0.56000000000000005</v>
      </c>
      <c r="J152" s="21">
        <v>0.46</v>
      </c>
      <c r="K152" s="148">
        <v>0.36</v>
      </c>
      <c r="L152" s="21">
        <v>0.49</v>
      </c>
      <c r="M152" s="21">
        <v>0.5</v>
      </c>
      <c r="N152" s="21">
        <v>0.48</v>
      </c>
      <c r="O152" s="21">
        <v>0.46</v>
      </c>
      <c r="P152" s="21">
        <v>0.44</v>
      </c>
      <c r="Q152" s="21">
        <v>0.41</v>
      </c>
      <c r="R152" s="21">
        <v>0.47</v>
      </c>
      <c r="S152" s="21">
        <v>0.48</v>
      </c>
      <c r="T152" s="148">
        <v>0.56120792390064667</v>
      </c>
      <c r="U152" s="21">
        <v>0.41370000000000001</v>
      </c>
      <c r="V152" s="148" t="s">
        <v>102</v>
      </c>
      <c r="W152" s="148" t="s">
        <v>102</v>
      </c>
      <c r="X152" s="21">
        <v>0.47</v>
      </c>
      <c r="Y152" s="21">
        <v>0.42</v>
      </c>
      <c r="Z152" s="21">
        <v>0.47</v>
      </c>
      <c r="AA152" s="21">
        <v>0.52</v>
      </c>
      <c r="AB152" s="21">
        <v>0.47</v>
      </c>
      <c r="AC152" s="155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1</v>
      </c>
    </row>
    <row r="153" spans="1:65">
      <c r="A153" s="29"/>
      <c r="B153" s="19">
        <v>1</v>
      </c>
      <c r="C153" s="9">
        <v>2</v>
      </c>
      <c r="D153" s="11">
        <v>0.44</v>
      </c>
      <c r="E153" s="11">
        <v>0.39</v>
      </c>
      <c r="F153" s="150" t="s">
        <v>208</v>
      </c>
      <c r="G153" s="11">
        <v>0.52080000000000004</v>
      </c>
      <c r="H153" s="150" t="s">
        <v>102</v>
      </c>
      <c r="I153" s="11">
        <v>0.45</v>
      </c>
      <c r="J153" s="11">
        <v>0.44</v>
      </c>
      <c r="K153" s="150">
        <v>0.4</v>
      </c>
      <c r="L153" s="11">
        <v>0.47</v>
      </c>
      <c r="M153" s="11">
        <v>0.5</v>
      </c>
      <c r="N153" s="11">
        <v>0.5</v>
      </c>
      <c r="O153" s="11">
        <v>0.43</v>
      </c>
      <c r="P153" s="11">
        <v>0.48</v>
      </c>
      <c r="Q153" s="11">
        <v>0.4</v>
      </c>
      <c r="R153" s="11">
        <v>0.47</v>
      </c>
      <c r="S153" s="11">
        <v>0.46</v>
      </c>
      <c r="T153" s="150">
        <v>0.58222186545821208</v>
      </c>
      <c r="U153" s="11">
        <v>0.41589999999999999</v>
      </c>
      <c r="V153" s="150" t="s">
        <v>102</v>
      </c>
      <c r="W153" s="150" t="s">
        <v>102</v>
      </c>
      <c r="X153" s="11">
        <v>0.45</v>
      </c>
      <c r="Y153" s="11">
        <v>0.42</v>
      </c>
      <c r="Z153" s="11">
        <v>0.46</v>
      </c>
      <c r="AA153" s="11">
        <v>0.48</v>
      </c>
      <c r="AB153" s="11">
        <v>0.47</v>
      </c>
      <c r="AC153" s="155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27</v>
      </c>
    </row>
    <row r="154" spans="1:65">
      <c r="A154" s="29"/>
      <c r="B154" s="19">
        <v>1</v>
      </c>
      <c r="C154" s="9">
        <v>3</v>
      </c>
      <c r="D154" s="11">
        <v>0.44</v>
      </c>
      <c r="E154" s="11">
        <v>0.51</v>
      </c>
      <c r="F154" s="150" t="s">
        <v>208</v>
      </c>
      <c r="G154" s="11">
        <v>0.51866666666666672</v>
      </c>
      <c r="H154" s="150" t="s">
        <v>102</v>
      </c>
      <c r="I154" s="11">
        <v>0.47</v>
      </c>
      <c r="J154" s="11">
        <v>0.43</v>
      </c>
      <c r="K154" s="150">
        <v>0.38</v>
      </c>
      <c r="L154" s="11">
        <v>0.47</v>
      </c>
      <c r="M154" s="11">
        <v>0.5</v>
      </c>
      <c r="N154" s="11">
        <v>0.5</v>
      </c>
      <c r="O154" s="11">
        <v>0.43</v>
      </c>
      <c r="P154" s="11">
        <v>0.46</v>
      </c>
      <c r="Q154" s="11">
        <v>0.41</v>
      </c>
      <c r="R154" s="11">
        <v>0.46</v>
      </c>
      <c r="S154" s="11">
        <v>0.44</v>
      </c>
      <c r="T154" s="150">
        <v>0.53081173191349862</v>
      </c>
      <c r="U154" s="11">
        <v>0.42349999999999999</v>
      </c>
      <c r="V154" s="150" t="s">
        <v>102</v>
      </c>
      <c r="W154" s="150" t="s">
        <v>102</v>
      </c>
      <c r="X154" s="11">
        <v>0.46</v>
      </c>
      <c r="Y154" s="11">
        <v>0.43</v>
      </c>
      <c r="Z154" s="11">
        <v>0.47</v>
      </c>
      <c r="AA154" s="11">
        <v>0.46</v>
      </c>
      <c r="AB154" s="11">
        <v>0.47</v>
      </c>
      <c r="AC154" s="155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7">
        <v>16</v>
      </c>
    </row>
    <row r="155" spans="1:65">
      <c r="A155" s="29"/>
      <c r="B155" s="19">
        <v>1</v>
      </c>
      <c r="C155" s="9">
        <v>4</v>
      </c>
      <c r="D155" s="11">
        <v>0.46</v>
      </c>
      <c r="E155" s="11">
        <v>0.44</v>
      </c>
      <c r="F155" s="150" t="s">
        <v>208</v>
      </c>
      <c r="G155" s="11">
        <v>0.51519999999999999</v>
      </c>
      <c r="H155" s="150" t="s">
        <v>102</v>
      </c>
      <c r="I155" s="11">
        <v>0.42</v>
      </c>
      <c r="J155" s="11">
        <v>0.45</v>
      </c>
      <c r="K155" s="150">
        <v>0.34</v>
      </c>
      <c r="L155" s="11">
        <v>0.47</v>
      </c>
      <c r="M155" s="11">
        <v>0.5</v>
      </c>
      <c r="N155" s="11">
        <v>0.5</v>
      </c>
      <c r="O155" s="11">
        <v>0.45</v>
      </c>
      <c r="P155" s="11">
        <v>0.47</v>
      </c>
      <c r="Q155" s="11">
        <v>0.49</v>
      </c>
      <c r="R155" s="11">
        <v>0.48</v>
      </c>
      <c r="S155" s="11">
        <v>0.45</v>
      </c>
      <c r="T155" s="150">
        <v>0.5395668439164073</v>
      </c>
      <c r="U155" s="11">
        <v>0.41199999999999998</v>
      </c>
      <c r="V155" s="150" t="s">
        <v>102</v>
      </c>
      <c r="W155" s="150" t="s">
        <v>102</v>
      </c>
      <c r="X155" s="11">
        <v>0.45</v>
      </c>
      <c r="Y155" s="11">
        <v>0.45</v>
      </c>
      <c r="Z155" s="11">
        <v>0.47</v>
      </c>
      <c r="AA155" s="11">
        <v>0.53</v>
      </c>
      <c r="AB155" s="11">
        <v>0.48</v>
      </c>
      <c r="AC155" s="155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7">
        <v>0.46378631578947366</v>
      </c>
    </row>
    <row r="156" spans="1:65">
      <c r="A156" s="29"/>
      <c r="B156" s="19">
        <v>1</v>
      </c>
      <c r="C156" s="9">
        <v>5</v>
      </c>
      <c r="D156" s="11">
        <v>0.42</v>
      </c>
      <c r="E156" s="11">
        <v>0.45</v>
      </c>
      <c r="F156" s="150" t="s">
        <v>208</v>
      </c>
      <c r="G156" s="11">
        <v>0.51200000000000001</v>
      </c>
      <c r="H156" s="150" t="s">
        <v>102</v>
      </c>
      <c r="I156" s="11">
        <v>0.54</v>
      </c>
      <c r="J156" s="11">
        <v>0.46</v>
      </c>
      <c r="K156" s="150">
        <v>0.37</v>
      </c>
      <c r="L156" s="11">
        <v>0.47</v>
      </c>
      <c r="M156" s="11">
        <v>0.5</v>
      </c>
      <c r="N156" s="11">
        <v>0.47</v>
      </c>
      <c r="O156" s="11">
        <v>0.45</v>
      </c>
      <c r="P156" s="11">
        <v>0.46</v>
      </c>
      <c r="Q156" s="11">
        <v>0.43</v>
      </c>
      <c r="R156" s="11">
        <v>0.45</v>
      </c>
      <c r="S156" s="11">
        <v>0.45</v>
      </c>
      <c r="T156" s="150">
        <v>0.56447635104481997</v>
      </c>
      <c r="U156" s="151">
        <v>0.37790000000000001</v>
      </c>
      <c r="V156" s="150" t="s">
        <v>102</v>
      </c>
      <c r="W156" s="150" t="s">
        <v>102</v>
      </c>
      <c r="X156" s="11">
        <v>0.46</v>
      </c>
      <c r="Y156" s="11">
        <v>0.43</v>
      </c>
      <c r="Z156" s="11">
        <v>0.46</v>
      </c>
      <c r="AA156" s="11">
        <v>0.5</v>
      </c>
      <c r="AB156" s="151">
        <v>0.52</v>
      </c>
      <c r="AC156" s="155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80</v>
      </c>
    </row>
    <row r="157" spans="1:65">
      <c r="A157" s="29"/>
      <c r="B157" s="19">
        <v>1</v>
      </c>
      <c r="C157" s="9">
        <v>6</v>
      </c>
      <c r="D157" s="11">
        <v>0.42</v>
      </c>
      <c r="E157" s="11">
        <v>0.49</v>
      </c>
      <c r="F157" s="150" t="s">
        <v>208</v>
      </c>
      <c r="G157" s="151">
        <v>0.53693333333333337</v>
      </c>
      <c r="H157" s="150" t="s">
        <v>102</v>
      </c>
      <c r="I157" s="11">
        <v>0.48</v>
      </c>
      <c r="J157" s="11">
        <v>0.45</v>
      </c>
      <c r="K157" s="150">
        <v>0.41</v>
      </c>
      <c r="L157" s="11">
        <v>0.47</v>
      </c>
      <c r="M157" s="11">
        <v>0.5</v>
      </c>
      <c r="N157" s="11">
        <v>0.49</v>
      </c>
      <c r="O157" s="11">
        <v>0.46</v>
      </c>
      <c r="P157" s="11">
        <v>0.49</v>
      </c>
      <c r="Q157" s="11">
        <v>0.46</v>
      </c>
      <c r="R157" s="11">
        <v>0.45</v>
      </c>
      <c r="S157" s="11">
        <v>0.46</v>
      </c>
      <c r="T157" s="150">
        <v>0.57968473496220496</v>
      </c>
      <c r="U157" s="11">
        <v>0.42580000000000001</v>
      </c>
      <c r="V157" s="150" t="s">
        <v>102</v>
      </c>
      <c r="W157" s="150" t="s">
        <v>102</v>
      </c>
      <c r="X157" s="11">
        <v>0.47</v>
      </c>
      <c r="Y157" s="11">
        <v>0.45</v>
      </c>
      <c r="Z157" s="11">
        <v>0.46</v>
      </c>
      <c r="AA157" s="11">
        <v>0.47</v>
      </c>
      <c r="AB157" s="11">
        <v>0.48</v>
      </c>
      <c r="AC157" s="155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5"/>
    </row>
    <row r="158" spans="1:65">
      <c r="A158" s="29"/>
      <c r="B158" s="20" t="s">
        <v>269</v>
      </c>
      <c r="C158" s="12"/>
      <c r="D158" s="22">
        <v>0.44</v>
      </c>
      <c r="E158" s="22">
        <v>0.45999999999999996</v>
      </c>
      <c r="F158" s="22" t="s">
        <v>681</v>
      </c>
      <c r="G158" s="22">
        <v>0.52095555555555562</v>
      </c>
      <c r="H158" s="22" t="s">
        <v>681</v>
      </c>
      <c r="I158" s="22">
        <v>0.48666666666666664</v>
      </c>
      <c r="J158" s="22">
        <v>0.44833333333333342</v>
      </c>
      <c r="K158" s="22">
        <v>0.37666666666666671</v>
      </c>
      <c r="L158" s="22">
        <v>0.47333333333333333</v>
      </c>
      <c r="M158" s="22">
        <v>0.5</v>
      </c>
      <c r="N158" s="22">
        <v>0.49000000000000005</v>
      </c>
      <c r="O158" s="22">
        <v>0.44666666666666671</v>
      </c>
      <c r="P158" s="22">
        <v>0.46666666666666662</v>
      </c>
      <c r="Q158" s="22">
        <v>0.43333333333333335</v>
      </c>
      <c r="R158" s="22">
        <v>0.46333333333333337</v>
      </c>
      <c r="S158" s="22">
        <v>0.45666666666666661</v>
      </c>
      <c r="T158" s="22">
        <v>0.55966157519929827</v>
      </c>
      <c r="U158" s="22">
        <v>0.41146666666666665</v>
      </c>
      <c r="V158" s="22" t="s">
        <v>681</v>
      </c>
      <c r="W158" s="22" t="s">
        <v>681</v>
      </c>
      <c r="X158" s="22">
        <v>0.45999999999999996</v>
      </c>
      <c r="Y158" s="22">
        <v>0.43333333333333335</v>
      </c>
      <c r="Z158" s="22">
        <v>0.46500000000000002</v>
      </c>
      <c r="AA158" s="22">
        <v>0.49333333333333335</v>
      </c>
      <c r="AB158" s="22">
        <v>0.48166666666666669</v>
      </c>
      <c r="AC158" s="155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29"/>
      <c r="B159" s="3" t="s">
        <v>270</v>
      </c>
      <c r="C159" s="28"/>
      <c r="D159" s="11">
        <v>0.44</v>
      </c>
      <c r="E159" s="11">
        <v>0.46499999999999997</v>
      </c>
      <c r="F159" s="11" t="s">
        <v>681</v>
      </c>
      <c r="G159" s="11">
        <v>0.51973333333333338</v>
      </c>
      <c r="H159" s="11" t="s">
        <v>681</v>
      </c>
      <c r="I159" s="11">
        <v>0.47499999999999998</v>
      </c>
      <c r="J159" s="11">
        <v>0.45</v>
      </c>
      <c r="K159" s="11">
        <v>0.375</v>
      </c>
      <c r="L159" s="11">
        <v>0.47</v>
      </c>
      <c r="M159" s="11">
        <v>0.5</v>
      </c>
      <c r="N159" s="11">
        <v>0.495</v>
      </c>
      <c r="O159" s="11">
        <v>0.45</v>
      </c>
      <c r="P159" s="11">
        <v>0.46499999999999997</v>
      </c>
      <c r="Q159" s="11">
        <v>0.42</v>
      </c>
      <c r="R159" s="11">
        <v>0.46499999999999997</v>
      </c>
      <c r="S159" s="11">
        <v>0.45500000000000002</v>
      </c>
      <c r="T159" s="11">
        <v>0.56284213747273326</v>
      </c>
      <c r="U159" s="11">
        <v>0.4148</v>
      </c>
      <c r="V159" s="11" t="s">
        <v>681</v>
      </c>
      <c r="W159" s="11" t="s">
        <v>681</v>
      </c>
      <c r="X159" s="11">
        <v>0.46</v>
      </c>
      <c r="Y159" s="11">
        <v>0.43</v>
      </c>
      <c r="Z159" s="11">
        <v>0.46499999999999997</v>
      </c>
      <c r="AA159" s="11">
        <v>0.49</v>
      </c>
      <c r="AB159" s="11">
        <v>0.47499999999999998</v>
      </c>
      <c r="AC159" s="155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29"/>
      <c r="B160" s="3" t="s">
        <v>271</v>
      </c>
      <c r="C160" s="28"/>
      <c r="D160" s="23">
        <v>1.7888543819998333E-2</v>
      </c>
      <c r="E160" s="23">
        <v>4.2895221179054428E-2</v>
      </c>
      <c r="F160" s="23" t="s">
        <v>681</v>
      </c>
      <c r="G160" s="23">
        <v>8.6633497926396699E-3</v>
      </c>
      <c r="H160" s="23" t="s">
        <v>681</v>
      </c>
      <c r="I160" s="23">
        <v>5.3541261347363395E-2</v>
      </c>
      <c r="J160" s="23">
        <v>1.1690451944500132E-2</v>
      </c>
      <c r="K160" s="23">
        <v>2.5819888974716106E-2</v>
      </c>
      <c r="L160" s="23">
        <v>8.1649658092772682E-3</v>
      </c>
      <c r="M160" s="23">
        <v>0</v>
      </c>
      <c r="N160" s="23">
        <v>1.2649110640673528E-2</v>
      </c>
      <c r="O160" s="23">
        <v>1.3662601021279476E-2</v>
      </c>
      <c r="P160" s="23">
        <v>1.7511900715418253E-2</v>
      </c>
      <c r="Q160" s="23">
        <v>3.5023801430836526E-2</v>
      </c>
      <c r="R160" s="23">
        <v>1.2110601416389952E-2</v>
      </c>
      <c r="S160" s="23">
        <v>1.3662601021279457E-2</v>
      </c>
      <c r="T160" s="23">
        <v>2.0840242643275074E-2</v>
      </c>
      <c r="U160" s="23">
        <v>1.7331435793570781E-2</v>
      </c>
      <c r="V160" s="23" t="s">
        <v>681</v>
      </c>
      <c r="W160" s="23" t="s">
        <v>681</v>
      </c>
      <c r="X160" s="23">
        <v>8.9442719099991422E-3</v>
      </c>
      <c r="Y160" s="23">
        <v>1.3662601021279476E-2</v>
      </c>
      <c r="Z160" s="23">
        <v>5.4772255750516353E-3</v>
      </c>
      <c r="AA160" s="23">
        <v>2.8047578623950183E-2</v>
      </c>
      <c r="AB160" s="23">
        <v>1.9407902170679534E-2</v>
      </c>
      <c r="AC160" s="209"/>
      <c r="AD160" s="210"/>
      <c r="AE160" s="210"/>
      <c r="AF160" s="210"/>
      <c r="AG160" s="210"/>
      <c r="AH160" s="210"/>
      <c r="AI160" s="210"/>
      <c r="AJ160" s="210"/>
      <c r="AK160" s="210"/>
      <c r="AL160" s="210"/>
      <c r="AM160" s="210"/>
      <c r="AN160" s="210"/>
      <c r="AO160" s="210"/>
      <c r="AP160" s="210"/>
      <c r="AQ160" s="210"/>
      <c r="AR160" s="210"/>
      <c r="AS160" s="210"/>
      <c r="AT160" s="210"/>
      <c r="AU160" s="210"/>
      <c r="AV160" s="210"/>
      <c r="AW160" s="210"/>
      <c r="AX160" s="210"/>
      <c r="AY160" s="210"/>
      <c r="AZ160" s="210"/>
      <c r="BA160" s="210"/>
      <c r="BB160" s="210"/>
      <c r="BC160" s="210"/>
      <c r="BD160" s="210"/>
      <c r="BE160" s="210"/>
      <c r="BF160" s="210"/>
      <c r="BG160" s="210"/>
      <c r="BH160" s="210"/>
      <c r="BI160" s="210"/>
      <c r="BJ160" s="210"/>
      <c r="BK160" s="210"/>
      <c r="BL160" s="210"/>
      <c r="BM160" s="56"/>
    </row>
    <row r="161" spans="1:65">
      <c r="A161" s="29"/>
      <c r="B161" s="3" t="s">
        <v>86</v>
      </c>
      <c r="C161" s="28"/>
      <c r="D161" s="13">
        <v>4.065578140908712E-2</v>
      </c>
      <c r="E161" s="13">
        <v>9.3250480824031368E-2</v>
      </c>
      <c r="F161" s="13" t="s">
        <v>681</v>
      </c>
      <c r="G161" s="13">
        <v>1.6629729158758908E-2</v>
      </c>
      <c r="H161" s="13" t="s">
        <v>681</v>
      </c>
      <c r="I161" s="13">
        <v>0.11001629043978781</v>
      </c>
      <c r="J161" s="13">
        <v>2.6075357497026313E-2</v>
      </c>
      <c r="K161" s="13">
        <v>6.8548377808980807E-2</v>
      </c>
      <c r="L161" s="13">
        <v>1.7249927766078737E-2</v>
      </c>
      <c r="M161" s="13">
        <v>0</v>
      </c>
      <c r="N161" s="13">
        <v>2.5814511511578625E-2</v>
      </c>
      <c r="O161" s="13">
        <v>3.058791273420778E-2</v>
      </c>
      <c r="P161" s="13">
        <v>3.7525501533039116E-2</v>
      </c>
      <c r="Q161" s="13">
        <v>8.0824157148084289E-2</v>
      </c>
      <c r="R161" s="13">
        <v>2.6137988668467522E-2</v>
      </c>
      <c r="S161" s="13">
        <v>2.99181044261594E-2</v>
      </c>
      <c r="T161" s="13">
        <v>3.7237222576614736E-2</v>
      </c>
      <c r="U161" s="13">
        <v>4.212111745035025E-2</v>
      </c>
      <c r="V161" s="13" t="s">
        <v>681</v>
      </c>
      <c r="W161" s="13" t="s">
        <v>681</v>
      </c>
      <c r="X161" s="13">
        <v>1.9444069369563353E-2</v>
      </c>
      <c r="Y161" s="13">
        <v>3.1529079279875714E-2</v>
      </c>
      <c r="Z161" s="13">
        <v>1.1778979731293838E-2</v>
      </c>
      <c r="AA161" s="13">
        <v>5.6853199913412533E-2</v>
      </c>
      <c r="AB161" s="13">
        <v>4.0293222499680689E-2</v>
      </c>
      <c r="AC161" s="155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29"/>
      <c r="B162" s="3" t="s">
        <v>272</v>
      </c>
      <c r="C162" s="28"/>
      <c r="D162" s="13">
        <v>-5.1287230734662237E-2</v>
      </c>
      <c r="E162" s="13">
        <v>-8.163923040783283E-3</v>
      </c>
      <c r="F162" s="13" t="s">
        <v>681</v>
      </c>
      <c r="G162" s="13">
        <v>0.1232663358528947</v>
      </c>
      <c r="H162" s="13" t="s">
        <v>681</v>
      </c>
      <c r="I162" s="13">
        <v>4.9333820551055396E-2</v>
      </c>
      <c r="J162" s="13">
        <v>-3.3319185862212497E-2</v>
      </c>
      <c r="K162" s="13">
        <v>-0.18784437176527891</v>
      </c>
      <c r="L162" s="13">
        <v>2.0584948755136168E-2</v>
      </c>
      <c r="M162" s="13">
        <v>7.8082692346974625E-2</v>
      </c>
      <c r="N162" s="13">
        <v>5.6521038500035425E-2</v>
      </c>
      <c r="O162" s="13">
        <v>-3.6912794836702512E-2</v>
      </c>
      <c r="P162" s="13">
        <v>6.2105128571763313E-3</v>
      </c>
      <c r="Q162" s="13">
        <v>-6.5661666632621851E-2</v>
      </c>
      <c r="R162" s="13">
        <v>-9.7670509180336484E-4</v>
      </c>
      <c r="S162" s="13">
        <v>-1.5351140989763201E-2</v>
      </c>
      <c r="T162" s="13">
        <v>0.20672291558801659</v>
      </c>
      <c r="U162" s="13">
        <v>-0.11280981637792964</v>
      </c>
      <c r="V162" s="13" t="s">
        <v>681</v>
      </c>
      <c r="W162" s="13" t="s">
        <v>681</v>
      </c>
      <c r="X162" s="13">
        <v>-8.163923040783283E-3</v>
      </c>
      <c r="Y162" s="13">
        <v>-6.5661666632621851E-2</v>
      </c>
      <c r="Z162" s="13">
        <v>2.6169038826866498E-3</v>
      </c>
      <c r="AA162" s="13">
        <v>6.3708256449015011E-2</v>
      </c>
      <c r="AB162" s="13">
        <v>3.8552993627585685E-2</v>
      </c>
      <c r="AC162" s="155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29"/>
      <c r="B163" s="45" t="s">
        <v>273</v>
      </c>
      <c r="C163" s="46"/>
      <c r="D163" s="44">
        <v>0.67</v>
      </c>
      <c r="E163" s="44">
        <v>0.13</v>
      </c>
      <c r="F163" s="44">
        <v>5.8</v>
      </c>
      <c r="G163" s="44">
        <v>1.51</v>
      </c>
      <c r="H163" s="44">
        <v>0.94</v>
      </c>
      <c r="I163" s="44">
        <v>0.57999999999999996</v>
      </c>
      <c r="J163" s="44">
        <v>0.45</v>
      </c>
      <c r="K163" s="44">
        <v>2.38</v>
      </c>
      <c r="L163" s="44">
        <v>0.22</v>
      </c>
      <c r="M163" s="44">
        <v>0.94</v>
      </c>
      <c r="N163" s="44">
        <v>0.67</v>
      </c>
      <c r="O163" s="44">
        <v>0.49</v>
      </c>
      <c r="P163" s="44">
        <v>0.04</v>
      </c>
      <c r="Q163" s="44">
        <v>0.85</v>
      </c>
      <c r="R163" s="44">
        <v>0.04</v>
      </c>
      <c r="S163" s="44">
        <v>0.22</v>
      </c>
      <c r="T163" s="44">
        <v>2.5499999999999998</v>
      </c>
      <c r="U163" s="44">
        <v>1.44</v>
      </c>
      <c r="V163" s="44">
        <v>0.94</v>
      </c>
      <c r="W163" s="44">
        <v>0.94</v>
      </c>
      <c r="X163" s="44">
        <v>0.13</v>
      </c>
      <c r="Y163" s="44">
        <v>0.85</v>
      </c>
      <c r="Z163" s="44">
        <v>0</v>
      </c>
      <c r="AA163" s="44">
        <v>0.76</v>
      </c>
      <c r="AB163" s="44">
        <v>0.45</v>
      </c>
      <c r="AC163" s="155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B164" s="3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BM164" s="55"/>
    </row>
    <row r="165" spans="1:65" ht="15">
      <c r="B165" s="8" t="s">
        <v>547</v>
      </c>
      <c r="BM165" s="27" t="s">
        <v>66</v>
      </c>
    </row>
    <row r="166" spans="1:65" ht="15">
      <c r="A166" s="24" t="s">
        <v>22</v>
      </c>
      <c r="B166" s="18" t="s">
        <v>111</v>
      </c>
      <c r="C166" s="15" t="s">
        <v>112</v>
      </c>
      <c r="D166" s="16" t="s">
        <v>234</v>
      </c>
      <c r="E166" s="17" t="s">
        <v>234</v>
      </c>
      <c r="F166" s="17" t="s">
        <v>234</v>
      </c>
      <c r="G166" s="17" t="s">
        <v>234</v>
      </c>
      <c r="H166" s="17" t="s">
        <v>234</v>
      </c>
      <c r="I166" s="17" t="s">
        <v>234</v>
      </c>
      <c r="J166" s="17" t="s">
        <v>234</v>
      </c>
      <c r="K166" s="17" t="s">
        <v>234</v>
      </c>
      <c r="L166" s="17" t="s">
        <v>234</v>
      </c>
      <c r="M166" s="17" t="s">
        <v>234</v>
      </c>
      <c r="N166" s="17" t="s">
        <v>234</v>
      </c>
      <c r="O166" s="17" t="s">
        <v>234</v>
      </c>
      <c r="P166" s="17" t="s">
        <v>234</v>
      </c>
      <c r="Q166" s="17" t="s">
        <v>234</v>
      </c>
      <c r="R166" s="17" t="s">
        <v>234</v>
      </c>
      <c r="S166" s="17" t="s">
        <v>234</v>
      </c>
      <c r="T166" s="17" t="s">
        <v>234</v>
      </c>
      <c r="U166" s="17" t="s">
        <v>234</v>
      </c>
      <c r="V166" s="17" t="s">
        <v>234</v>
      </c>
      <c r="W166" s="17" t="s">
        <v>234</v>
      </c>
      <c r="X166" s="155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7">
        <v>1</v>
      </c>
    </row>
    <row r="167" spans="1:65">
      <c r="A167" s="29"/>
      <c r="B167" s="19" t="s">
        <v>235</v>
      </c>
      <c r="C167" s="9" t="s">
        <v>235</v>
      </c>
      <c r="D167" s="153" t="s">
        <v>238</v>
      </c>
      <c r="E167" s="154" t="s">
        <v>239</v>
      </c>
      <c r="F167" s="154" t="s">
        <v>242</v>
      </c>
      <c r="G167" s="154" t="s">
        <v>243</v>
      </c>
      <c r="H167" s="154" t="s">
        <v>244</v>
      </c>
      <c r="I167" s="154" t="s">
        <v>245</v>
      </c>
      <c r="J167" s="154" t="s">
        <v>247</v>
      </c>
      <c r="K167" s="154" t="s">
        <v>248</v>
      </c>
      <c r="L167" s="154" t="s">
        <v>249</v>
      </c>
      <c r="M167" s="154" t="s">
        <v>250</v>
      </c>
      <c r="N167" s="154" t="s">
        <v>251</v>
      </c>
      <c r="O167" s="154" t="s">
        <v>252</v>
      </c>
      <c r="P167" s="154" t="s">
        <v>253</v>
      </c>
      <c r="Q167" s="154" t="s">
        <v>254</v>
      </c>
      <c r="R167" s="154" t="s">
        <v>255</v>
      </c>
      <c r="S167" s="154" t="s">
        <v>257</v>
      </c>
      <c r="T167" s="154" t="s">
        <v>260</v>
      </c>
      <c r="U167" s="154" t="s">
        <v>261</v>
      </c>
      <c r="V167" s="154" t="s">
        <v>262</v>
      </c>
      <c r="W167" s="154" t="s">
        <v>263</v>
      </c>
      <c r="X167" s="155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 t="s">
        <v>3</v>
      </c>
    </row>
    <row r="168" spans="1:65">
      <c r="A168" s="29"/>
      <c r="B168" s="19"/>
      <c r="C168" s="9"/>
      <c r="D168" s="10" t="s">
        <v>276</v>
      </c>
      <c r="E168" s="11" t="s">
        <v>276</v>
      </c>
      <c r="F168" s="11" t="s">
        <v>278</v>
      </c>
      <c r="G168" s="11" t="s">
        <v>276</v>
      </c>
      <c r="H168" s="11" t="s">
        <v>278</v>
      </c>
      <c r="I168" s="11" t="s">
        <v>276</v>
      </c>
      <c r="J168" s="11" t="s">
        <v>278</v>
      </c>
      <c r="K168" s="11" t="s">
        <v>278</v>
      </c>
      <c r="L168" s="11" t="s">
        <v>278</v>
      </c>
      <c r="M168" s="11" t="s">
        <v>276</v>
      </c>
      <c r="N168" s="11" t="s">
        <v>276</v>
      </c>
      <c r="O168" s="11" t="s">
        <v>276</v>
      </c>
      <c r="P168" s="11" t="s">
        <v>276</v>
      </c>
      <c r="Q168" s="11" t="s">
        <v>276</v>
      </c>
      <c r="R168" s="11" t="s">
        <v>278</v>
      </c>
      <c r="S168" s="11" t="s">
        <v>276</v>
      </c>
      <c r="T168" s="11" t="s">
        <v>278</v>
      </c>
      <c r="U168" s="11" t="s">
        <v>278</v>
      </c>
      <c r="V168" s="11" t="s">
        <v>276</v>
      </c>
      <c r="W168" s="11" t="s">
        <v>276</v>
      </c>
      <c r="X168" s="155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>
        <v>0</v>
      </c>
    </row>
    <row r="169" spans="1:65">
      <c r="A169" s="29"/>
      <c r="B169" s="19"/>
      <c r="C169" s="9"/>
      <c r="D169" s="25" t="s">
        <v>117</v>
      </c>
      <c r="E169" s="25" t="s">
        <v>303</v>
      </c>
      <c r="F169" s="25" t="s">
        <v>302</v>
      </c>
      <c r="G169" s="25" t="s">
        <v>305</v>
      </c>
      <c r="H169" s="25" t="s">
        <v>304</v>
      </c>
      <c r="I169" s="25" t="s">
        <v>302</v>
      </c>
      <c r="J169" s="25" t="s">
        <v>305</v>
      </c>
      <c r="K169" s="25" t="s">
        <v>305</v>
      </c>
      <c r="L169" s="25" t="s">
        <v>303</v>
      </c>
      <c r="M169" s="25" t="s">
        <v>302</v>
      </c>
      <c r="N169" s="25" t="s">
        <v>302</v>
      </c>
      <c r="O169" s="25" t="s">
        <v>302</v>
      </c>
      <c r="P169" s="25" t="s">
        <v>302</v>
      </c>
      <c r="Q169" s="25" t="s">
        <v>302</v>
      </c>
      <c r="R169" s="25" t="s">
        <v>304</v>
      </c>
      <c r="S169" s="25" t="s">
        <v>303</v>
      </c>
      <c r="T169" s="25" t="s">
        <v>305</v>
      </c>
      <c r="U169" s="25" t="s">
        <v>302</v>
      </c>
      <c r="V169" s="25" t="s">
        <v>305</v>
      </c>
      <c r="W169" s="25" t="s">
        <v>306</v>
      </c>
      <c r="X169" s="155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1</v>
      </c>
    </row>
    <row r="170" spans="1:65">
      <c r="A170" s="29"/>
      <c r="B170" s="18">
        <v>1</v>
      </c>
      <c r="C170" s="14">
        <v>1</v>
      </c>
      <c r="D170" s="227">
        <v>70.543999999999997</v>
      </c>
      <c r="E170" s="227">
        <v>71.902273089883735</v>
      </c>
      <c r="F170" s="227">
        <v>68.7</v>
      </c>
      <c r="G170" s="227">
        <v>67.650000000000006</v>
      </c>
      <c r="H170" s="227">
        <v>73.5</v>
      </c>
      <c r="I170" s="229">
        <v>95.294942196079404</v>
      </c>
      <c r="J170" s="227">
        <v>77.7</v>
      </c>
      <c r="K170" s="227">
        <v>69</v>
      </c>
      <c r="L170" s="227">
        <v>73.2</v>
      </c>
      <c r="M170" s="227">
        <v>71.599999999999994</v>
      </c>
      <c r="N170" s="227">
        <v>71.3</v>
      </c>
      <c r="O170" s="227">
        <v>75</v>
      </c>
      <c r="P170" s="227">
        <v>71.7</v>
      </c>
      <c r="Q170" s="227">
        <v>68.900000000000006</v>
      </c>
      <c r="R170" s="227">
        <v>76.481224075146997</v>
      </c>
      <c r="S170" s="227">
        <v>72.290000000000006</v>
      </c>
      <c r="T170" s="227">
        <v>62.81</v>
      </c>
      <c r="U170" s="227">
        <v>68.73</v>
      </c>
      <c r="V170" s="227">
        <v>67.03</v>
      </c>
      <c r="W170" s="227">
        <v>70.819999999999993</v>
      </c>
      <c r="X170" s="230"/>
      <c r="Y170" s="231"/>
      <c r="Z170" s="231"/>
      <c r="AA170" s="231"/>
      <c r="AB170" s="231"/>
      <c r="AC170" s="231"/>
      <c r="AD170" s="231"/>
      <c r="AE170" s="231"/>
      <c r="AF170" s="231"/>
      <c r="AG170" s="231"/>
      <c r="AH170" s="231"/>
      <c r="AI170" s="231"/>
      <c r="AJ170" s="231"/>
      <c r="AK170" s="231"/>
      <c r="AL170" s="231"/>
      <c r="AM170" s="231"/>
      <c r="AN170" s="231"/>
      <c r="AO170" s="231"/>
      <c r="AP170" s="231"/>
      <c r="AQ170" s="231"/>
      <c r="AR170" s="231"/>
      <c r="AS170" s="231"/>
      <c r="AT170" s="231"/>
      <c r="AU170" s="231"/>
      <c r="AV170" s="231"/>
      <c r="AW170" s="231"/>
      <c r="AX170" s="231"/>
      <c r="AY170" s="231"/>
      <c r="AZ170" s="231"/>
      <c r="BA170" s="231"/>
      <c r="BB170" s="231"/>
      <c r="BC170" s="231"/>
      <c r="BD170" s="231"/>
      <c r="BE170" s="231"/>
      <c r="BF170" s="231"/>
      <c r="BG170" s="231"/>
      <c r="BH170" s="231"/>
      <c r="BI170" s="231"/>
      <c r="BJ170" s="231"/>
      <c r="BK170" s="231"/>
      <c r="BL170" s="231"/>
      <c r="BM170" s="232">
        <v>1</v>
      </c>
    </row>
    <row r="171" spans="1:65">
      <c r="A171" s="29"/>
      <c r="B171" s="19">
        <v>1</v>
      </c>
      <c r="C171" s="9">
        <v>2</v>
      </c>
      <c r="D171" s="233">
        <v>71.578000000000003</v>
      </c>
      <c r="E171" s="233">
        <v>70.677568482607967</v>
      </c>
      <c r="F171" s="233">
        <v>69.099999999999994</v>
      </c>
      <c r="G171" s="233">
        <v>68.239999999999995</v>
      </c>
      <c r="H171" s="233">
        <v>74</v>
      </c>
      <c r="I171" s="234">
        <v>95.680060166347005</v>
      </c>
      <c r="J171" s="233">
        <v>79.900000000000006</v>
      </c>
      <c r="K171" s="233">
        <v>69</v>
      </c>
      <c r="L171" s="233">
        <v>73.099999999999994</v>
      </c>
      <c r="M171" s="233">
        <v>70.2</v>
      </c>
      <c r="N171" s="233">
        <v>69.900000000000006</v>
      </c>
      <c r="O171" s="233">
        <v>70.2</v>
      </c>
      <c r="P171" s="233">
        <v>69.900000000000006</v>
      </c>
      <c r="Q171" s="233">
        <v>68.099999999999994</v>
      </c>
      <c r="R171" s="233">
        <v>76.730848407280959</v>
      </c>
      <c r="S171" s="233">
        <v>72.23</v>
      </c>
      <c r="T171" s="233">
        <v>64.14</v>
      </c>
      <c r="U171" s="233">
        <v>68.75</v>
      </c>
      <c r="V171" s="233">
        <v>70.59</v>
      </c>
      <c r="W171" s="233">
        <v>73.95</v>
      </c>
      <c r="X171" s="230"/>
      <c r="Y171" s="231"/>
      <c r="Z171" s="231"/>
      <c r="AA171" s="231"/>
      <c r="AB171" s="231"/>
      <c r="AC171" s="231"/>
      <c r="AD171" s="231"/>
      <c r="AE171" s="231"/>
      <c r="AF171" s="231"/>
      <c r="AG171" s="231"/>
      <c r="AH171" s="231"/>
      <c r="AI171" s="231"/>
      <c r="AJ171" s="231"/>
      <c r="AK171" s="231"/>
      <c r="AL171" s="231"/>
      <c r="AM171" s="231"/>
      <c r="AN171" s="231"/>
      <c r="AO171" s="231"/>
      <c r="AP171" s="231"/>
      <c r="AQ171" s="231"/>
      <c r="AR171" s="231"/>
      <c r="AS171" s="231"/>
      <c r="AT171" s="231"/>
      <c r="AU171" s="231"/>
      <c r="AV171" s="231"/>
      <c r="AW171" s="231"/>
      <c r="AX171" s="231"/>
      <c r="AY171" s="231"/>
      <c r="AZ171" s="231"/>
      <c r="BA171" s="231"/>
      <c r="BB171" s="231"/>
      <c r="BC171" s="231"/>
      <c r="BD171" s="231"/>
      <c r="BE171" s="231"/>
      <c r="BF171" s="231"/>
      <c r="BG171" s="231"/>
      <c r="BH171" s="231"/>
      <c r="BI171" s="231"/>
      <c r="BJ171" s="231"/>
      <c r="BK171" s="231"/>
      <c r="BL171" s="231"/>
      <c r="BM171" s="232">
        <v>28</v>
      </c>
    </row>
    <row r="172" spans="1:65">
      <c r="A172" s="29"/>
      <c r="B172" s="19">
        <v>1</v>
      </c>
      <c r="C172" s="9">
        <v>3</v>
      </c>
      <c r="D172" s="233">
        <v>73.183999999999997</v>
      </c>
      <c r="E172" s="233">
        <v>68.8972775505204</v>
      </c>
      <c r="F172" s="233">
        <v>70.7</v>
      </c>
      <c r="G172" s="233">
        <v>68.17</v>
      </c>
      <c r="H172" s="233">
        <v>73.8</v>
      </c>
      <c r="I172" s="234">
        <v>95.494604433383998</v>
      </c>
      <c r="J172" s="233">
        <v>77.099999999999994</v>
      </c>
      <c r="K172" s="233">
        <v>69</v>
      </c>
      <c r="L172" s="233">
        <v>74.2</v>
      </c>
      <c r="M172" s="233">
        <v>70.2</v>
      </c>
      <c r="N172" s="233">
        <v>72.900000000000006</v>
      </c>
      <c r="O172" s="233">
        <v>75</v>
      </c>
      <c r="P172" s="233">
        <v>72.5</v>
      </c>
      <c r="Q172" s="233">
        <v>67</v>
      </c>
      <c r="R172" s="233">
        <v>74.220669380972751</v>
      </c>
      <c r="S172" s="233">
        <v>70.34</v>
      </c>
      <c r="T172" s="233">
        <v>62.829999999999991</v>
      </c>
      <c r="U172" s="233">
        <v>67.760000000000005</v>
      </c>
      <c r="V172" s="233">
        <v>68.22</v>
      </c>
      <c r="W172" s="233">
        <v>69.61</v>
      </c>
      <c r="X172" s="230"/>
      <c r="Y172" s="231"/>
      <c r="Z172" s="231"/>
      <c r="AA172" s="231"/>
      <c r="AB172" s="231"/>
      <c r="AC172" s="231"/>
      <c r="AD172" s="231"/>
      <c r="AE172" s="231"/>
      <c r="AF172" s="231"/>
      <c r="AG172" s="231"/>
      <c r="AH172" s="231"/>
      <c r="AI172" s="231"/>
      <c r="AJ172" s="231"/>
      <c r="AK172" s="231"/>
      <c r="AL172" s="231"/>
      <c r="AM172" s="231"/>
      <c r="AN172" s="231"/>
      <c r="AO172" s="231"/>
      <c r="AP172" s="231"/>
      <c r="AQ172" s="231"/>
      <c r="AR172" s="231"/>
      <c r="AS172" s="231"/>
      <c r="AT172" s="231"/>
      <c r="AU172" s="231"/>
      <c r="AV172" s="231"/>
      <c r="AW172" s="231"/>
      <c r="AX172" s="231"/>
      <c r="AY172" s="231"/>
      <c r="AZ172" s="231"/>
      <c r="BA172" s="231"/>
      <c r="BB172" s="231"/>
      <c r="BC172" s="231"/>
      <c r="BD172" s="231"/>
      <c r="BE172" s="231"/>
      <c r="BF172" s="231"/>
      <c r="BG172" s="231"/>
      <c r="BH172" s="231"/>
      <c r="BI172" s="231"/>
      <c r="BJ172" s="231"/>
      <c r="BK172" s="231"/>
      <c r="BL172" s="231"/>
      <c r="BM172" s="232">
        <v>16</v>
      </c>
    </row>
    <row r="173" spans="1:65">
      <c r="A173" s="29"/>
      <c r="B173" s="19">
        <v>1</v>
      </c>
      <c r="C173" s="9">
        <v>4</v>
      </c>
      <c r="D173" s="233">
        <v>69.873999999999995</v>
      </c>
      <c r="E173" s="233">
        <v>69.575487389129478</v>
      </c>
      <c r="F173" s="233">
        <v>68.7</v>
      </c>
      <c r="G173" s="233">
        <v>68.09</v>
      </c>
      <c r="H173" s="233">
        <v>70.900000000000006</v>
      </c>
      <c r="I173" s="234">
        <v>95.158701072771194</v>
      </c>
      <c r="J173" s="233">
        <v>78.7</v>
      </c>
      <c r="K173" s="233">
        <v>69</v>
      </c>
      <c r="L173" s="233">
        <v>74.099999999999994</v>
      </c>
      <c r="M173" s="233">
        <v>70.5</v>
      </c>
      <c r="N173" s="233">
        <v>70.599999999999994</v>
      </c>
      <c r="O173" s="235">
        <v>85</v>
      </c>
      <c r="P173" s="233">
        <v>72.7</v>
      </c>
      <c r="Q173" s="233">
        <v>68.5</v>
      </c>
      <c r="R173" s="233">
        <v>72.262475609958855</v>
      </c>
      <c r="S173" s="233">
        <v>75.709999999999994</v>
      </c>
      <c r="T173" s="233">
        <v>63.090000000000011</v>
      </c>
      <c r="U173" s="233">
        <v>69.67</v>
      </c>
      <c r="V173" s="233">
        <v>68.489999999999995</v>
      </c>
      <c r="W173" s="233">
        <v>73.709999999999994</v>
      </c>
      <c r="X173" s="230"/>
      <c r="Y173" s="231"/>
      <c r="Z173" s="231"/>
      <c r="AA173" s="231"/>
      <c r="AB173" s="231"/>
      <c r="AC173" s="231"/>
      <c r="AD173" s="231"/>
      <c r="AE173" s="231"/>
      <c r="AF173" s="231"/>
      <c r="AG173" s="231"/>
      <c r="AH173" s="231"/>
      <c r="AI173" s="231"/>
      <c r="AJ173" s="231"/>
      <c r="AK173" s="231"/>
      <c r="AL173" s="231"/>
      <c r="AM173" s="231"/>
      <c r="AN173" s="231"/>
      <c r="AO173" s="231"/>
      <c r="AP173" s="231"/>
      <c r="AQ173" s="231"/>
      <c r="AR173" s="231"/>
      <c r="AS173" s="231"/>
      <c r="AT173" s="231"/>
      <c r="AU173" s="231"/>
      <c r="AV173" s="231"/>
      <c r="AW173" s="231"/>
      <c r="AX173" s="231"/>
      <c r="AY173" s="231"/>
      <c r="AZ173" s="231"/>
      <c r="BA173" s="231"/>
      <c r="BB173" s="231"/>
      <c r="BC173" s="231"/>
      <c r="BD173" s="231"/>
      <c r="BE173" s="231"/>
      <c r="BF173" s="231"/>
      <c r="BG173" s="231"/>
      <c r="BH173" s="231"/>
      <c r="BI173" s="231"/>
      <c r="BJ173" s="231"/>
      <c r="BK173" s="231"/>
      <c r="BL173" s="231"/>
      <c r="BM173" s="232">
        <v>70.943354625116086</v>
      </c>
    </row>
    <row r="174" spans="1:65">
      <c r="A174" s="29"/>
      <c r="B174" s="19">
        <v>1</v>
      </c>
      <c r="C174" s="9">
        <v>5</v>
      </c>
      <c r="D174" s="233">
        <v>73.799000000000007</v>
      </c>
      <c r="E174" s="233">
        <v>69.825866373445535</v>
      </c>
      <c r="F174" s="233">
        <v>67.599999999999994</v>
      </c>
      <c r="G174" s="235">
        <v>64.37</v>
      </c>
      <c r="H174" s="235">
        <v>67.3</v>
      </c>
      <c r="I174" s="234">
        <v>94.514293001778796</v>
      </c>
      <c r="J174" s="233">
        <v>78.3</v>
      </c>
      <c r="K174" s="233">
        <v>68</v>
      </c>
      <c r="L174" s="233">
        <v>73.8</v>
      </c>
      <c r="M174" s="233">
        <v>71.2</v>
      </c>
      <c r="N174" s="233">
        <v>69.8</v>
      </c>
      <c r="O174" s="233">
        <v>73.8</v>
      </c>
      <c r="P174" s="233">
        <v>70.7</v>
      </c>
      <c r="Q174" s="233">
        <v>66.3</v>
      </c>
      <c r="R174" s="233">
        <v>73.555768931209855</v>
      </c>
      <c r="S174" s="233">
        <v>75.849999999999994</v>
      </c>
      <c r="T174" s="233">
        <v>63.21</v>
      </c>
      <c r="U174" s="233">
        <v>68.739999999999995</v>
      </c>
      <c r="V174" s="233">
        <v>66.64</v>
      </c>
      <c r="W174" s="233">
        <v>73.45</v>
      </c>
      <c r="X174" s="230"/>
      <c r="Y174" s="231"/>
      <c r="Z174" s="231"/>
      <c r="AA174" s="231"/>
      <c r="AB174" s="231"/>
      <c r="AC174" s="231"/>
      <c r="AD174" s="231"/>
      <c r="AE174" s="231"/>
      <c r="AF174" s="231"/>
      <c r="AG174" s="231"/>
      <c r="AH174" s="231"/>
      <c r="AI174" s="231"/>
      <c r="AJ174" s="231"/>
      <c r="AK174" s="231"/>
      <c r="AL174" s="231"/>
      <c r="AM174" s="231"/>
      <c r="AN174" s="231"/>
      <c r="AO174" s="231"/>
      <c r="AP174" s="231"/>
      <c r="AQ174" s="231"/>
      <c r="AR174" s="231"/>
      <c r="AS174" s="231"/>
      <c r="AT174" s="231"/>
      <c r="AU174" s="231"/>
      <c r="AV174" s="231"/>
      <c r="AW174" s="231"/>
      <c r="AX174" s="231"/>
      <c r="AY174" s="231"/>
      <c r="AZ174" s="231"/>
      <c r="BA174" s="231"/>
      <c r="BB174" s="231"/>
      <c r="BC174" s="231"/>
      <c r="BD174" s="231"/>
      <c r="BE174" s="231"/>
      <c r="BF174" s="231"/>
      <c r="BG174" s="231"/>
      <c r="BH174" s="231"/>
      <c r="BI174" s="231"/>
      <c r="BJ174" s="231"/>
      <c r="BK174" s="231"/>
      <c r="BL174" s="231"/>
      <c r="BM174" s="232">
        <v>81</v>
      </c>
    </row>
    <row r="175" spans="1:65">
      <c r="A175" s="29"/>
      <c r="B175" s="19">
        <v>1</v>
      </c>
      <c r="C175" s="9">
        <v>6</v>
      </c>
      <c r="D175" s="233">
        <v>70.930000000000007</v>
      </c>
      <c r="E175" s="233">
        <v>71.538646833682364</v>
      </c>
      <c r="F175" s="233">
        <v>70.2</v>
      </c>
      <c r="G175" s="233">
        <v>65.930000000000007</v>
      </c>
      <c r="H175" s="233">
        <v>72.5</v>
      </c>
      <c r="I175" s="234">
        <v>95.306696821130998</v>
      </c>
      <c r="J175" s="235">
        <v>82.8</v>
      </c>
      <c r="K175" s="233">
        <v>70</v>
      </c>
      <c r="L175" s="233">
        <v>74</v>
      </c>
      <c r="M175" s="233">
        <v>70.5</v>
      </c>
      <c r="N175" s="233">
        <v>69.900000000000006</v>
      </c>
      <c r="O175" s="233">
        <v>78.8</v>
      </c>
      <c r="P175" s="233">
        <v>71.3</v>
      </c>
      <c r="Q175" s="233">
        <v>69.900000000000006</v>
      </c>
      <c r="R175" s="233">
        <v>71.779321139394355</v>
      </c>
      <c r="S175" s="233">
        <v>71.58</v>
      </c>
      <c r="T175" s="233">
        <v>63.71</v>
      </c>
      <c r="U175" s="233">
        <v>67.63</v>
      </c>
      <c r="V175" s="233">
        <v>69.34</v>
      </c>
      <c r="W175" s="233">
        <v>71.03</v>
      </c>
      <c r="X175" s="230"/>
      <c r="Y175" s="231"/>
      <c r="Z175" s="231"/>
      <c r="AA175" s="231"/>
      <c r="AB175" s="231"/>
      <c r="AC175" s="231"/>
      <c r="AD175" s="231"/>
      <c r="AE175" s="231"/>
      <c r="AF175" s="231"/>
      <c r="AG175" s="231"/>
      <c r="AH175" s="231"/>
      <c r="AI175" s="231"/>
      <c r="AJ175" s="231"/>
      <c r="AK175" s="231"/>
      <c r="AL175" s="231"/>
      <c r="AM175" s="231"/>
      <c r="AN175" s="231"/>
      <c r="AO175" s="231"/>
      <c r="AP175" s="231"/>
      <c r="AQ175" s="231"/>
      <c r="AR175" s="231"/>
      <c r="AS175" s="231"/>
      <c r="AT175" s="231"/>
      <c r="AU175" s="231"/>
      <c r="AV175" s="231"/>
      <c r="AW175" s="231"/>
      <c r="AX175" s="231"/>
      <c r="AY175" s="231"/>
      <c r="AZ175" s="231"/>
      <c r="BA175" s="231"/>
      <c r="BB175" s="231"/>
      <c r="BC175" s="231"/>
      <c r="BD175" s="231"/>
      <c r="BE175" s="231"/>
      <c r="BF175" s="231"/>
      <c r="BG175" s="231"/>
      <c r="BH175" s="231"/>
      <c r="BI175" s="231"/>
      <c r="BJ175" s="231"/>
      <c r="BK175" s="231"/>
      <c r="BL175" s="231"/>
      <c r="BM175" s="236"/>
    </row>
    <row r="176" spans="1:65">
      <c r="A176" s="29"/>
      <c r="B176" s="20" t="s">
        <v>269</v>
      </c>
      <c r="C176" s="12"/>
      <c r="D176" s="237">
        <v>71.651500000000013</v>
      </c>
      <c r="E176" s="237">
        <v>70.402853286544925</v>
      </c>
      <c r="F176" s="237">
        <v>69.166666666666657</v>
      </c>
      <c r="G176" s="237">
        <v>67.075000000000003</v>
      </c>
      <c r="H176" s="237">
        <v>72.000000000000014</v>
      </c>
      <c r="I176" s="237">
        <v>95.241549615248573</v>
      </c>
      <c r="J176" s="237">
        <v>79.083333333333343</v>
      </c>
      <c r="K176" s="237">
        <v>69</v>
      </c>
      <c r="L176" s="237">
        <v>73.733333333333334</v>
      </c>
      <c r="M176" s="237">
        <v>70.7</v>
      </c>
      <c r="N176" s="237">
        <v>70.733333333333334</v>
      </c>
      <c r="O176" s="237">
        <v>76.3</v>
      </c>
      <c r="P176" s="237">
        <v>71.466666666666669</v>
      </c>
      <c r="Q176" s="237">
        <v>68.116666666666674</v>
      </c>
      <c r="R176" s="237">
        <v>74.171717923993967</v>
      </c>
      <c r="S176" s="237">
        <v>72.999999999999986</v>
      </c>
      <c r="T176" s="237">
        <v>63.298333333333325</v>
      </c>
      <c r="U176" s="237">
        <v>68.546666666666667</v>
      </c>
      <c r="V176" s="237">
        <v>68.384999999999991</v>
      </c>
      <c r="W176" s="237">
        <v>72.094999999999985</v>
      </c>
      <c r="X176" s="230"/>
      <c r="Y176" s="231"/>
      <c r="Z176" s="231"/>
      <c r="AA176" s="231"/>
      <c r="AB176" s="231"/>
      <c r="AC176" s="231"/>
      <c r="AD176" s="231"/>
      <c r="AE176" s="231"/>
      <c r="AF176" s="231"/>
      <c r="AG176" s="231"/>
      <c r="AH176" s="231"/>
      <c r="AI176" s="231"/>
      <c r="AJ176" s="231"/>
      <c r="AK176" s="231"/>
      <c r="AL176" s="231"/>
      <c r="AM176" s="231"/>
      <c r="AN176" s="231"/>
      <c r="AO176" s="231"/>
      <c r="AP176" s="231"/>
      <c r="AQ176" s="231"/>
      <c r="AR176" s="231"/>
      <c r="AS176" s="231"/>
      <c r="AT176" s="231"/>
      <c r="AU176" s="231"/>
      <c r="AV176" s="231"/>
      <c r="AW176" s="231"/>
      <c r="AX176" s="231"/>
      <c r="AY176" s="231"/>
      <c r="AZ176" s="231"/>
      <c r="BA176" s="231"/>
      <c r="BB176" s="231"/>
      <c r="BC176" s="231"/>
      <c r="BD176" s="231"/>
      <c r="BE176" s="231"/>
      <c r="BF176" s="231"/>
      <c r="BG176" s="231"/>
      <c r="BH176" s="231"/>
      <c r="BI176" s="231"/>
      <c r="BJ176" s="231"/>
      <c r="BK176" s="231"/>
      <c r="BL176" s="231"/>
      <c r="BM176" s="236"/>
    </row>
    <row r="177" spans="1:65">
      <c r="A177" s="29"/>
      <c r="B177" s="3" t="s">
        <v>270</v>
      </c>
      <c r="C177" s="28"/>
      <c r="D177" s="233">
        <v>71.254000000000005</v>
      </c>
      <c r="E177" s="233">
        <v>70.251717428026751</v>
      </c>
      <c r="F177" s="233">
        <v>68.900000000000006</v>
      </c>
      <c r="G177" s="233">
        <v>67.87</v>
      </c>
      <c r="H177" s="233">
        <v>73</v>
      </c>
      <c r="I177" s="233">
        <v>95.300819508605201</v>
      </c>
      <c r="J177" s="233">
        <v>78.5</v>
      </c>
      <c r="K177" s="233">
        <v>69</v>
      </c>
      <c r="L177" s="233">
        <v>73.900000000000006</v>
      </c>
      <c r="M177" s="233">
        <v>70.5</v>
      </c>
      <c r="N177" s="233">
        <v>70.25</v>
      </c>
      <c r="O177" s="233">
        <v>75</v>
      </c>
      <c r="P177" s="233">
        <v>71.5</v>
      </c>
      <c r="Q177" s="233">
        <v>68.3</v>
      </c>
      <c r="R177" s="233">
        <v>73.88821915609131</v>
      </c>
      <c r="S177" s="233">
        <v>72.260000000000005</v>
      </c>
      <c r="T177" s="233">
        <v>63.150000000000006</v>
      </c>
      <c r="U177" s="233">
        <v>68.734999999999999</v>
      </c>
      <c r="V177" s="233">
        <v>68.35499999999999</v>
      </c>
      <c r="W177" s="233">
        <v>72.240000000000009</v>
      </c>
      <c r="X177" s="230"/>
      <c r="Y177" s="231"/>
      <c r="Z177" s="231"/>
      <c r="AA177" s="231"/>
      <c r="AB177" s="231"/>
      <c r="AC177" s="231"/>
      <c r="AD177" s="231"/>
      <c r="AE177" s="231"/>
      <c r="AF177" s="231"/>
      <c r="AG177" s="231"/>
      <c r="AH177" s="231"/>
      <c r="AI177" s="231"/>
      <c r="AJ177" s="231"/>
      <c r="AK177" s="231"/>
      <c r="AL177" s="231"/>
      <c r="AM177" s="231"/>
      <c r="AN177" s="231"/>
      <c r="AO177" s="231"/>
      <c r="AP177" s="231"/>
      <c r="AQ177" s="231"/>
      <c r="AR177" s="231"/>
      <c r="AS177" s="231"/>
      <c r="AT177" s="231"/>
      <c r="AU177" s="231"/>
      <c r="AV177" s="231"/>
      <c r="AW177" s="231"/>
      <c r="AX177" s="231"/>
      <c r="AY177" s="231"/>
      <c r="AZ177" s="231"/>
      <c r="BA177" s="231"/>
      <c r="BB177" s="231"/>
      <c r="BC177" s="231"/>
      <c r="BD177" s="231"/>
      <c r="BE177" s="231"/>
      <c r="BF177" s="231"/>
      <c r="BG177" s="231"/>
      <c r="BH177" s="231"/>
      <c r="BI177" s="231"/>
      <c r="BJ177" s="231"/>
      <c r="BK177" s="231"/>
      <c r="BL177" s="231"/>
      <c r="BM177" s="236"/>
    </row>
    <row r="178" spans="1:65">
      <c r="A178" s="29"/>
      <c r="B178" s="3" t="s">
        <v>271</v>
      </c>
      <c r="C178" s="28"/>
      <c r="D178" s="222">
        <v>1.5409308550353604</v>
      </c>
      <c r="E178" s="222">
        <v>1.1745604871875626</v>
      </c>
      <c r="F178" s="222">
        <v>1.1236844159579114</v>
      </c>
      <c r="G178" s="222">
        <v>1.5839917929080292</v>
      </c>
      <c r="H178" s="222">
        <v>2.5706030420895409</v>
      </c>
      <c r="I178" s="222">
        <v>0.39979725695767893</v>
      </c>
      <c r="J178" s="222">
        <v>2.053695855443709</v>
      </c>
      <c r="K178" s="222">
        <v>0.63245553203367588</v>
      </c>
      <c r="L178" s="222">
        <v>0.47187568984497086</v>
      </c>
      <c r="M178" s="222">
        <v>0.57271284253105181</v>
      </c>
      <c r="N178" s="222">
        <v>1.2077527340754268</v>
      </c>
      <c r="O178" s="222">
        <v>5.0750369456783258</v>
      </c>
      <c r="P178" s="222">
        <v>1.0689558768567877</v>
      </c>
      <c r="Q178" s="222">
        <v>1.3029453813060141</v>
      </c>
      <c r="R178" s="222">
        <v>2.0800733394868183</v>
      </c>
      <c r="S178" s="222">
        <v>2.2651975631277685</v>
      </c>
      <c r="T178" s="222">
        <v>0.52666561181329019</v>
      </c>
      <c r="U178" s="222">
        <v>0.75277265270908145</v>
      </c>
      <c r="V178" s="222">
        <v>1.4624192285387947</v>
      </c>
      <c r="W178" s="222">
        <v>1.8341401255084091</v>
      </c>
      <c r="X178" s="219"/>
      <c r="Y178" s="220"/>
      <c r="Z178" s="220"/>
      <c r="AA178" s="220"/>
      <c r="AB178" s="220"/>
      <c r="AC178" s="220"/>
      <c r="AD178" s="220"/>
      <c r="AE178" s="220"/>
      <c r="AF178" s="220"/>
      <c r="AG178" s="220"/>
      <c r="AH178" s="220"/>
      <c r="AI178" s="220"/>
      <c r="AJ178" s="220"/>
      <c r="AK178" s="220"/>
      <c r="AL178" s="220"/>
      <c r="AM178" s="220"/>
      <c r="AN178" s="220"/>
      <c r="AO178" s="220"/>
      <c r="AP178" s="220"/>
      <c r="AQ178" s="220"/>
      <c r="AR178" s="220"/>
      <c r="AS178" s="220"/>
      <c r="AT178" s="220"/>
      <c r="AU178" s="220"/>
      <c r="AV178" s="220"/>
      <c r="AW178" s="220"/>
      <c r="AX178" s="220"/>
      <c r="AY178" s="220"/>
      <c r="AZ178" s="220"/>
      <c r="BA178" s="220"/>
      <c r="BB178" s="220"/>
      <c r="BC178" s="220"/>
      <c r="BD178" s="220"/>
      <c r="BE178" s="220"/>
      <c r="BF178" s="220"/>
      <c r="BG178" s="220"/>
      <c r="BH178" s="220"/>
      <c r="BI178" s="220"/>
      <c r="BJ178" s="220"/>
      <c r="BK178" s="220"/>
      <c r="BL178" s="220"/>
      <c r="BM178" s="225"/>
    </row>
    <row r="179" spans="1:65">
      <c r="A179" s="29"/>
      <c r="B179" s="3" t="s">
        <v>86</v>
      </c>
      <c r="C179" s="28"/>
      <c r="D179" s="13">
        <v>2.1505912019083483E-2</v>
      </c>
      <c r="E179" s="13">
        <v>1.6683421656321411E-2</v>
      </c>
      <c r="F179" s="13">
        <v>1.6246039748789083E-2</v>
      </c>
      <c r="G179" s="13">
        <v>2.3615233587894583E-2</v>
      </c>
      <c r="H179" s="13">
        <v>3.5702820029021393E-2</v>
      </c>
      <c r="I179" s="13">
        <v>4.1977189427593025E-3</v>
      </c>
      <c r="J179" s="13">
        <v>2.5968756865463124E-2</v>
      </c>
      <c r="K179" s="13">
        <v>9.1660222033866073E-3</v>
      </c>
      <c r="L179" s="13">
        <v>6.3997607121831493E-3</v>
      </c>
      <c r="M179" s="13">
        <v>8.1006059763939434E-3</v>
      </c>
      <c r="N179" s="13">
        <v>1.7074732338483885E-2</v>
      </c>
      <c r="O179" s="13">
        <v>6.6514245683857484E-2</v>
      </c>
      <c r="P179" s="13">
        <v>1.4957404993331917E-2</v>
      </c>
      <c r="Q179" s="13">
        <v>1.912814359636918E-2</v>
      </c>
      <c r="R179" s="13">
        <v>2.8044022677462227E-2</v>
      </c>
      <c r="S179" s="13">
        <v>3.1030103604489986E-2</v>
      </c>
      <c r="T179" s="13">
        <v>8.3203709178223274E-3</v>
      </c>
      <c r="U179" s="13">
        <v>1.0981900204859193E-2</v>
      </c>
      <c r="V179" s="13">
        <v>2.138508779028727E-2</v>
      </c>
      <c r="W179" s="13">
        <v>2.5440600950251881E-2</v>
      </c>
      <c r="X179" s="155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29"/>
      <c r="B180" s="3" t="s">
        <v>272</v>
      </c>
      <c r="C180" s="28"/>
      <c r="D180" s="13">
        <v>9.9818422546544827E-3</v>
      </c>
      <c r="E180" s="13">
        <v>-7.6187733358158427E-3</v>
      </c>
      <c r="F180" s="13">
        <v>-2.5043754525535644E-2</v>
      </c>
      <c r="G180" s="13">
        <v>-5.4527371105546396E-2</v>
      </c>
      <c r="H180" s="13">
        <v>1.4894212156551179E-2</v>
      </c>
      <c r="I180" s="13">
        <v>0.34250135362967726</v>
      </c>
      <c r="J180" s="13">
        <v>0.1147391288617674</v>
      </c>
      <c r="K180" s="13">
        <v>-2.7393046683305222E-2</v>
      </c>
      <c r="L180" s="13">
        <v>3.9326850597356966E-2</v>
      </c>
      <c r="M180" s="13">
        <v>-3.4302666740533283E-3</v>
      </c>
      <c r="N180" s="13">
        <v>-2.9604082424994349E-3</v>
      </c>
      <c r="O180" s="13">
        <v>7.5505949827011642E-2</v>
      </c>
      <c r="P180" s="13">
        <v>7.3764772516877741E-3</v>
      </c>
      <c r="Q180" s="13">
        <v>-3.9844295119485063E-2</v>
      </c>
      <c r="R180" s="13">
        <v>4.5506211482913672E-2</v>
      </c>
      <c r="S180" s="13">
        <v>2.8989965103169535E-2</v>
      </c>
      <c r="T180" s="13">
        <v>-0.10776233140061009</v>
      </c>
      <c r="U180" s="13">
        <v>-3.3783121352439105E-2</v>
      </c>
      <c r="V180" s="13">
        <v>-3.6061934745475921E-2</v>
      </c>
      <c r="W180" s="13">
        <v>1.6233308686479653E-2</v>
      </c>
      <c r="X180" s="155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45" t="s">
        <v>273</v>
      </c>
      <c r="C181" s="46"/>
      <c r="D181" s="44">
        <v>0.16</v>
      </c>
      <c r="E181" s="44">
        <v>0.2</v>
      </c>
      <c r="F181" s="44">
        <v>0.56000000000000005</v>
      </c>
      <c r="G181" s="44">
        <v>1.17</v>
      </c>
      <c r="H181" s="44">
        <v>0.26</v>
      </c>
      <c r="I181" s="44">
        <v>7</v>
      </c>
      <c r="J181" s="44">
        <v>2.31</v>
      </c>
      <c r="K181" s="44">
        <v>0.61</v>
      </c>
      <c r="L181" s="44">
        <v>0.76</v>
      </c>
      <c r="M181" s="44">
        <v>0.12</v>
      </c>
      <c r="N181" s="44">
        <v>0.11</v>
      </c>
      <c r="O181" s="44">
        <v>1.51</v>
      </c>
      <c r="P181" s="44">
        <v>0.11</v>
      </c>
      <c r="Q181" s="44">
        <v>0.86</v>
      </c>
      <c r="R181" s="44">
        <v>0.89</v>
      </c>
      <c r="S181" s="44">
        <v>0.55000000000000004</v>
      </c>
      <c r="T181" s="44">
        <v>2.2599999999999998</v>
      </c>
      <c r="U181" s="44">
        <v>0.74</v>
      </c>
      <c r="V181" s="44">
        <v>0.79</v>
      </c>
      <c r="W181" s="44">
        <v>0.28999999999999998</v>
      </c>
      <c r="X181" s="155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BM182" s="55"/>
    </row>
    <row r="183" spans="1:65" ht="15">
      <c r="B183" s="8" t="s">
        <v>548</v>
      </c>
      <c r="BM183" s="27" t="s">
        <v>66</v>
      </c>
    </row>
    <row r="184" spans="1:65" ht="15">
      <c r="A184" s="24" t="s">
        <v>25</v>
      </c>
      <c r="B184" s="18" t="s">
        <v>111</v>
      </c>
      <c r="C184" s="15" t="s">
        <v>112</v>
      </c>
      <c r="D184" s="16" t="s">
        <v>234</v>
      </c>
      <c r="E184" s="17" t="s">
        <v>234</v>
      </c>
      <c r="F184" s="17" t="s">
        <v>234</v>
      </c>
      <c r="G184" s="17" t="s">
        <v>234</v>
      </c>
      <c r="H184" s="17" t="s">
        <v>234</v>
      </c>
      <c r="I184" s="17" t="s">
        <v>234</v>
      </c>
      <c r="J184" s="17" t="s">
        <v>234</v>
      </c>
      <c r="K184" s="17" t="s">
        <v>234</v>
      </c>
      <c r="L184" s="17" t="s">
        <v>234</v>
      </c>
      <c r="M184" s="17" t="s">
        <v>234</v>
      </c>
      <c r="N184" s="17" t="s">
        <v>234</v>
      </c>
      <c r="O184" s="17" t="s">
        <v>234</v>
      </c>
      <c r="P184" s="17" t="s">
        <v>234</v>
      </c>
      <c r="Q184" s="17" t="s">
        <v>234</v>
      </c>
      <c r="R184" s="17" t="s">
        <v>234</v>
      </c>
      <c r="S184" s="17" t="s">
        <v>234</v>
      </c>
      <c r="T184" s="17" t="s">
        <v>234</v>
      </c>
      <c r="U184" s="17" t="s">
        <v>234</v>
      </c>
      <c r="V184" s="17" t="s">
        <v>234</v>
      </c>
      <c r="W184" s="17" t="s">
        <v>234</v>
      </c>
      <c r="X184" s="17" t="s">
        <v>234</v>
      </c>
      <c r="Y184" s="17" t="s">
        <v>234</v>
      </c>
      <c r="Z184" s="17" t="s">
        <v>234</v>
      </c>
      <c r="AA184" s="17" t="s">
        <v>234</v>
      </c>
      <c r="AB184" s="17" t="s">
        <v>234</v>
      </c>
      <c r="AC184" s="17" t="s">
        <v>234</v>
      </c>
      <c r="AD184" s="155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 t="s">
        <v>235</v>
      </c>
      <c r="C185" s="9" t="s">
        <v>235</v>
      </c>
      <c r="D185" s="153" t="s">
        <v>237</v>
      </c>
      <c r="E185" s="154" t="s">
        <v>238</v>
      </c>
      <c r="F185" s="154" t="s">
        <v>239</v>
      </c>
      <c r="G185" s="154" t="s">
        <v>240</v>
      </c>
      <c r="H185" s="154" t="s">
        <v>241</v>
      </c>
      <c r="I185" s="154" t="s">
        <v>242</v>
      </c>
      <c r="J185" s="154" t="s">
        <v>243</v>
      </c>
      <c r="K185" s="154" t="s">
        <v>244</v>
      </c>
      <c r="L185" s="154" t="s">
        <v>245</v>
      </c>
      <c r="M185" s="154" t="s">
        <v>247</v>
      </c>
      <c r="N185" s="154" t="s">
        <v>248</v>
      </c>
      <c r="O185" s="154" t="s">
        <v>249</v>
      </c>
      <c r="P185" s="154" t="s">
        <v>250</v>
      </c>
      <c r="Q185" s="154" t="s">
        <v>251</v>
      </c>
      <c r="R185" s="154" t="s">
        <v>252</v>
      </c>
      <c r="S185" s="154" t="s">
        <v>253</v>
      </c>
      <c r="T185" s="154" t="s">
        <v>254</v>
      </c>
      <c r="U185" s="154" t="s">
        <v>255</v>
      </c>
      <c r="V185" s="154" t="s">
        <v>256</v>
      </c>
      <c r="W185" s="154" t="s">
        <v>257</v>
      </c>
      <c r="X185" s="154" t="s">
        <v>258</v>
      </c>
      <c r="Y185" s="154" t="s">
        <v>259</v>
      </c>
      <c r="Z185" s="154" t="s">
        <v>260</v>
      </c>
      <c r="AA185" s="154" t="s">
        <v>261</v>
      </c>
      <c r="AB185" s="154" t="s">
        <v>262</v>
      </c>
      <c r="AC185" s="154" t="s">
        <v>263</v>
      </c>
      <c r="AD185" s="155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 t="s">
        <v>3</v>
      </c>
    </row>
    <row r="186" spans="1:65">
      <c r="A186" s="29"/>
      <c r="B186" s="19"/>
      <c r="C186" s="9"/>
      <c r="D186" s="10" t="s">
        <v>276</v>
      </c>
      <c r="E186" s="11" t="s">
        <v>276</v>
      </c>
      <c r="F186" s="11" t="s">
        <v>276</v>
      </c>
      <c r="G186" s="11" t="s">
        <v>301</v>
      </c>
      <c r="H186" s="11" t="s">
        <v>301</v>
      </c>
      <c r="I186" s="11" t="s">
        <v>278</v>
      </c>
      <c r="J186" s="11" t="s">
        <v>276</v>
      </c>
      <c r="K186" s="11" t="s">
        <v>278</v>
      </c>
      <c r="L186" s="11" t="s">
        <v>301</v>
      </c>
      <c r="M186" s="11" t="s">
        <v>278</v>
      </c>
      <c r="N186" s="11" t="s">
        <v>278</v>
      </c>
      <c r="O186" s="11" t="s">
        <v>278</v>
      </c>
      <c r="P186" s="11" t="s">
        <v>276</v>
      </c>
      <c r="Q186" s="11" t="s">
        <v>276</v>
      </c>
      <c r="R186" s="11" t="s">
        <v>276</v>
      </c>
      <c r="S186" s="11" t="s">
        <v>276</v>
      </c>
      <c r="T186" s="11" t="s">
        <v>276</v>
      </c>
      <c r="U186" s="11" t="s">
        <v>278</v>
      </c>
      <c r="V186" s="11" t="s">
        <v>278</v>
      </c>
      <c r="W186" s="11" t="s">
        <v>276</v>
      </c>
      <c r="X186" s="11" t="s">
        <v>301</v>
      </c>
      <c r="Y186" s="11" t="s">
        <v>276</v>
      </c>
      <c r="Z186" s="11" t="s">
        <v>278</v>
      </c>
      <c r="AA186" s="11" t="s">
        <v>278</v>
      </c>
      <c r="AB186" s="11" t="s">
        <v>276</v>
      </c>
      <c r="AC186" s="11" t="s">
        <v>276</v>
      </c>
      <c r="AD186" s="155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1</v>
      </c>
    </row>
    <row r="187" spans="1:65">
      <c r="A187" s="29"/>
      <c r="B187" s="19"/>
      <c r="C187" s="9"/>
      <c r="D187" s="25" t="s">
        <v>302</v>
      </c>
      <c r="E187" s="25" t="s">
        <v>117</v>
      </c>
      <c r="F187" s="25" t="s">
        <v>303</v>
      </c>
      <c r="G187" s="25" t="s">
        <v>302</v>
      </c>
      <c r="H187" s="25" t="s">
        <v>304</v>
      </c>
      <c r="I187" s="25" t="s">
        <v>302</v>
      </c>
      <c r="J187" s="25" t="s">
        <v>305</v>
      </c>
      <c r="K187" s="25" t="s">
        <v>304</v>
      </c>
      <c r="L187" s="25" t="s">
        <v>302</v>
      </c>
      <c r="M187" s="25" t="s">
        <v>305</v>
      </c>
      <c r="N187" s="25" t="s">
        <v>305</v>
      </c>
      <c r="O187" s="25" t="s">
        <v>303</v>
      </c>
      <c r="P187" s="25" t="s">
        <v>302</v>
      </c>
      <c r="Q187" s="25" t="s">
        <v>302</v>
      </c>
      <c r="R187" s="25" t="s">
        <v>302</v>
      </c>
      <c r="S187" s="25" t="s">
        <v>302</v>
      </c>
      <c r="T187" s="25" t="s">
        <v>302</v>
      </c>
      <c r="U187" s="25" t="s">
        <v>304</v>
      </c>
      <c r="V187" s="25" t="s">
        <v>279</v>
      </c>
      <c r="W187" s="25" t="s">
        <v>303</v>
      </c>
      <c r="X187" s="25" t="s">
        <v>305</v>
      </c>
      <c r="Y187" s="25" t="s">
        <v>279</v>
      </c>
      <c r="Z187" s="25" t="s">
        <v>305</v>
      </c>
      <c r="AA187" s="25" t="s">
        <v>302</v>
      </c>
      <c r="AB187" s="25" t="s">
        <v>305</v>
      </c>
      <c r="AC187" s="25" t="s">
        <v>117</v>
      </c>
      <c r="AD187" s="155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2</v>
      </c>
    </row>
    <row r="188" spans="1:65">
      <c r="A188" s="29"/>
      <c r="B188" s="18">
        <v>1</v>
      </c>
      <c r="C188" s="14">
        <v>1</v>
      </c>
      <c r="D188" s="216">
        <v>26.5</v>
      </c>
      <c r="E188" s="216">
        <v>30.599999999999998</v>
      </c>
      <c r="F188" s="216">
        <v>29.595188065324443</v>
      </c>
      <c r="G188" s="216">
        <v>28.524333333333335</v>
      </c>
      <c r="H188" s="216">
        <v>29.3</v>
      </c>
      <c r="I188" s="216">
        <v>31.100000000000005</v>
      </c>
      <c r="J188" s="216">
        <v>31.6</v>
      </c>
      <c r="K188" s="216">
        <v>29.3</v>
      </c>
      <c r="L188" s="217">
        <v>25.928400000000003</v>
      </c>
      <c r="M188" s="216">
        <v>30.4</v>
      </c>
      <c r="N188" s="216">
        <v>29.7</v>
      </c>
      <c r="O188" s="216">
        <v>28.1</v>
      </c>
      <c r="P188" s="216">
        <v>30.3</v>
      </c>
      <c r="Q188" s="216">
        <v>29.2</v>
      </c>
      <c r="R188" s="216">
        <v>31.100000000000005</v>
      </c>
      <c r="S188" s="216">
        <v>31.7</v>
      </c>
      <c r="T188" s="216">
        <v>31.3</v>
      </c>
      <c r="U188" s="216">
        <v>31.814113348180822</v>
      </c>
      <c r="V188" s="217">
        <v>21.957599999999999</v>
      </c>
      <c r="W188" s="216">
        <v>30.800000000000004</v>
      </c>
      <c r="X188" s="216">
        <v>29</v>
      </c>
      <c r="Y188" s="216">
        <v>32.5</v>
      </c>
      <c r="Z188" s="216">
        <v>29.6</v>
      </c>
      <c r="AA188" s="216">
        <v>30.4</v>
      </c>
      <c r="AB188" s="218">
        <v>27.3</v>
      </c>
      <c r="AC188" s="216">
        <v>27.4</v>
      </c>
      <c r="AD188" s="219"/>
      <c r="AE188" s="220"/>
      <c r="AF188" s="220"/>
      <c r="AG188" s="220"/>
      <c r="AH188" s="220"/>
      <c r="AI188" s="220"/>
      <c r="AJ188" s="220"/>
      <c r="AK188" s="220"/>
      <c r="AL188" s="220"/>
      <c r="AM188" s="220"/>
      <c r="AN188" s="220"/>
      <c r="AO188" s="220"/>
      <c r="AP188" s="220"/>
      <c r="AQ188" s="220"/>
      <c r="AR188" s="220"/>
      <c r="AS188" s="220"/>
      <c r="AT188" s="220"/>
      <c r="AU188" s="220"/>
      <c r="AV188" s="220"/>
      <c r="AW188" s="220"/>
      <c r="AX188" s="220"/>
      <c r="AY188" s="220"/>
      <c r="AZ188" s="220"/>
      <c r="BA188" s="220"/>
      <c r="BB188" s="220"/>
      <c r="BC188" s="220"/>
      <c r="BD188" s="220"/>
      <c r="BE188" s="220"/>
      <c r="BF188" s="220"/>
      <c r="BG188" s="220"/>
      <c r="BH188" s="220"/>
      <c r="BI188" s="220"/>
      <c r="BJ188" s="220"/>
      <c r="BK188" s="220"/>
      <c r="BL188" s="220"/>
      <c r="BM188" s="221">
        <v>1</v>
      </c>
    </row>
    <row r="189" spans="1:65">
      <c r="A189" s="29"/>
      <c r="B189" s="19">
        <v>1</v>
      </c>
      <c r="C189" s="9">
        <v>2</v>
      </c>
      <c r="D189" s="222">
        <v>26.1</v>
      </c>
      <c r="E189" s="222">
        <v>31.3</v>
      </c>
      <c r="F189" s="222">
        <v>29.007867463318863</v>
      </c>
      <c r="G189" s="222">
        <v>28.199666666666669</v>
      </c>
      <c r="H189" s="222">
        <v>29.1</v>
      </c>
      <c r="I189" s="222">
        <v>30.2</v>
      </c>
      <c r="J189" s="222">
        <v>31</v>
      </c>
      <c r="K189" s="222">
        <v>29.1</v>
      </c>
      <c r="L189" s="223">
        <v>24.949200000000001</v>
      </c>
      <c r="M189" s="222">
        <v>30.7</v>
      </c>
      <c r="N189" s="222">
        <v>28.7</v>
      </c>
      <c r="O189" s="222">
        <v>27.4</v>
      </c>
      <c r="P189" s="222">
        <v>30</v>
      </c>
      <c r="Q189" s="222">
        <v>29.7</v>
      </c>
      <c r="R189" s="222">
        <v>30</v>
      </c>
      <c r="S189" s="222">
        <v>30.2</v>
      </c>
      <c r="T189" s="222">
        <v>31.4</v>
      </c>
      <c r="U189" s="222">
        <v>32.810511410050829</v>
      </c>
      <c r="V189" s="223">
        <v>22.267099999999999</v>
      </c>
      <c r="W189" s="222">
        <v>30.4</v>
      </c>
      <c r="X189" s="222">
        <v>29</v>
      </c>
      <c r="Y189" s="222">
        <v>30.3</v>
      </c>
      <c r="Z189" s="222">
        <v>30.599999999999998</v>
      </c>
      <c r="AA189" s="222">
        <v>29.7</v>
      </c>
      <c r="AB189" s="223">
        <v>24.9</v>
      </c>
      <c r="AC189" s="222">
        <v>29.2</v>
      </c>
      <c r="AD189" s="219"/>
      <c r="AE189" s="220"/>
      <c r="AF189" s="220"/>
      <c r="AG189" s="220"/>
      <c r="AH189" s="220"/>
      <c r="AI189" s="220"/>
      <c r="AJ189" s="220"/>
      <c r="AK189" s="220"/>
      <c r="AL189" s="220"/>
      <c r="AM189" s="220"/>
      <c r="AN189" s="220"/>
      <c r="AO189" s="220"/>
      <c r="AP189" s="220"/>
      <c r="AQ189" s="220"/>
      <c r="AR189" s="220"/>
      <c r="AS189" s="220"/>
      <c r="AT189" s="220"/>
      <c r="AU189" s="220"/>
      <c r="AV189" s="220"/>
      <c r="AW189" s="220"/>
      <c r="AX189" s="220"/>
      <c r="AY189" s="220"/>
      <c r="AZ189" s="220"/>
      <c r="BA189" s="220"/>
      <c r="BB189" s="220"/>
      <c r="BC189" s="220"/>
      <c r="BD189" s="220"/>
      <c r="BE189" s="220"/>
      <c r="BF189" s="220"/>
      <c r="BG189" s="220"/>
      <c r="BH189" s="220"/>
      <c r="BI189" s="220"/>
      <c r="BJ189" s="220"/>
      <c r="BK189" s="220"/>
      <c r="BL189" s="220"/>
      <c r="BM189" s="221">
        <v>29</v>
      </c>
    </row>
    <row r="190" spans="1:65">
      <c r="A190" s="29"/>
      <c r="B190" s="19">
        <v>1</v>
      </c>
      <c r="C190" s="9">
        <v>3</v>
      </c>
      <c r="D190" s="224">
        <v>25.4</v>
      </c>
      <c r="E190" s="222">
        <v>31.3</v>
      </c>
      <c r="F190" s="222">
        <v>29.482083849090753</v>
      </c>
      <c r="G190" s="222">
        <v>28.085666666666668</v>
      </c>
      <c r="H190" s="222">
        <v>29.9</v>
      </c>
      <c r="I190" s="222">
        <v>31.5</v>
      </c>
      <c r="J190" s="222">
        <v>30.9</v>
      </c>
      <c r="K190" s="222">
        <v>29.2</v>
      </c>
      <c r="L190" s="223">
        <v>24.826799999999999</v>
      </c>
      <c r="M190" s="224">
        <v>29.7</v>
      </c>
      <c r="N190" s="222">
        <v>29.5</v>
      </c>
      <c r="O190" s="222">
        <v>28.2</v>
      </c>
      <c r="P190" s="222">
        <v>30.2</v>
      </c>
      <c r="Q190" s="222">
        <v>29.6</v>
      </c>
      <c r="R190" s="222">
        <v>30.2</v>
      </c>
      <c r="S190" s="222">
        <v>31.3</v>
      </c>
      <c r="T190" s="222">
        <v>31.100000000000005</v>
      </c>
      <c r="U190" s="222">
        <v>31.674861224779836</v>
      </c>
      <c r="V190" s="223">
        <v>21.485900000000001</v>
      </c>
      <c r="W190" s="222">
        <v>29</v>
      </c>
      <c r="X190" s="222">
        <v>30</v>
      </c>
      <c r="Y190" s="222">
        <v>32.299999999999997</v>
      </c>
      <c r="Z190" s="222">
        <v>31.7</v>
      </c>
      <c r="AA190" s="222">
        <v>30.7</v>
      </c>
      <c r="AB190" s="223">
        <v>24.2</v>
      </c>
      <c r="AC190" s="222">
        <v>29.1</v>
      </c>
      <c r="AD190" s="219"/>
      <c r="AE190" s="220"/>
      <c r="AF190" s="220"/>
      <c r="AG190" s="220"/>
      <c r="AH190" s="220"/>
      <c r="AI190" s="220"/>
      <c r="AJ190" s="220"/>
      <c r="AK190" s="220"/>
      <c r="AL190" s="220"/>
      <c r="AM190" s="220"/>
      <c r="AN190" s="220"/>
      <c r="AO190" s="220"/>
      <c r="AP190" s="220"/>
      <c r="AQ190" s="220"/>
      <c r="AR190" s="220"/>
      <c r="AS190" s="220"/>
      <c r="AT190" s="220"/>
      <c r="AU190" s="220"/>
      <c r="AV190" s="220"/>
      <c r="AW190" s="220"/>
      <c r="AX190" s="220"/>
      <c r="AY190" s="220"/>
      <c r="AZ190" s="220"/>
      <c r="BA190" s="220"/>
      <c r="BB190" s="220"/>
      <c r="BC190" s="220"/>
      <c r="BD190" s="220"/>
      <c r="BE190" s="220"/>
      <c r="BF190" s="220"/>
      <c r="BG190" s="220"/>
      <c r="BH190" s="220"/>
      <c r="BI190" s="220"/>
      <c r="BJ190" s="220"/>
      <c r="BK190" s="220"/>
      <c r="BL190" s="220"/>
      <c r="BM190" s="221">
        <v>16</v>
      </c>
    </row>
    <row r="191" spans="1:65">
      <c r="A191" s="29"/>
      <c r="B191" s="19">
        <v>1</v>
      </c>
      <c r="C191" s="9">
        <v>4</v>
      </c>
      <c r="D191" s="222">
        <v>27</v>
      </c>
      <c r="E191" s="222">
        <v>30.3</v>
      </c>
      <c r="F191" s="222">
        <v>29.140002951382169</v>
      </c>
      <c r="G191" s="222">
        <v>28.567999999999998</v>
      </c>
      <c r="H191" s="222">
        <v>29.2</v>
      </c>
      <c r="I191" s="222">
        <v>31.100000000000005</v>
      </c>
      <c r="J191" s="222">
        <v>30.2</v>
      </c>
      <c r="K191" s="222">
        <v>29.3</v>
      </c>
      <c r="L191" s="223">
        <v>25.153200000000002</v>
      </c>
      <c r="M191" s="222">
        <v>30.599999999999998</v>
      </c>
      <c r="N191" s="222">
        <v>29</v>
      </c>
      <c r="O191" s="222">
        <v>28.7</v>
      </c>
      <c r="P191" s="222">
        <v>29.9</v>
      </c>
      <c r="Q191" s="222">
        <v>30.3</v>
      </c>
      <c r="R191" s="224">
        <v>34.9</v>
      </c>
      <c r="S191" s="222">
        <v>31</v>
      </c>
      <c r="T191" s="222">
        <v>31.4</v>
      </c>
      <c r="U191" s="222">
        <v>29.091617512586929</v>
      </c>
      <c r="V191" s="223">
        <v>21.240300000000001</v>
      </c>
      <c r="W191" s="222">
        <v>31.899999999999995</v>
      </c>
      <c r="X191" s="222">
        <v>31</v>
      </c>
      <c r="Y191" s="222">
        <v>31.4</v>
      </c>
      <c r="Z191" s="222">
        <v>30.9</v>
      </c>
      <c r="AA191" s="222">
        <v>30.2</v>
      </c>
      <c r="AB191" s="223">
        <v>25.6</v>
      </c>
      <c r="AC191" s="222">
        <v>28.6</v>
      </c>
      <c r="AD191" s="219"/>
      <c r="AE191" s="220"/>
      <c r="AF191" s="220"/>
      <c r="AG191" s="220"/>
      <c r="AH191" s="220"/>
      <c r="AI191" s="220"/>
      <c r="AJ191" s="220"/>
      <c r="AK191" s="220"/>
      <c r="AL191" s="220"/>
      <c r="AM191" s="220"/>
      <c r="AN191" s="220"/>
      <c r="AO191" s="220"/>
      <c r="AP191" s="220"/>
      <c r="AQ191" s="220"/>
      <c r="AR191" s="220"/>
      <c r="AS191" s="220"/>
      <c r="AT191" s="220"/>
      <c r="AU191" s="220"/>
      <c r="AV191" s="220"/>
      <c r="AW191" s="220"/>
      <c r="AX191" s="220"/>
      <c r="AY191" s="220"/>
      <c r="AZ191" s="220"/>
      <c r="BA191" s="220"/>
      <c r="BB191" s="220"/>
      <c r="BC191" s="220"/>
      <c r="BD191" s="220"/>
      <c r="BE191" s="220"/>
      <c r="BF191" s="220"/>
      <c r="BG191" s="220"/>
      <c r="BH191" s="220"/>
      <c r="BI191" s="220"/>
      <c r="BJ191" s="220"/>
      <c r="BK191" s="220"/>
      <c r="BL191" s="220"/>
      <c r="BM191" s="221">
        <v>30.007201209365185</v>
      </c>
    </row>
    <row r="192" spans="1:65">
      <c r="A192" s="29"/>
      <c r="B192" s="19">
        <v>1</v>
      </c>
      <c r="C192" s="9">
        <v>5</v>
      </c>
      <c r="D192" s="222">
        <v>26.7</v>
      </c>
      <c r="E192" s="222">
        <v>30.7</v>
      </c>
      <c r="F192" s="222">
        <v>29.532698476153101</v>
      </c>
      <c r="G192" s="222">
        <v>28.227333333333338</v>
      </c>
      <c r="H192" s="222">
        <v>29</v>
      </c>
      <c r="I192" s="222">
        <v>30.5</v>
      </c>
      <c r="J192" s="222">
        <v>31.899999999999995</v>
      </c>
      <c r="K192" s="222">
        <v>29.3</v>
      </c>
      <c r="L192" s="223">
        <v>24.694200000000002</v>
      </c>
      <c r="M192" s="222">
        <v>30.7</v>
      </c>
      <c r="N192" s="222">
        <v>29.3</v>
      </c>
      <c r="O192" s="222">
        <v>28.8</v>
      </c>
      <c r="P192" s="222">
        <v>30.7</v>
      </c>
      <c r="Q192" s="222">
        <v>29.3</v>
      </c>
      <c r="R192" s="222">
        <v>31.2</v>
      </c>
      <c r="S192" s="222">
        <v>30.9</v>
      </c>
      <c r="T192" s="222">
        <v>31.2</v>
      </c>
      <c r="U192" s="222">
        <v>31.115811625903532</v>
      </c>
      <c r="V192" s="223">
        <v>20.078199999999999</v>
      </c>
      <c r="W192" s="222">
        <v>32</v>
      </c>
      <c r="X192" s="222">
        <v>30</v>
      </c>
      <c r="Y192" s="222">
        <v>32.700000000000003</v>
      </c>
      <c r="Z192" s="222">
        <v>31.4</v>
      </c>
      <c r="AA192" s="222">
        <v>29.9</v>
      </c>
      <c r="AB192" s="223">
        <v>24.9</v>
      </c>
      <c r="AC192" s="222">
        <v>27.2</v>
      </c>
      <c r="AD192" s="219"/>
      <c r="AE192" s="220"/>
      <c r="AF192" s="220"/>
      <c r="AG192" s="220"/>
      <c r="AH192" s="220"/>
      <c r="AI192" s="220"/>
      <c r="AJ192" s="220"/>
      <c r="AK192" s="220"/>
      <c r="AL192" s="220"/>
      <c r="AM192" s="220"/>
      <c r="AN192" s="220"/>
      <c r="AO192" s="220"/>
      <c r="AP192" s="220"/>
      <c r="AQ192" s="220"/>
      <c r="AR192" s="220"/>
      <c r="AS192" s="220"/>
      <c r="AT192" s="220"/>
      <c r="AU192" s="220"/>
      <c r="AV192" s="220"/>
      <c r="AW192" s="220"/>
      <c r="AX192" s="220"/>
      <c r="AY192" s="220"/>
      <c r="AZ192" s="220"/>
      <c r="BA192" s="220"/>
      <c r="BB192" s="220"/>
      <c r="BC192" s="220"/>
      <c r="BD192" s="220"/>
      <c r="BE192" s="220"/>
      <c r="BF192" s="220"/>
      <c r="BG192" s="220"/>
      <c r="BH192" s="220"/>
      <c r="BI192" s="220"/>
      <c r="BJ192" s="220"/>
      <c r="BK192" s="220"/>
      <c r="BL192" s="220"/>
      <c r="BM192" s="221">
        <v>82</v>
      </c>
    </row>
    <row r="193" spans="1:65">
      <c r="A193" s="29"/>
      <c r="B193" s="19">
        <v>1</v>
      </c>
      <c r="C193" s="9">
        <v>6</v>
      </c>
      <c r="D193" s="222">
        <v>26.5</v>
      </c>
      <c r="E193" s="222">
        <v>30.9</v>
      </c>
      <c r="F193" s="222">
        <v>29.503065110731399</v>
      </c>
      <c r="G193" s="222">
        <v>28.042000000000002</v>
      </c>
      <c r="H193" s="222">
        <v>29.3</v>
      </c>
      <c r="I193" s="222">
        <v>31.100000000000005</v>
      </c>
      <c r="J193" s="222">
        <v>31.6</v>
      </c>
      <c r="K193" s="222">
        <v>29.5</v>
      </c>
      <c r="L193" s="223">
        <v>25.622</v>
      </c>
      <c r="M193" s="222">
        <v>31</v>
      </c>
      <c r="N193" s="222">
        <v>29.9</v>
      </c>
      <c r="O193" s="222">
        <v>28.2</v>
      </c>
      <c r="P193" s="222">
        <v>31.4</v>
      </c>
      <c r="Q193" s="222">
        <v>29.5</v>
      </c>
      <c r="R193" s="222">
        <v>32</v>
      </c>
      <c r="S193" s="222">
        <v>31.7</v>
      </c>
      <c r="T193" s="222">
        <v>31.7</v>
      </c>
      <c r="U193" s="222">
        <v>29.438945854892498</v>
      </c>
      <c r="V193" s="223">
        <v>21.283200000000001</v>
      </c>
      <c r="W193" s="222">
        <v>30.3</v>
      </c>
      <c r="X193" s="222">
        <v>29</v>
      </c>
      <c r="Y193" s="222">
        <v>31.7</v>
      </c>
      <c r="Z193" s="222">
        <v>31.5</v>
      </c>
      <c r="AA193" s="222">
        <v>29.9</v>
      </c>
      <c r="AB193" s="223">
        <v>24.4</v>
      </c>
      <c r="AC193" s="222">
        <v>29.2</v>
      </c>
      <c r="AD193" s="219"/>
      <c r="AE193" s="220"/>
      <c r="AF193" s="220"/>
      <c r="AG193" s="220"/>
      <c r="AH193" s="220"/>
      <c r="AI193" s="220"/>
      <c r="AJ193" s="220"/>
      <c r="AK193" s="220"/>
      <c r="AL193" s="220"/>
      <c r="AM193" s="220"/>
      <c r="AN193" s="220"/>
      <c r="AO193" s="220"/>
      <c r="AP193" s="220"/>
      <c r="AQ193" s="220"/>
      <c r="AR193" s="220"/>
      <c r="AS193" s="220"/>
      <c r="AT193" s="220"/>
      <c r="AU193" s="220"/>
      <c r="AV193" s="220"/>
      <c r="AW193" s="220"/>
      <c r="AX193" s="220"/>
      <c r="AY193" s="220"/>
      <c r="AZ193" s="220"/>
      <c r="BA193" s="220"/>
      <c r="BB193" s="220"/>
      <c r="BC193" s="220"/>
      <c r="BD193" s="220"/>
      <c r="BE193" s="220"/>
      <c r="BF193" s="220"/>
      <c r="BG193" s="220"/>
      <c r="BH193" s="220"/>
      <c r="BI193" s="220"/>
      <c r="BJ193" s="220"/>
      <c r="BK193" s="220"/>
      <c r="BL193" s="220"/>
      <c r="BM193" s="225"/>
    </row>
    <row r="194" spans="1:65">
      <c r="A194" s="29"/>
      <c r="B194" s="20" t="s">
        <v>269</v>
      </c>
      <c r="C194" s="12"/>
      <c r="D194" s="226">
        <v>26.366666666666664</v>
      </c>
      <c r="E194" s="226">
        <v>30.849999999999998</v>
      </c>
      <c r="F194" s="226">
        <v>29.376817652666787</v>
      </c>
      <c r="G194" s="226">
        <v>28.274500000000003</v>
      </c>
      <c r="H194" s="226">
        <v>29.3</v>
      </c>
      <c r="I194" s="226">
        <v>30.916666666666671</v>
      </c>
      <c r="J194" s="226">
        <v>31.2</v>
      </c>
      <c r="K194" s="226">
        <v>29.283333333333335</v>
      </c>
      <c r="L194" s="226">
        <v>25.19563333333333</v>
      </c>
      <c r="M194" s="226">
        <v>30.516666666666666</v>
      </c>
      <c r="N194" s="226">
        <v>29.350000000000005</v>
      </c>
      <c r="O194" s="226">
        <v>28.233333333333334</v>
      </c>
      <c r="P194" s="226">
        <v>30.416666666666668</v>
      </c>
      <c r="Q194" s="226">
        <v>29.599999999999998</v>
      </c>
      <c r="R194" s="226">
        <v>31.566666666666666</v>
      </c>
      <c r="S194" s="226">
        <v>31.133333333333329</v>
      </c>
      <c r="T194" s="226">
        <v>31.349999999999998</v>
      </c>
      <c r="U194" s="226">
        <v>30.990976829399074</v>
      </c>
      <c r="V194" s="226">
        <v>21.385383333333333</v>
      </c>
      <c r="W194" s="226">
        <v>30.733333333333334</v>
      </c>
      <c r="X194" s="226">
        <v>29.666666666666668</v>
      </c>
      <c r="Y194" s="226">
        <v>31.816666666666663</v>
      </c>
      <c r="Z194" s="226">
        <v>30.950000000000003</v>
      </c>
      <c r="AA194" s="226">
        <v>30.133333333333336</v>
      </c>
      <c r="AB194" s="226">
        <v>25.216666666666669</v>
      </c>
      <c r="AC194" s="226">
        <v>28.449999999999992</v>
      </c>
      <c r="AD194" s="219"/>
      <c r="AE194" s="220"/>
      <c r="AF194" s="220"/>
      <c r="AG194" s="220"/>
      <c r="AH194" s="220"/>
      <c r="AI194" s="220"/>
      <c r="AJ194" s="220"/>
      <c r="AK194" s="220"/>
      <c r="AL194" s="220"/>
      <c r="AM194" s="220"/>
      <c r="AN194" s="220"/>
      <c r="AO194" s="220"/>
      <c r="AP194" s="220"/>
      <c r="AQ194" s="220"/>
      <c r="AR194" s="220"/>
      <c r="AS194" s="220"/>
      <c r="AT194" s="220"/>
      <c r="AU194" s="220"/>
      <c r="AV194" s="220"/>
      <c r="AW194" s="220"/>
      <c r="AX194" s="220"/>
      <c r="AY194" s="220"/>
      <c r="AZ194" s="220"/>
      <c r="BA194" s="220"/>
      <c r="BB194" s="220"/>
      <c r="BC194" s="220"/>
      <c r="BD194" s="220"/>
      <c r="BE194" s="220"/>
      <c r="BF194" s="220"/>
      <c r="BG194" s="220"/>
      <c r="BH194" s="220"/>
      <c r="BI194" s="220"/>
      <c r="BJ194" s="220"/>
      <c r="BK194" s="220"/>
      <c r="BL194" s="220"/>
      <c r="BM194" s="225"/>
    </row>
    <row r="195" spans="1:65">
      <c r="A195" s="29"/>
      <c r="B195" s="3" t="s">
        <v>270</v>
      </c>
      <c r="C195" s="28"/>
      <c r="D195" s="222">
        <v>26.5</v>
      </c>
      <c r="E195" s="222">
        <v>30.799999999999997</v>
      </c>
      <c r="F195" s="222">
        <v>29.492574479911077</v>
      </c>
      <c r="G195" s="222">
        <v>28.213500000000003</v>
      </c>
      <c r="H195" s="222">
        <v>29.25</v>
      </c>
      <c r="I195" s="222">
        <v>31.100000000000005</v>
      </c>
      <c r="J195" s="222">
        <v>31.3</v>
      </c>
      <c r="K195" s="222">
        <v>29.3</v>
      </c>
      <c r="L195" s="222">
        <v>25.051200000000001</v>
      </c>
      <c r="M195" s="222">
        <v>30.65</v>
      </c>
      <c r="N195" s="222">
        <v>29.4</v>
      </c>
      <c r="O195" s="222">
        <v>28.2</v>
      </c>
      <c r="P195" s="222">
        <v>30.25</v>
      </c>
      <c r="Q195" s="222">
        <v>29.55</v>
      </c>
      <c r="R195" s="222">
        <v>31.150000000000002</v>
      </c>
      <c r="S195" s="222">
        <v>31.15</v>
      </c>
      <c r="T195" s="222">
        <v>31.35</v>
      </c>
      <c r="U195" s="222">
        <v>31.395336425341682</v>
      </c>
      <c r="V195" s="222">
        <v>21.384550000000001</v>
      </c>
      <c r="W195" s="222">
        <v>30.6</v>
      </c>
      <c r="X195" s="222">
        <v>29.5</v>
      </c>
      <c r="Y195" s="222">
        <v>32</v>
      </c>
      <c r="Z195" s="222">
        <v>31.15</v>
      </c>
      <c r="AA195" s="222">
        <v>30.049999999999997</v>
      </c>
      <c r="AB195" s="222">
        <v>24.9</v>
      </c>
      <c r="AC195" s="222">
        <v>28.85</v>
      </c>
      <c r="AD195" s="219"/>
      <c r="AE195" s="220"/>
      <c r="AF195" s="220"/>
      <c r="AG195" s="220"/>
      <c r="AH195" s="220"/>
      <c r="AI195" s="220"/>
      <c r="AJ195" s="220"/>
      <c r="AK195" s="220"/>
      <c r="AL195" s="220"/>
      <c r="AM195" s="220"/>
      <c r="AN195" s="220"/>
      <c r="AO195" s="220"/>
      <c r="AP195" s="220"/>
      <c r="AQ195" s="220"/>
      <c r="AR195" s="220"/>
      <c r="AS195" s="220"/>
      <c r="AT195" s="220"/>
      <c r="AU195" s="220"/>
      <c r="AV195" s="220"/>
      <c r="AW195" s="220"/>
      <c r="AX195" s="220"/>
      <c r="AY195" s="220"/>
      <c r="AZ195" s="220"/>
      <c r="BA195" s="220"/>
      <c r="BB195" s="220"/>
      <c r="BC195" s="220"/>
      <c r="BD195" s="220"/>
      <c r="BE195" s="220"/>
      <c r="BF195" s="220"/>
      <c r="BG195" s="220"/>
      <c r="BH195" s="220"/>
      <c r="BI195" s="220"/>
      <c r="BJ195" s="220"/>
      <c r="BK195" s="220"/>
      <c r="BL195" s="220"/>
      <c r="BM195" s="225"/>
    </row>
    <row r="196" spans="1:65">
      <c r="A196" s="29"/>
      <c r="B196" s="3" t="s">
        <v>271</v>
      </c>
      <c r="C196" s="28"/>
      <c r="D196" s="23">
        <v>0.55737479909542642</v>
      </c>
      <c r="E196" s="23">
        <v>0.39874804074753811</v>
      </c>
      <c r="F196" s="23">
        <v>0.24133350616803415</v>
      </c>
      <c r="G196" s="23">
        <v>0.22185488249954821</v>
      </c>
      <c r="H196" s="23">
        <v>0.31622776601683722</v>
      </c>
      <c r="I196" s="23">
        <v>0.47504385762439655</v>
      </c>
      <c r="J196" s="23">
        <v>0.62289646009589705</v>
      </c>
      <c r="K196" s="23">
        <v>0.13291601358251232</v>
      </c>
      <c r="L196" s="23">
        <v>0.48347469702836293</v>
      </c>
      <c r="M196" s="23">
        <v>0.44459719597256431</v>
      </c>
      <c r="N196" s="23">
        <v>0.44609416046390898</v>
      </c>
      <c r="O196" s="23">
        <v>0.50066622281382944</v>
      </c>
      <c r="P196" s="23">
        <v>0.55647701360134039</v>
      </c>
      <c r="Q196" s="23">
        <v>0.38987177379235882</v>
      </c>
      <c r="R196" s="23">
        <v>1.7873630483666894</v>
      </c>
      <c r="S196" s="23">
        <v>0.56803755744375461</v>
      </c>
      <c r="T196" s="23">
        <v>0.2073644135332757</v>
      </c>
      <c r="U196" s="23">
        <v>1.4483029635813249</v>
      </c>
      <c r="V196" s="23">
        <v>0.7556690635897878</v>
      </c>
      <c r="W196" s="23">
        <v>1.1201190412927835</v>
      </c>
      <c r="X196" s="23">
        <v>0.81649658092772603</v>
      </c>
      <c r="Y196" s="23">
        <v>0.89087971503826879</v>
      </c>
      <c r="Z196" s="23">
        <v>0.77653074633268648</v>
      </c>
      <c r="AA196" s="23">
        <v>0.3723797345005051</v>
      </c>
      <c r="AB196" s="23">
        <v>1.1303391821336943</v>
      </c>
      <c r="AC196" s="23">
        <v>0.92032602918748363</v>
      </c>
      <c r="AD196" s="155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29"/>
      <c r="B197" s="3" t="s">
        <v>86</v>
      </c>
      <c r="C197" s="28"/>
      <c r="D197" s="13">
        <v>2.1139372911330966E-2</v>
      </c>
      <c r="E197" s="13">
        <v>1.292538219603041E-2</v>
      </c>
      <c r="F197" s="13">
        <v>8.2151003904306907E-3</v>
      </c>
      <c r="G197" s="13">
        <v>7.8464652778846029E-3</v>
      </c>
      <c r="H197" s="13">
        <v>1.079275651934598E-2</v>
      </c>
      <c r="I197" s="13">
        <v>1.5365299977069428E-2</v>
      </c>
      <c r="J197" s="13">
        <v>1.9964630131278752E-2</v>
      </c>
      <c r="K197" s="13">
        <v>4.5389646072571078E-3</v>
      </c>
      <c r="L197" s="13">
        <v>1.9188828898725693E-2</v>
      </c>
      <c r="M197" s="13">
        <v>1.4568996044977531E-2</v>
      </c>
      <c r="N197" s="13">
        <v>1.5199119606947493E-2</v>
      </c>
      <c r="O197" s="13">
        <v>1.7733160194114382E-2</v>
      </c>
      <c r="P197" s="13">
        <v>1.8295134693742696E-2</v>
      </c>
      <c r="Q197" s="13">
        <v>1.3171343709201313E-2</v>
      </c>
      <c r="R197" s="13">
        <v>5.6621849473073582E-2</v>
      </c>
      <c r="S197" s="13">
        <v>1.824531769091289E-2</v>
      </c>
      <c r="T197" s="13">
        <v>6.6144948495462748E-3</v>
      </c>
      <c r="U197" s="13">
        <v>4.6733053028758242E-2</v>
      </c>
      <c r="V197" s="13">
        <v>3.5335773589427723E-2</v>
      </c>
      <c r="W197" s="13">
        <v>3.6446389629917031E-2</v>
      </c>
      <c r="X197" s="13">
        <v>2.7522356660485147E-2</v>
      </c>
      <c r="Y197" s="13">
        <v>2.8000410111208032E-2</v>
      </c>
      <c r="Z197" s="13">
        <v>2.5089846408164342E-2</v>
      </c>
      <c r="AA197" s="13">
        <v>1.2357734552007912E-2</v>
      </c>
      <c r="AB197" s="13">
        <v>4.4825083230681857E-2</v>
      </c>
      <c r="AC197" s="13">
        <v>3.2348893820298201E-2</v>
      </c>
      <c r="AD197" s="155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29"/>
      <c r="B198" s="3" t="s">
        <v>272</v>
      </c>
      <c r="C198" s="28"/>
      <c r="D198" s="13">
        <v>-0.1213220292455105</v>
      </c>
      <c r="E198" s="13">
        <v>2.8086551116662584E-2</v>
      </c>
      <c r="F198" s="13">
        <v>-2.1007742518207806E-2</v>
      </c>
      <c r="G198" s="13">
        <v>-5.7742846367971445E-2</v>
      </c>
      <c r="H198" s="13">
        <v>-2.3567716443493869E-2</v>
      </c>
      <c r="I198" s="13">
        <v>3.030824004398136E-2</v>
      </c>
      <c r="J198" s="13">
        <v>3.975041798508494E-2</v>
      </c>
      <c r="K198" s="13">
        <v>-2.4123138675323452E-2</v>
      </c>
      <c r="L198" s="13">
        <v>-0.1603471060983247</v>
      </c>
      <c r="M198" s="13">
        <v>1.697810648006981E-2</v>
      </c>
      <c r="N198" s="13">
        <v>-2.1901449748004786E-2</v>
      </c>
      <c r="O198" s="13">
        <v>-5.9114739280590745E-2</v>
      </c>
      <c r="P198" s="13">
        <v>1.3645573089092089E-2</v>
      </c>
      <c r="Q198" s="13">
        <v>-1.3570116270560484E-2</v>
      </c>
      <c r="R198" s="13">
        <v>5.1969707085337102E-2</v>
      </c>
      <c r="S198" s="13">
        <v>3.7528729057766386E-2</v>
      </c>
      <c r="T198" s="13">
        <v>4.4749218071551633E-2</v>
      </c>
      <c r="U198" s="13">
        <v>3.2784651029928558E-2</v>
      </c>
      <c r="V198" s="13">
        <v>-0.2873249596280576</v>
      </c>
      <c r="W198" s="13">
        <v>2.4198595493855057E-2</v>
      </c>
      <c r="X198" s="13">
        <v>-1.1348427343241707E-2</v>
      </c>
      <c r="Y198" s="13">
        <v>6.0301040562781516E-2</v>
      </c>
      <c r="Z198" s="13">
        <v>3.1419084507640527E-2</v>
      </c>
      <c r="AA198" s="13">
        <v>4.203395147988287E-3</v>
      </c>
      <c r="AB198" s="13">
        <v>-0.15964616324175551</v>
      </c>
      <c r="AC198" s="13">
        <v>-5.1894250266805719E-2</v>
      </c>
      <c r="AD198" s="155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29"/>
      <c r="B199" s="45" t="s">
        <v>273</v>
      </c>
      <c r="C199" s="46"/>
      <c r="D199" s="44">
        <v>2.23</v>
      </c>
      <c r="E199" s="44">
        <v>0.6</v>
      </c>
      <c r="F199" s="44">
        <v>0.33</v>
      </c>
      <c r="G199" s="44">
        <v>1.02</v>
      </c>
      <c r="H199" s="44">
        <v>0.38</v>
      </c>
      <c r="I199" s="44">
        <v>0.64</v>
      </c>
      <c r="J199" s="44">
        <v>0.82</v>
      </c>
      <c r="K199" s="44">
        <v>0.39</v>
      </c>
      <c r="L199" s="44">
        <v>2.96</v>
      </c>
      <c r="M199" s="44">
        <v>0.39</v>
      </c>
      <c r="N199" s="44">
        <v>0.35</v>
      </c>
      <c r="O199" s="44">
        <v>1.05</v>
      </c>
      <c r="P199" s="44">
        <v>0.33</v>
      </c>
      <c r="Q199" s="44">
        <v>0.19</v>
      </c>
      <c r="R199" s="44">
        <v>1.05</v>
      </c>
      <c r="S199" s="44">
        <v>0.78</v>
      </c>
      <c r="T199" s="44">
        <v>0.91</v>
      </c>
      <c r="U199" s="44">
        <v>0.69</v>
      </c>
      <c r="V199" s="44">
        <v>5.36</v>
      </c>
      <c r="W199" s="44">
        <v>0.52</v>
      </c>
      <c r="X199" s="44">
        <v>0.15</v>
      </c>
      <c r="Y199" s="44">
        <v>1.21</v>
      </c>
      <c r="Z199" s="44">
        <v>0.66</v>
      </c>
      <c r="AA199" s="44">
        <v>0.15</v>
      </c>
      <c r="AB199" s="44">
        <v>2.95</v>
      </c>
      <c r="AC199" s="44">
        <v>0.91</v>
      </c>
      <c r="AD199" s="155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B200" s="3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BM200" s="55"/>
    </row>
    <row r="201" spans="1:65" ht="15">
      <c r="B201" s="8" t="s">
        <v>549</v>
      </c>
      <c r="BM201" s="27" t="s">
        <v>66</v>
      </c>
    </row>
    <row r="202" spans="1:65" ht="15">
      <c r="A202" s="24" t="s">
        <v>51</v>
      </c>
      <c r="B202" s="18" t="s">
        <v>111</v>
      </c>
      <c r="C202" s="15" t="s">
        <v>112</v>
      </c>
      <c r="D202" s="16" t="s">
        <v>234</v>
      </c>
      <c r="E202" s="17" t="s">
        <v>234</v>
      </c>
      <c r="F202" s="17" t="s">
        <v>234</v>
      </c>
      <c r="G202" s="17" t="s">
        <v>234</v>
      </c>
      <c r="H202" s="17" t="s">
        <v>234</v>
      </c>
      <c r="I202" s="17" t="s">
        <v>234</v>
      </c>
      <c r="J202" s="17" t="s">
        <v>234</v>
      </c>
      <c r="K202" s="17" t="s">
        <v>234</v>
      </c>
      <c r="L202" s="17" t="s">
        <v>234</v>
      </c>
      <c r="M202" s="17" t="s">
        <v>234</v>
      </c>
      <c r="N202" s="17" t="s">
        <v>234</v>
      </c>
      <c r="O202" s="17" t="s">
        <v>234</v>
      </c>
      <c r="P202" s="17" t="s">
        <v>234</v>
      </c>
      <c r="Q202" s="17" t="s">
        <v>234</v>
      </c>
      <c r="R202" s="17" t="s">
        <v>234</v>
      </c>
      <c r="S202" s="17" t="s">
        <v>234</v>
      </c>
      <c r="T202" s="17" t="s">
        <v>234</v>
      </c>
      <c r="U202" s="17" t="s">
        <v>234</v>
      </c>
      <c r="V202" s="17" t="s">
        <v>234</v>
      </c>
      <c r="W202" s="17" t="s">
        <v>234</v>
      </c>
      <c r="X202" s="17" t="s">
        <v>234</v>
      </c>
      <c r="Y202" s="17" t="s">
        <v>234</v>
      </c>
      <c r="Z202" s="17" t="s">
        <v>234</v>
      </c>
      <c r="AA202" s="17" t="s">
        <v>234</v>
      </c>
      <c r="AB202" s="17" t="s">
        <v>234</v>
      </c>
      <c r="AC202" s="155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7">
        <v>1</v>
      </c>
    </row>
    <row r="203" spans="1:65">
      <c r="A203" s="29"/>
      <c r="B203" s="19" t="s">
        <v>235</v>
      </c>
      <c r="C203" s="9" t="s">
        <v>235</v>
      </c>
      <c r="D203" s="153" t="s">
        <v>237</v>
      </c>
      <c r="E203" s="154" t="s">
        <v>238</v>
      </c>
      <c r="F203" s="154" t="s">
        <v>239</v>
      </c>
      <c r="G203" s="154" t="s">
        <v>240</v>
      </c>
      <c r="H203" s="154" t="s">
        <v>242</v>
      </c>
      <c r="I203" s="154" t="s">
        <v>243</v>
      </c>
      <c r="J203" s="154" t="s">
        <v>244</v>
      </c>
      <c r="K203" s="154" t="s">
        <v>245</v>
      </c>
      <c r="L203" s="154" t="s">
        <v>247</v>
      </c>
      <c r="M203" s="154" t="s">
        <v>248</v>
      </c>
      <c r="N203" s="154" t="s">
        <v>249</v>
      </c>
      <c r="O203" s="154" t="s">
        <v>250</v>
      </c>
      <c r="P203" s="154" t="s">
        <v>251</v>
      </c>
      <c r="Q203" s="154" t="s">
        <v>252</v>
      </c>
      <c r="R203" s="154" t="s">
        <v>253</v>
      </c>
      <c r="S203" s="154" t="s">
        <v>254</v>
      </c>
      <c r="T203" s="154" t="s">
        <v>255</v>
      </c>
      <c r="U203" s="154" t="s">
        <v>256</v>
      </c>
      <c r="V203" s="154" t="s">
        <v>257</v>
      </c>
      <c r="W203" s="154" t="s">
        <v>258</v>
      </c>
      <c r="X203" s="154" t="s">
        <v>259</v>
      </c>
      <c r="Y203" s="154" t="s">
        <v>260</v>
      </c>
      <c r="Z203" s="154" t="s">
        <v>261</v>
      </c>
      <c r="AA203" s="154" t="s">
        <v>262</v>
      </c>
      <c r="AB203" s="154" t="s">
        <v>263</v>
      </c>
      <c r="AC203" s="155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 t="s">
        <v>3</v>
      </c>
    </row>
    <row r="204" spans="1:65">
      <c r="A204" s="29"/>
      <c r="B204" s="19"/>
      <c r="C204" s="9"/>
      <c r="D204" s="10" t="s">
        <v>276</v>
      </c>
      <c r="E204" s="11" t="s">
        <v>301</v>
      </c>
      <c r="F204" s="11" t="s">
        <v>276</v>
      </c>
      <c r="G204" s="11" t="s">
        <v>301</v>
      </c>
      <c r="H204" s="11" t="s">
        <v>278</v>
      </c>
      <c r="I204" s="11" t="s">
        <v>301</v>
      </c>
      <c r="J204" s="11" t="s">
        <v>278</v>
      </c>
      <c r="K204" s="11" t="s">
        <v>301</v>
      </c>
      <c r="L204" s="11" t="s">
        <v>278</v>
      </c>
      <c r="M204" s="11" t="s">
        <v>278</v>
      </c>
      <c r="N204" s="11" t="s">
        <v>278</v>
      </c>
      <c r="O204" s="11" t="s">
        <v>276</v>
      </c>
      <c r="P204" s="11" t="s">
        <v>276</v>
      </c>
      <c r="Q204" s="11" t="s">
        <v>276</v>
      </c>
      <c r="R204" s="11" t="s">
        <v>276</v>
      </c>
      <c r="S204" s="11" t="s">
        <v>276</v>
      </c>
      <c r="T204" s="11" t="s">
        <v>278</v>
      </c>
      <c r="U204" s="11" t="s">
        <v>278</v>
      </c>
      <c r="V204" s="11" t="s">
        <v>278</v>
      </c>
      <c r="W204" s="11" t="s">
        <v>301</v>
      </c>
      <c r="X204" s="11" t="s">
        <v>276</v>
      </c>
      <c r="Y204" s="11" t="s">
        <v>278</v>
      </c>
      <c r="Z204" s="11" t="s">
        <v>278</v>
      </c>
      <c r="AA204" s="11" t="s">
        <v>301</v>
      </c>
      <c r="AB204" s="11" t="s">
        <v>301</v>
      </c>
      <c r="AC204" s="155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>
        <v>1</v>
      </c>
    </row>
    <row r="205" spans="1:65">
      <c r="A205" s="29"/>
      <c r="B205" s="19"/>
      <c r="C205" s="9"/>
      <c r="D205" s="25" t="s">
        <v>302</v>
      </c>
      <c r="E205" s="25" t="s">
        <v>117</v>
      </c>
      <c r="F205" s="25" t="s">
        <v>303</v>
      </c>
      <c r="G205" s="25" t="s">
        <v>302</v>
      </c>
      <c r="H205" s="25" t="s">
        <v>302</v>
      </c>
      <c r="I205" s="25" t="s">
        <v>305</v>
      </c>
      <c r="J205" s="25" t="s">
        <v>304</v>
      </c>
      <c r="K205" s="25" t="s">
        <v>302</v>
      </c>
      <c r="L205" s="25" t="s">
        <v>305</v>
      </c>
      <c r="M205" s="25" t="s">
        <v>305</v>
      </c>
      <c r="N205" s="25" t="s">
        <v>303</v>
      </c>
      <c r="O205" s="25" t="s">
        <v>302</v>
      </c>
      <c r="P205" s="25" t="s">
        <v>302</v>
      </c>
      <c r="Q205" s="25" t="s">
        <v>302</v>
      </c>
      <c r="R205" s="25" t="s">
        <v>302</v>
      </c>
      <c r="S205" s="25" t="s">
        <v>302</v>
      </c>
      <c r="T205" s="25" t="s">
        <v>304</v>
      </c>
      <c r="U205" s="25" t="s">
        <v>279</v>
      </c>
      <c r="V205" s="25" t="s">
        <v>303</v>
      </c>
      <c r="W205" s="25" t="s">
        <v>305</v>
      </c>
      <c r="X205" s="25" t="s">
        <v>279</v>
      </c>
      <c r="Y205" s="25" t="s">
        <v>305</v>
      </c>
      <c r="Z205" s="25" t="s">
        <v>302</v>
      </c>
      <c r="AA205" s="25" t="s">
        <v>305</v>
      </c>
      <c r="AB205" s="25" t="s">
        <v>306</v>
      </c>
      <c r="AC205" s="155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>
        <v>2</v>
      </c>
    </row>
    <row r="206" spans="1:65">
      <c r="A206" s="29"/>
      <c r="B206" s="18">
        <v>1</v>
      </c>
      <c r="C206" s="14">
        <v>1</v>
      </c>
      <c r="D206" s="216">
        <v>11</v>
      </c>
      <c r="E206" s="216">
        <v>13</v>
      </c>
      <c r="F206" s="216">
        <v>13.743701852302552</v>
      </c>
      <c r="G206" s="216">
        <v>13.125933333333331</v>
      </c>
      <c r="H206" s="216">
        <v>12</v>
      </c>
      <c r="I206" s="216">
        <v>12</v>
      </c>
      <c r="J206" s="216">
        <v>12</v>
      </c>
      <c r="K206" s="216">
        <v>12.7194</v>
      </c>
      <c r="L206" s="216">
        <v>12</v>
      </c>
      <c r="M206" s="216">
        <v>12</v>
      </c>
      <c r="N206" s="216">
        <v>12</v>
      </c>
      <c r="O206" s="216">
        <v>13</v>
      </c>
      <c r="P206" s="216">
        <v>12</v>
      </c>
      <c r="Q206" s="216">
        <v>12</v>
      </c>
      <c r="R206" s="216">
        <v>11</v>
      </c>
      <c r="S206" s="216">
        <v>13</v>
      </c>
      <c r="T206" s="216">
        <v>11.411443484074237</v>
      </c>
      <c r="U206" s="216">
        <v>12.675990000000001</v>
      </c>
      <c r="V206" s="216">
        <v>12</v>
      </c>
      <c r="W206" s="216">
        <v>14</v>
      </c>
      <c r="X206" s="216">
        <v>13.9</v>
      </c>
      <c r="Y206" s="216">
        <v>12</v>
      </c>
      <c r="Z206" s="216">
        <v>14</v>
      </c>
      <c r="AA206" s="216">
        <v>15</v>
      </c>
      <c r="AB206" s="216">
        <v>13</v>
      </c>
      <c r="AC206" s="219"/>
      <c r="AD206" s="220"/>
      <c r="AE206" s="220"/>
      <c r="AF206" s="220"/>
      <c r="AG206" s="220"/>
      <c r="AH206" s="220"/>
      <c r="AI206" s="220"/>
      <c r="AJ206" s="220"/>
      <c r="AK206" s="220"/>
      <c r="AL206" s="220"/>
      <c r="AM206" s="220"/>
      <c r="AN206" s="220"/>
      <c r="AO206" s="220"/>
      <c r="AP206" s="220"/>
      <c r="AQ206" s="220"/>
      <c r="AR206" s="220"/>
      <c r="AS206" s="220"/>
      <c r="AT206" s="220"/>
      <c r="AU206" s="220"/>
      <c r="AV206" s="220"/>
      <c r="AW206" s="220"/>
      <c r="AX206" s="220"/>
      <c r="AY206" s="220"/>
      <c r="AZ206" s="220"/>
      <c r="BA206" s="220"/>
      <c r="BB206" s="220"/>
      <c r="BC206" s="220"/>
      <c r="BD206" s="220"/>
      <c r="BE206" s="220"/>
      <c r="BF206" s="220"/>
      <c r="BG206" s="220"/>
      <c r="BH206" s="220"/>
      <c r="BI206" s="220"/>
      <c r="BJ206" s="220"/>
      <c r="BK206" s="220"/>
      <c r="BL206" s="220"/>
      <c r="BM206" s="221">
        <v>1</v>
      </c>
    </row>
    <row r="207" spans="1:65">
      <c r="A207" s="29"/>
      <c r="B207" s="19">
        <v>1</v>
      </c>
      <c r="C207" s="9">
        <v>2</v>
      </c>
      <c r="D207" s="222">
        <v>11</v>
      </c>
      <c r="E207" s="222">
        <v>13</v>
      </c>
      <c r="F207" s="222">
        <v>12.395510045508814</v>
      </c>
      <c r="G207" s="222">
        <v>13.3735</v>
      </c>
      <c r="H207" s="222">
        <v>12</v>
      </c>
      <c r="I207" s="222">
        <v>12</v>
      </c>
      <c r="J207" s="222">
        <v>12</v>
      </c>
      <c r="K207" s="222">
        <v>13.1478</v>
      </c>
      <c r="L207" s="222">
        <v>12</v>
      </c>
      <c r="M207" s="222">
        <v>12</v>
      </c>
      <c r="N207" s="222">
        <v>12</v>
      </c>
      <c r="O207" s="222">
        <v>11</v>
      </c>
      <c r="P207" s="222">
        <v>12</v>
      </c>
      <c r="Q207" s="222">
        <v>12</v>
      </c>
      <c r="R207" s="222">
        <v>11</v>
      </c>
      <c r="S207" s="222">
        <v>12</v>
      </c>
      <c r="T207" s="222">
        <v>11.396442073941635</v>
      </c>
      <c r="U207" s="222">
        <v>12.48394</v>
      </c>
      <c r="V207" s="222">
        <v>11</v>
      </c>
      <c r="W207" s="222">
        <v>11</v>
      </c>
      <c r="X207" s="222">
        <v>12.8</v>
      </c>
      <c r="Y207" s="222">
        <v>12</v>
      </c>
      <c r="Z207" s="222">
        <v>14</v>
      </c>
      <c r="AA207" s="222">
        <v>15</v>
      </c>
      <c r="AB207" s="222">
        <v>13</v>
      </c>
      <c r="AC207" s="219"/>
      <c r="AD207" s="220"/>
      <c r="AE207" s="220"/>
      <c r="AF207" s="220"/>
      <c r="AG207" s="220"/>
      <c r="AH207" s="220"/>
      <c r="AI207" s="220"/>
      <c r="AJ207" s="220"/>
      <c r="AK207" s="220"/>
      <c r="AL207" s="220"/>
      <c r="AM207" s="220"/>
      <c r="AN207" s="220"/>
      <c r="AO207" s="220"/>
      <c r="AP207" s="220"/>
      <c r="AQ207" s="220"/>
      <c r="AR207" s="220"/>
      <c r="AS207" s="220"/>
      <c r="AT207" s="220"/>
      <c r="AU207" s="220"/>
      <c r="AV207" s="220"/>
      <c r="AW207" s="220"/>
      <c r="AX207" s="220"/>
      <c r="AY207" s="220"/>
      <c r="AZ207" s="220"/>
      <c r="BA207" s="220"/>
      <c r="BB207" s="220"/>
      <c r="BC207" s="220"/>
      <c r="BD207" s="220"/>
      <c r="BE207" s="220"/>
      <c r="BF207" s="220"/>
      <c r="BG207" s="220"/>
      <c r="BH207" s="220"/>
      <c r="BI207" s="220"/>
      <c r="BJ207" s="220"/>
      <c r="BK207" s="220"/>
      <c r="BL207" s="220"/>
      <c r="BM207" s="221">
        <v>30</v>
      </c>
    </row>
    <row r="208" spans="1:65">
      <c r="A208" s="29"/>
      <c r="B208" s="19">
        <v>1</v>
      </c>
      <c r="C208" s="9">
        <v>3</v>
      </c>
      <c r="D208" s="222">
        <v>10.199999999999999</v>
      </c>
      <c r="E208" s="222">
        <v>13</v>
      </c>
      <c r="F208" s="222">
        <v>12.067796121450272</v>
      </c>
      <c r="G208" s="222">
        <v>13.783300000000001</v>
      </c>
      <c r="H208" s="222">
        <v>12</v>
      </c>
      <c r="I208" s="222">
        <v>12</v>
      </c>
      <c r="J208" s="222">
        <v>12</v>
      </c>
      <c r="K208" s="222">
        <v>12.036000000000001</v>
      </c>
      <c r="L208" s="222">
        <v>12</v>
      </c>
      <c r="M208" s="222">
        <v>14</v>
      </c>
      <c r="N208" s="222">
        <v>12</v>
      </c>
      <c r="O208" s="222">
        <v>12</v>
      </c>
      <c r="P208" s="222">
        <v>12</v>
      </c>
      <c r="Q208" s="222">
        <v>12</v>
      </c>
      <c r="R208" s="222">
        <v>12</v>
      </c>
      <c r="S208" s="222">
        <v>12</v>
      </c>
      <c r="T208" s="222">
        <v>11.834622656855837</v>
      </c>
      <c r="U208" s="222">
        <v>12.00094</v>
      </c>
      <c r="V208" s="222">
        <v>11</v>
      </c>
      <c r="W208" s="222">
        <v>14</v>
      </c>
      <c r="X208" s="222">
        <v>13.3</v>
      </c>
      <c r="Y208" s="222">
        <v>13</v>
      </c>
      <c r="Z208" s="222">
        <v>13</v>
      </c>
      <c r="AA208" s="224">
        <v>16</v>
      </c>
      <c r="AB208" s="222">
        <v>12</v>
      </c>
      <c r="AC208" s="219"/>
      <c r="AD208" s="220"/>
      <c r="AE208" s="220"/>
      <c r="AF208" s="220"/>
      <c r="AG208" s="220"/>
      <c r="AH208" s="220"/>
      <c r="AI208" s="220"/>
      <c r="AJ208" s="220"/>
      <c r="AK208" s="220"/>
      <c r="AL208" s="220"/>
      <c r="AM208" s="220"/>
      <c r="AN208" s="220"/>
      <c r="AO208" s="220"/>
      <c r="AP208" s="220"/>
      <c r="AQ208" s="220"/>
      <c r="AR208" s="220"/>
      <c r="AS208" s="220"/>
      <c r="AT208" s="220"/>
      <c r="AU208" s="220"/>
      <c r="AV208" s="220"/>
      <c r="AW208" s="220"/>
      <c r="AX208" s="220"/>
      <c r="AY208" s="220"/>
      <c r="AZ208" s="220"/>
      <c r="BA208" s="220"/>
      <c r="BB208" s="220"/>
      <c r="BC208" s="220"/>
      <c r="BD208" s="220"/>
      <c r="BE208" s="220"/>
      <c r="BF208" s="220"/>
      <c r="BG208" s="220"/>
      <c r="BH208" s="220"/>
      <c r="BI208" s="220"/>
      <c r="BJ208" s="220"/>
      <c r="BK208" s="220"/>
      <c r="BL208" s="220"/>
      <c r="BM208" s="221">
        <v>16</v>
      </c>
    </row>
    <row r="209" spans="1:65">
      <c r="A209" s="29"/>
      <c r="B209" s="19">
        <v>1</v>
      </c>
      <c r="C209" s="9">
        <v>4</v>
      </c>
      <c r="D209" s="222">
        <v>11.2</v>
      </c>
      <c r="E209" s="222">
        <v>12</v>
      </c>
      <c r="F209" s="222">
        <v>12.101663054877072</v>
      </c>
      <c r="G209" s="222">
        <v>13.4757</v>
      </c>
      <c r="H209" s="222">
        <v>12</v>
      </c>
      <c r="I209" s="222">
        <v>12</v>
      </c>
      <c r="J209" s="222">
        <v>12</v>
      </c>
      <c r="K209" s="222">
        <v>12.025799999999998</v>
      </c>
      <c r="L209" s="222">
        <v>12</v>
      </c>
      <c r="M209" s="222">
        <v>11</v>
      </c>
      <c r="N209" s="222">
        <v>13</v>
      </c>
      <c r="O209" s="222">
        <v>12</v>
      </c>
      <c r="P209" s="222">
        <v>12</v>
      </c>
      <c r="Q209" s="222">
        <v>13</v>
      </c>
      <c r="R209" s="222">
        <v>12</v>
      </c>
      <c r="S209" s="222">
        <v>13</v>
      </c>
      <c r="T209" s="222">
        <v>10.665455849979391</v>
      </c>
      <c r="U209" s="222">
        <v>12.197704999999999</v>
      </c>
      <c r="V209" s="222">
        <v>12</v>
      </c>
      <c r="W209" s="222">
        <v>13</v>
      </c>
      <c r="X209" s="222">
        <v>13</v>
      </c>
      <c r="Y209" s="222">
        <v>13</v>
      </c>
      <c r="Z209" s="222">
        <v>13</v>
      </c>
      <c r="AA209" s="222">
        <v>13</v>
      </c>
      <c r="AB209" s="222">
        <v>13</v>
      </c>
      <c r="AC209" s="219"/>
      <c r="AD209" s="220"/>
      <c r="AE209" s="220"/>
      <c r="AF209" s="220"/>
      <c r="AG209" s="220"/>
      <c r="AH209" s="220"/>
      <c r="AI209" s="220"/>
      <c r="AJ209" s="220"/>
      <c r="AK209" s="220"/>
      <c r="AL209" s="220"/>
      <c r="AM209" s="220"/>
      <c r="AN209" s="220"/>
      <c r="AO209" s="220"/>
      <c r="AP209" s="220"/>
      <c r="AQ209" s="220"/>
      <c r="AR209" s="220"/>
      <c r="AS209" s="220"/>
      <c r="AT209" s="220"/>
      <c r="AU209" s="220"/>
      <c r="AV209" s="220"/>
      <c r="AW209" s="220"/>
      <c r="AX209" s="220"/>
      <c r="AY209" s="220"/>
      <c r="AZ209" s="220"/>
      <c r="BA209" s="220"/>
      <c r="BB209" s="220"/>
      <c r="BC209" s="220"/>
      <c r="BD209" s="220"/>
      <c r="BE209" s="220"/>
      <c r="BF209" s="220"/>
      <c r="BG209" s="220"/>
      <c r="BH209" s="220"/>
      <c r="BI209" s="220"/>
      <c r="BJ209" s="220"/>
      <c r="BK209" s="220"/>
      <c r="BL209" s="220"/>
      <c r="BM209" s="221">
        <v>12.360245977285459</v>
      </c>
    </row>
    <row r="210" spans="1:65">
      <c r="A210" s="29"/>
      <c r="B210" s="19">
        <v>1</v>
      </c>
      <c r="C210" s="9">
        <v>5</v>
      </c>
      <c r="D210" s="222">
        <v>10.8</v>
      </c>
      <c r="E210" s="222">
        <v>13</v>
      </c>
      <c r="F210" s="222">
        <v>12.525275385536634</v>
      </c>
      <c r="G210" s="222">
        <v>13.3687</v>
      </c>
      <c r="H210" s="222">
        <v>12</v>
      </c>
      <c r="I210" s="222">
        <v>12</v>
      </c>
      <c r="J210" s="222">
        <v>12</v>
      </c>
      <c r="K210" s="222">
        <v>11.638200000000001</v>
      </c>
      <c r="L210" s="222">
        <v>12</v>
      </c>
      <c r="M210" s="222">
        <v>12</v>
      </c>
      <c r="N210" s="222">
        <v>13</v>
      </c>
      <c r="O210" s="222">
        <v>12</v>
      </c>
      <c r="P210" s="222">
        <v>12</v>
      </c>
      <c r="Q210" s="222">
        <v>11</v>
      </c>
      <c r="R210" s="222">
        <v>12</v>
      </c>
      <c r="S210" s="222">
        <v>12</v>
      </c>
      <c r="T210" s="222">
        <v>11.723072477753822</v>
      </c>
      <c r="U210" s="222">
        <v>11.948729999999999</v>
      </c>
      <c r="V210" s="222">
        <v>11</v>
      </c>
      <c r="W210" s="222">
        <v>13</v>
      </c>
      <c r="X210" s="222">
        <v>13.5</v>
      </c>
      <c r="Y210" s="222">
        <v>13</v>
      </c>
      <c r="Z210" s="222">
        <v>13</v>
      </c>
      <c r="AA210" s="222">
        <v>13</v>
      </c>
      <c r="AB210" s="222">
        <v>15</v>
      </c>
      <c r="AC210" s="219"/>
      <c r="AD210" s="220"/>
      <c r="AE210" s="220"/>
      <c r="AF210" s="220"/>
      <c r="AG210" s="220"/>
      <c r="AH210" s="220"/>
      <c r="AI210" s="220"/>
      <c r="AJ210" s="220"/>
      <c r="AK210" s="220"/>
      <c r="AL210" s="220"/>
      <c r="AM210" s="220"/>
      <c r="AN210" s="220"/>
      <c r="AO210" s="220"/>
      <c r="AP210" s="220"/>
      <c r="AQ210" s="220"/>
      <c r="AR210" s="220"/>
      <c r="AS210" s="220"/>
      <c r="AT210" s="220"/>
      <c r="AU210" s="220"/>
      <c r="AV210" s="220"/>
      <c r="AW210" s="220"/>
      <c r="AX210" s="220"/>
      <c r="AY210" s="220"/>
      <c r="AZ210" s="220"/>
      <c r="BA210" s="220"/>
      <c r="BB210" s="220"/>
      <c r="BC210" s="220"/>
      <c r="BD210" s="220"/>
      <c r="BE210" s="220"/>
      <c r="BF210" s="220"/>
      <c r="BG210" s="220"/>
      <c r="BH210" s="220"/>
      <c r="BI210" s="220"/>
      <c r="BJ210" s="220"/>
      <c r="BK210" s="220"/>
      <c r="BL210" s="220"/>
      <c r="BM210" s="221">
        <v>83</v>
      </c>
    </row>
    <row r="211" spans="1:65">
      <c r="A211" s="29"/>
      <c r="B211" s="19">
        <v>1</v>
      </c>
      <c r="C211" s="9">
        <v>6</v>
      </c>
      <c r="D211" s="222">
        <v>10.8</v>
      </c>
      <c r="E211" s="222">
        <v>13</v>
      </c>
      <c r="F211" s="222">
        <v>13.53713582288818</v>
      </c>
      <c r="G211" s="222">
        <v>13.439599999999999</v>
      </c>
      <c r="H211" s="222">
        <v>13</v>
      </c>
      <c r="I211" s="222">
        <v>12</v>
      </c>
      <c r="J211" s="222">
        <v>12</v>
      </c>
      <c r="K211" s="222">
        <v>13.413</v>
      </c>
      <c r="L211" s="222">
        <v>11</v>
      </c>
      <c r="M211" s="222">
        <v>13</v>
      </c>
      <c r="N211" s="222">
        <v>13</v>
      </c>
      <c r="O211" s="222">
        <v>12</v>
      </c>
      <c r="P211" s="222">
        <v>11</v>
      </c>
      <c r="Q211" s="222">
        <v>12</v>
      </c>
      <c r="R211" s="222">
        <v>12</v>
      </c>
      <c r="S211" s="222">
        <v>12</v>
      </c>
      <c r="T211" s="222">
        <v>11.69554943431692</v>
      </c>
      <c r="U211" s="222">
        <v>12.284990000000001</v>
      </c>
      <c r="V211" s="222">
        <v>11</v>
      </c>
      <c r="W211" s="222">
        <v>12</v>
      </c>
      <c r="X211" s="222">
        <v>13.5</v>
      </c>
      <c r="Y211" s="222">
        <v>12</v>
      </c>
      <c r="Z211" s="222">
        <v>13</v>
      </c>
      <c r="AA211" s="222">
        <v>13</v>
      </c>
      <c r="AB211" s="222">
        <v>13</v>
      </c>
      <c r="AC211" s="219"/>
      <c r="AD211" s="220"/>
      <c r="AE211" s="220"/>
      <c r="AF211" s="220"/>
      <c r="AG211" s="220"/>
      <c r="AH211" s="220"/>
      <c r="AI211" s="220"/>
      <c r="AJ211" s="220"/>
      <c r="AK211" s="220"/>
      <c r="AL211" s="220"/>
      <c r="AM211" s="220"/>
      <c r="AN211" s="220"/>
      <c r="AO211" s="220"/>
      <c r="AP211" s="220"/>
      <c r="AQ211" s="220"/>
      <c r="AR211" s="220"/>
      <c r="AS211" s="220"/>
      <c r="AT211" s="220"/>
      <c r="AU211" s="220"/>
      <c r="AV211" s="220"/>
      <c r="AW211" s="220"/>
      <c r="AX211" s="220"/>
      <c r="AY211" s="220"/>
      <c r="AZ211" s="220"/>
      <c r="BA211" s="220"/>
      <c r="BB211" s="220"/>
      <c r="BC211" s="220"/>
      <c r="BD211" s="220"/>
      <c r="BE211" s="220"/>
      <c r="BF211" s="220"/>
      <c r="BG211" s="220"/>
      <c r="BH211" s="220"/>
      <c r="BI211" s="220"/>
      <c r="BJ211" s="220"/>
      <c r="BK211" s="220"/>
      <c r="BL211" s="220"/>
      <c r="BM211" s="225"/>
    </row>
    <row r="212" spans="1:65">
      <c r="A212" s="29"/>
      <c r="B212" s="20" t="s">
        <v>269</v>
      </c>
      <c r="C212" s="12"/>
      <c r="D212" s="226">
        <v>10.833333333333334</v>
      </c>
      <c r="E212" s="226">
        <v>12.833333333333334</v>
      </c>
      <c r="F212" s="226">
        <v>12.728513713760586</v>
      </c>
      <c r="G212" s="226">
        <v>13.427788888888889</v>
      </c>
      <c r="H212" s="226">
        <v>12.166666666666666</v>
      </c>
      <c r="I212" s="226">
        <v>12</v>
      </c>
      <c r="J212" s="226">
        <v>12</v>
      </c>
      <c r="K212" s="226">
        <v>12.496699999999999</v>
      </c>
      <c r="L212" s="226">
        <v>11.833333333333334</v>
      </c>
      <c r="M212" s="226">
        <v>12.333333333333334</v>
      </c>
      <c r="N212" s="226">
        <v>12.5</v>
      </c>
      <c r="O212" s="226">
        <v>12</v>
      </c>
      <c r="P212" s="226">
        <v>11.833333333333334</v>
      </c>
      <c r="Q212" s="226">
        <v>12</v>
      </c>
      <c r="R212" s="226">
        <v>11.666666666666666</v>
      </c>
      <c r="S212" s="226">
        <v>12.333333333333334</v>
      </c>
      <c r="T212" s="226">
        <v>11.454430996153642</v>
      </c>
      <c r="U212" s="226">
        <v>12.265382500000001</v>
      </c>
      <c r="V212" s="226">
        <v>11.333333333333334</v>
      </c>
      <c r="W212" s="226">
        <v>12.833333333333334</v>
      </c>
      <c r="X212" s="226">
        <v>13.333333333333334</v>
      </c>
      <c r="Y212" s="226">
        <v>12.5</v>
      </c>
      <c r="Z212" s="226">
        <v>13.333333333333334</v>
      </c>
      <c r="AA212" s="226">
        <v>14.166666666666666</v>
      </c>
      <c r="AB212" s="226">
        <v>13.166666666666666</v>
      </c>
      <c r="AC212" s="219"/>
      <c r="AD212" s="220"/>
      <c r="AE212" s="220"/>
      <c r="AF212" s="220"/>
      <c r="AG212" s="220"/>
      <c r="AH212" s="220"/>
      <c r="AI212" s="220"/>
      <c r="AJ212" s="220"/>
      <c r="AK212" s="220"/>
      <c r="AL212" s="220"/>
      <c r="AM212" s="220"/>
      <c r="AN212" s="220"/>
      <c r="AO212" s="220"/>
      <c r="AP212" s="220"/>
      <c r="AQ212" s="220"/>
      <c r="AR212" s="220"/>
      <c r="AS212" s="220"/>
      <c r="AT212" s="220"/>
      <c r="AU212" s="220"/>
      <c r="AV212" s="220"/>
      <c r="AW212" s="220"/>
      <c r="AX212" s="220"/>
      <c r="AY212" s="220"/>
      <c r="AZ212" s="220"/>
      <c r="BA212" s="220"/>
      <c r="BB212" s="220"/>
      <c r="BC212" s="220"/>
      <c r="BD212" s="220"/>
      <c r="BE212" s="220"/>
      <c r="BF212" s="220"/>
      <c r="BG212" s="220"/>
      <c r="BH212" s="220"/>
      <c r="BI212" s="220"/>
      <c r="BJ212" s="220"/>
      <c r="BK212" s="220"/>
      <c r="BL212" s="220"/>
      <c r="BM212" s="225"/>
    </row>
    <row r="213" spans="1:65">
      <c r="A213" s="29"/>
      <c r="B213" s="3" t="s">
        <v>270</v>
      </c>
      <c r="C213" s="28"/>
      <c r="D213" s="222">
        <v>10.9</v>
      </c>
      <c r="E213" s="222">
        <v>13</v>
      </c>
      <c r="F213" s="222">
        <v>12.460392715522724</v>
      </c>
      <c r="G213" s="222">
        <v>13.406549999999999</v>
      </c>
      <c r="H213" s="222">
        <v>12</v>
      </c>
      <c r="I213" s="222">
        <v>12</v>
      </c>
      <c r="J213" s="222">
        <v>12</v>
      </c>
      <c r="K213" s="222">
        <v>12.377700000000001</v>
      </c>
      <c r="L213" s="222">
        <v>12</v>
      </c>
      <c r="M213" s="222">
        <v>12</v>
      </c>
      <c r="N213" s="222">
        <v>12.5</v>
      </c>
      <c r="O213" s="222">
        <v>12</v>
      </c>
      <c r="P213" s="222">
        <v>12</v>
      </c>
      <c r="Q213" s="222">
        <v>12</v>
      </c>
      <c r="R213" s="222">
        <v>12</v>
      </c>
      <c r="S213" s="222">
        <v>12</v>
      </c>
      <c r="T213" s="222">
        <v>11.553496459195578</v>
      </c>
      <c r="U213" s="222">
        <v>12.2413475</v>
      </c>
      <c r="V213" s="222">
        <v>11</v>
      </c>
      <c r="W213" s="222">
        <v>13</v>
      </c>
      <c r="X213" s="222">
        <v>13.4</v>
      </c>
      <c r="Y213" s="222">
        <v>12.5</v>
      </c>
      <c r="Z213" s="222">
        <v>13</v>
      </c>
      <c r="AA213" s="222">
        <v>14</v>
      </c>
      <c r="AB213" s="222">
        <v>13</v>
      </c>
      <c r="AC213" s="219"/>
      <c r="AD213" s="220"/>
      <c r="AE213" s="220"/>
      <c r="AF213" s="220"/>
      <c r="AG213" s="220"/>
      <c r="AH213" s="220"/>
      <c r="AI213" s="220"/>
      <c r="AJ213" s="220"/>
      <c r="AK213" s="220"/>
      <c r="AL213" s="220"/>
      <c r="AM213" s="220"/>
      <c r="AN213" s="220"/>
      <c r="AO213" s="220"/>
      <c r="AP213" s="220"/>
      <c r="AQ213" s="220"/>
      <c r="AR213" s="220"/>
      <c r="AS213" s="220"/>
      <c r="AT213" s="220"/>
      <c r="AU213" s="220"/>
      <c r="AV213" s="220"/>
      <c r="AW213" s="220"/>
      <c r="AX213" s="220"/>
      <c r="AY213" s="220"/>
      <c r="AZ213" s="220"/>
      <c r="BA213" s="220"/>
      <c r="BB213" s="220"/>
      <c r="BC213" s="220"/>
      <c r="BD213" s="220"/>
      <c r="BE213" s="220"/>
      <c r="BF213" s="220"/>
      <c r="BG213" s="220"/>
      <c r="BH213" s="220"/>
      <c r="BI213" s="220"/>
      <c r="BJ213" s="220"/>
      <c r="BK213" s="220"/>
      <c r="BL213" s="220"/>
      <c r="BM213" s="225"/>
    </row>
    <row r="214" spans="1:65">
      <c r="A214" s="29"/>
      <c r="B214" s="3" t="s">
        <v>271</v>
      </c>
      <c r="C214" s="28"/>
      <c r="D214" s="23">
        <v>0.34448028487370175</v>
      </c>
      <c r="E214" s="23">
        <v>0.40824829046386302</v>
      </c>
      <c r="F214" s="23">
        <v>0.73022782999084568</v>
      </c>
      <c r="G214" s="23">
        <v>0.21278095953524867</v>
      </c>
      <c r="H214" s="23">
        <v>0.40824829046386302</v>
      </c>
      <c r="I214" s="23">
        <v>0</v>
      </c>
      <c r="J214" s="23">
        <v>0</v>
      </c>
      <c r="K214" s="23">
        <v>0.70486108418609672</v>
      </c>
      <c r="L214" s="23">
        <v>0.40824829046386302</v>
      </c>
      <c r="M214" s="23">
        <v>1.0327955589886446</v>
      </c>
      <c r="N214" s="23">
        <v>0.54772255750516607</v>
      </c>
      <c r="O214" s="23">
        <v>0.63245553203367588</v>
      </c>
      <c r="P214" s="23">
        <v>0.40824829046386302</v>
      </c>
      <c r="Q214" s="23">
        <v>0.63245553203367588</v>
      </c>
      <c r="R214" s="23">
        <v>0.51639777949432231</v>
      </c>
      <c r="S214" s="23">
        <v>0.51639777949432231</v>
      </c>
      <c r="T214" s="23">
        <v>0.42486338234799631</v>
      </c>
      <c r="U214" s="23">
        <v>0.27983182073792151</v>
      </c>
      <c r="V214" s="23">
        <v>0.51639777949432231</v>
      </c>
      <c r="W214" s="23">
        <v>1.1690451944500122</v>
      </c>
      <c r="X214" s="23">
        <v>0.39327683210006992</v>
      </c>
      <c r="Y214" s="23">
        <v>0.54772255750516607</v>
      </c>
      <c r="Z214" s="23">
        <v>0.51639777949432231</v>
      </c>
      <c r="AA214" s="23">
        <v>1.3291601358251257</v>
      </c>
      <c r="AB214" s="23">
        <v>0.98319208025017513</v>
      </c>
      <c r="AC214" s="155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29"/>
      <c r="B215" s="3" t="s">
        <v>86</v>
      </c>
      <c r="C215" s="28"/>
      <c r="D215" s="13">
        <v>3.1798180142187854E-2</v>
      </c>
      <c r="E215" s="13">
        <v>3.1811555101080233E-2</v>
      </c>
      <c r="F215" s="13">
        <v>5.7369449914753866E-2</v>
      </c>
      <c r="G215" s="13">
        <v>1.5846314035464083E-2</v>
      </c>
      <c r="H215" s="13">
        <v>3.355465401072847E-2</v>
      </c>
      <c r="I215" s="13">
        <v>0</v>
      </c>
      <c r="J215" s="13">
        <v>0</v>
      </c>
      <c r="K215" s="13">
        <v>5.6403777332103416E-2</v>
      </c>
      <c r="L215" s="13">
        <v>3.4499855532157439E-2</v>
      </c>
      <c r="M215" s="13">
        <v>8.3740180458538746E-2</v>
      </c>
      <c r="N215" s="13">
        <v>4.3817804600413283E-2</v>
      </c>
      <c r="O215" s="13">
        <v>5.2704627669472988E-2</v>
      </c>
      <c r="P215" s="13">
        <v>3.4499855532157439E-2</v>
      </c>
      <c r="Q215" s="13">
        <v>5.2704627669472988E-2</v>
      </c>
      <c r="R215" s="13">
        <v>4.4262666813799055E-2</v>
      </c>
      <c r="S215" s="13">
        <v>4.1870090229269373E-2</v>
      </c>
      <c r="T215" s="13">
        <v>3.7091618299561452E-2</v>
      </c>
      <c r="U215" s="13">
        <v>2.2814765111314014E-2</v>
      </c>
      <c r="V215" s="13">
        <v>4.5564509955381374E-2</v>
      </c>
      <c r="W215" s="13">
        <v>9.1094430736364584E-2</v>
      </c>
      <c r="X215" s="13">
        <v>2.9495762407505243E-2</v>
      </c>
      <c r="Y215" s="13">
        <v>4.3817804600413283E-2</v>
      </c>
      <c r="Z215" s="13">
        <v>3.8729833462074169E-2</v>
      </c>
      <c r="AA215" s="13">
        <v>9.3823068411185345E-2</v>
      </c>
      <c r="AB215" s="13">
        <v>7.4672816221532295E-2</v>
      </c>
      <c r="AC215" s="155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29"/>
      <c r="B216" s="3" t="s">
        <v>272</v>
      </c>
      <c r="C216" s="28"/>
      <c r="D216" s="13">
        <v>-0.1235341632163427</v>
      </c>
      <c r="E216" s="13">
        <v>3.8274914343717104E-2</v>
      </c>
      <c r="F216" s="13">
        <v>2.9794531367085764E-2</v>
      </c>
      <c r="G216" s="13">
        <v>8.6369066891165858E-2</v>
      </c>
      <c r="H216" s="13">
        <v>-1.5661444842969607E-2</v>
      </c>
      <c r="I216" s="13">
        <v>-2.9145534639641202E-2</v>
      </c>
      <c r="J216" s="13">
        <v>-2.9145534639641202E-2</v>
      </c>
      <c r="K216" s="13">
        <v>1.1039749772399521E-2</v>
      </c>
      <c r="L216" s="13">
        <v>-4.2629624436312796E-2</v>
      </c>
      <c r="M216" s="13">
        <v>-2.1773550462977909E-3</v>
      </c>
      <c r="N216" s="13">
        <v>1.1306734750373693E-2</v>
      </c>
      <c r="O216" s="13">
        <v>-2.9145534639641202E-2</v>
      </c>
      <c r="P216" s="13">
        <v>-4.2629624436312796E-2</v>
      </c>
      <c r="Q216" s="13">
        <v>-2.9145534639641202E-2</v>
      </c>
      <c r="R216" s="13">
        <v>-5.6113714232984502E-2</v>
      </c>
      <c r="S216" s="13">
        <v>-2.1773550462977909E-3</v>
      </c>
      <c r="T216" s="13">
        <v>-7.3284543268511193E-2</v>
      </c>
      <c r="U216" s="13">
        <v>-7.6748858768498351E-3</v>
      </c>
      <c r="V216" s="13">
        <v>-8.3081893826327691E-2</v>
      </c>
      <c r="W216" s="13">
        <v>3.8274914343717104E-2</v>
      </c>
      <c r="X216" s="13">
        <v>7.8727183733731998E-2</v>
      </c>
      <c r="Y216" s="13">
        <v>1.1306734750373693E-2</v>
      </c>
      <c r="Z216" s="13">
        <v>7.8727183733731998E-2</v>
      </c>
      <c r="AA216" s="13">
        <v>0.1461476327170903</v>
      </c>
      <c r="AB216" s="13">
        <v>6.5243093937060292E-2</v>
      </c>
      <c r="AC216" s="155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29"/>
      <c r="B217" s="45" t="s">
        <v>273</v>
      </c>
      <c r="C217" s="46"/>
      <c r="D217" s="44">
        <v>2.02</v>
      </c>
      <c r="E217" s="44">
        <v>0.67</v>
      </c>
      <c r="F217" s="44">
        <v>0.53</v>
      </c>
      <c r="G217" s="44">
        <v>1.48</v>
      </c>
      <c r="H217" s="44">
        <v>0.22</v>
      </c>
      <c r="I217" s="44">
        <v>0.45</v>
      </c>
      <c r="J217" s="44">
        <v>0.45</v>
      </c>
      <c r="K217" s="44">
        <v>0.22</v>
      </c>
      <c r="L217" s="44">
        <v>0.67</v>
      </c>
      <c r="M217" s="44">
        <v>0</v>
      </c>
      <c r="N217" s="44">
        <v>0.22</v>
      </c>
      <c r="O217" s="44">
        <v>0.45</v>
      </c>
      <c r="P217" s="44">
        <v>0.67</v>
      </c>
      <c r="Q217" s="44">
        <v>0.45</v>
      </c>
      <c r="R217" s="44">
        <v>0.9</v>
      </c>
      <c r="S217" s="44">
        <v>0</v>
      </c>
      <c r="T217" s="44">
        <v>1.19</v>
      </c>
      <c r="U217" s="44">
        <v>0.09</v>
      </c>
      <c r="V217" s="44">
        <v>1.35</v>
      </c>
      <c r="W217" s="44">
        <v>0.67</v>
      </c>
      <c r="X217" s="44">
        <v>1.35</v>
      </c>
      <c r="Y217" s="44">
        <v>0.22</v>
      </c>
      <c r="Z217" s="44">
        <v>1.35</v>
      </c>
      <c r="AA217" s="44">
        <v>2.4700000000000002</v>
      </c>
      <c r="AB217" s="44">
        <v>1.1200000000000001</v>
      </c>
      <c r="AC217" s="155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B218" s="3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BM218" s="55"/>
    </row>
    <row r="219" spans="1:65" ht="15">
      <c r="B219" s="8" t="s">
        <v>550</v>
      </c>
      <c r="BM219" s="27" t="s">
        <v>66</v>
      </c>
    </row>
    <row r="220" spans="1:65" ht="15">
      <c r="A220" s="24" t="s">
        <v>28</v>
      </c>
      <c r="B220" s="18" t="s">
        <v>111</v>
      </c>
      <c r="C220" s="15" t="s">
        <v>112</v>
      </c>
      <c r="D220" s="16" t="s">
        <v>234</v>
      </c>
      <c r="E220" s="17" t="s">
        <v>234</v>
      </c>
      <c r="F220" s="17" t="s">
        <v>234</v>
      </c>
      <c r="G220" s="17" t="s">
        <v>234</v>
      </c>
      <c r="H220" s="17" t="s">
        <v>234</v>
      </c>
      <c r="I220" s="17" t="s">
        <v>234</v>
      </c>
      <c r="J220" s="17" t="s">
        <v>234</v>
      </c>
      <c r="K220" s="17" t="s">
        <v>234</v>
      </c>
      <c r="L220" s="17" t="s">
        <v>234</v>
      </c>
      <c r="M220" s="17" t="s">
        <v>234</v>
      </c>
      <c r="N220" s="17" t="s">
        <v>234</v>
      </c>
      <c r="O220" s="17" t="s">
        <v>234</v>
      </c>
      <c r="P220" s="17" t="s">
        <v>234</v>
      </c>
      <c r="Q220" s="17" t="s">
        <v>234</v>
      </c>
      <c r="R220" s="17" t="s">
        <v>234</v>
      </c>
      <c r="S220" s="17" t="s">
        <v>234</v>
      </c>
      <c r="T220" s="17" t="s">
        <v>234</v>
      </c>
      <c r="U220" s="17" t="s">
        <v>234</v>
      </c>
      <c r="V220" s="155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>
        <v>1</v>
      </c>
    </row>
    <row r="221" spans="1:65">
      <c r="A221" s="29"/>
      <c r="B221" s="19" t="s">
        <v>235</v>
      </c>
      <c r="C221" s="9" t="s">
        <v>235</v>
      </c>
      <c r="D221" s="153" t="s">
        <v>238</v>
      </c>
      <c r="E221" s="154" t="s">
        <v>239</v>
      </c>
      <c r="F221" s="154" t="s">
        <v>242</v>
      </c>
      <c r="G221" s="154" t="s">
        <v>243</v>
      </c>
      <c r="H221" s="154" t="s">
        <v>244</v>
      </c>
      <c r="I221" s="154" t="s">
        <v>247</v>
      </c>
      <c r="J221" s="154" t="s">
        <v>248</v>
      </c>
      <c r="K221" s="154" t="s">
        <v>250</v>
      </c>
      <c r="L221" s="154" t="s">
        <v>251</v>
      </c>
      <c r="M221" s="154" t="s">
        <v>252</v>
      </c>
      <c r="N221" s="154" t="s">
        <v>253</v>
      </c>
      <c r="O221" s="154" t="s">
        <v>254</v>
      </c>
      <c r="P221" s="154" t="s">
        <v>255</v>
      </c>
      <c r="Q221" s="154" t="s">
        <v>257</v>
      </c>
      <c r="R221" s="154" t="s">
        <v>260</v>
      </c>
      <c r="S221" s="154" t="s">
        <v>261</v>
      </c>
      <c r="T221" s="154" t="s">
        <v>262</v>
      </c>
      <c r="U221" s="154" t="s">
        <v>263</v>
      </c>
      <c r="V221" s="155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7" t="s">
        <v>3</v>
      </c>
    </row>
    <row r="222" spans="1:65">
      <c r="A222" s="29"/>
      <c r="B222" s="19"/>
      <c r="C222" s="9"/>
      <c r="D222" s="10" t="s">
        <v>276</v>
      </c>
      <c r="E222" s="11" t="s">
        <v>276</v>
      </c>
      <c r="F222" s="11" t="s">
        <v>278</v>
      </c>
      <c r="G222" s="11" t="s">
        <v>276</v>
      </c>
      <c r="H222" s="11" t="s">
        <v>278</v>
      </c>
      <c r="I222" s="11" t="s">
        <v>278</v>
      </c>
      <c r="J222" s="11" t="s">
        <v>278</v>
      </c>
      <c r="K222" s="11" t="s">
        <v>276</v>
      </c>
      <c r="L222" s="11" t="s">
        <v>276</v>
      </c>
      <c r="M222" s="11" t="s">
        <v>276</v>
      </c>
      <c r="N222" s="11" t="s">
        <v>276</v>
      </c>
      <c r="O222" s="11" t="s">
        <v>276</v>
      </c>
      <c r="P222" s="11" t="s">
        <v>278</v>
      </c>
      <c r="Q222" s="11" t="s">
        <v>276</v>
      </c>
      <c r="R222" s="11" t="s">
        <v>278</v>
      </c>
      <c r="S222" s="11" t="s">
        <v>278</v>
      </c>
      <c r="T222" s="11" t="s">
        <v>276</v>
      </c>
      <c r="U222" s="11" t="s">
        <v>276</v>
      </c>
      <c r="V222" s="155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>
        <v>2</v>
      </c>
    </row>
    <row r="223" spans="1:65">
      <c r="A223" s="29"/>
      <c r="B223" s="19"/>
      <c r="C223" s="9"/>
      <c r="D223" s="25" t="s">
        <v>117</v>
      </c>
      <c r="E223" s="25" t="s">
        <v>303</v>
      </c>
      <c r="F223" s="25" t="s">
        <v>302</v>
      </c>
      <c r="G223" s="25" t="s">
        <v>305</v>
      </c>
      <c r="H223" s="25" t="s">
        <v>304</v>
      </c>
      <c r="I223" s="25" t="s">
        <v>305</v>
      </c>
      <c r="J223" s="25" t="s">
        <v>305</v>
      </c>
      <c r="K223" s="25" t="s">
        <v>302</v>
      </c>
      <c r="L223" s="25" t="s">
        <v>302</v>
      </c>
      <c r="M223" s="25" t="s">
        <v>302</v>
      </c>
      <c r="N223" s="25" t="s">
        <v>302</v>
      </c>
      <c r="O223" s="25" t="s">
        <v>302</v>
      </c>
      <c r="P223" s="25" t="s">
        <v>304</v>
      </c>
      <c r="Q223" s="25" t="s">
        <v>303</v>
      </c>
      <c r="R223" s="25" t="s">
        <v>305</v>
      </c>
      <c r="S223" s="25" t="s">
        <v>302</v>
      </c>
      <c r="T223" s="25" t="s">
        <v>305</v>
      </c>
      <c r="U223" s="25" t="s">
        <v>117</v>
      </c>
      <c r="V223" s="155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2</v>
      </c>
    </row>
    <row r="224" spans="1:65">
      <c r="A224" s="29"/>
      <c r="B224" s="18">
        <v>1</v>
      </c>
      <c r="C224" s="14">
        <v>1</v>
      </c>
      <c r="D224" s="21">
        <v>1.1100000000000001</v>
      </c>
      <c r="E224" s="21">
        <v>1.0275261049087638</v>
      </c>
      <c r="F224" s="21">
        <v>1.07</v>
      </c>
      <c r="G224" s="21">
        <v>0.93</v>
      </c>
      <c r="H224" s="21">
        <v>1.24</v>
      </c>
      <c r="I224" s="21">
        <v>0.77</v>
      </c>
      <c r="J224" s="148">
        <v>1</v>
      </c>
      <c r="K224" s="21">
        <v>0.82</v>
      </c>
      <c r="L224" s="21">
        <v>0.9</v>
      </c>
      <c r="M224" s="21">
        <v>0.87</v>
      </c>
      <c r="N224" s="21">
        <v>0.95</v>
      </c>
      <c r="O224" s="21">
        <v>0.81</v>
      </c>
      <c r="P224" s="21">
        <v>1.2131498766267619</v>
      </c>
      <c r="Q224" s="21">
        <v>0.98</v>
      </c>
      <c r="R224" s="21">
        <v>0.88</v>
      </c>
      <c r="S224" s="21">
        <v>0.98</v>
      </c>
      <c r="T224" s="21">
        <v>1.1000000000000001</v>
      </c>
      <c r="U224" s="21">
        <v>0.98</v>
      </c>
      <c r="V224" s="155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1</v>
      </c>
    </row>
    <row r="225" spans="1:65">
      <c r="A225" s="29"/>
      <c r="B225" s="19">
        <v>1</v>
      </c>
      <c r="C225" s="9">
        <v>2</v>
      </c>
      <c r="D225" s="11">
        <v>1.1299999999999999</v>
      </c>
      <c r="E225" s="11">
        <v>1.0127740227482336</v>
      </c>
      <c r="F225" s="11">
        <v>0.94</v>
      </c>
      <c r="G225" s="11">
        <v>0.93</v>
      </c>
      <c r="H225" s="11">
        <v>1.29</v>
      </c>
      <c r="I225" s="11">
        <v>0.86</v>
      </c>
      <c r="J225" s="150">
        <v>0.9</v>
      </c>
      <c r="K225" s="11">
        <v>0.78</v>
      </c>
      <c r="L225" s="11">
        <v>0.89</v>
      </c>
      <c r="M225" s="11">
        <v>0.82</v>
      </c>
      <c r="N225" s="11">
        <v>0.92</v>
      </c>
      <c r="O225" s="11">
        <v>0.83</v>
      </c>
      <c r="P225" s="11">
        <v>1.1929421619589418</v>
      </c>
      <c r="Q225" s="11">
        <v>0.9900000000000001</v>
      </c>
      <c r="R225" s="11">
        <v>0.85</v>
      </c>
      <c r="S225" s="11">
        <v>0.9900000000000001</v>
      </c>
      <c r="T225" s="11">
        <v>1.0900000000000001</v>
      </c>
      <c r="U225" s="11">
        <v>0.97000000000000008</v>
      </c>
      <c r="V225" s="155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31</v>
      </c>
    </row>
    <row r="226" spans="1:65">
      <c r="A226" s="29"/>
      <c r="B226" s="19">
        <v>1</v>
      </c>
      <c r="C226" s="9">
        <v>3</v>
      </c>
      <c r="D226" s="11">
        <v>1.1399999999999999</v>
      </c>
      <c r="E226" s="11">
        <v>0.98250461710499903</v>
      </c>
      <c r="F226" s="11">
        <v>1.07</v>
      </c>
      <c r="G226" s="11">
        <v>0.93</v>
      </c>
      <c r="H226" s="11">
        <v>1.27</v>
      </c>
      <c r="I226" s="11">
        <v>0.84</v>
      </c>
      <c r="J226" s="150">
        <v>0.9</v>
      </c>
      <c r="K226" s="11">
        <v>0.79</v>
      </c>
      <c r="L226" s="151">
        <v>0.93</v>
      </c>
      <c r="M226" s="11">
        <v>0.86</v>
      </c>
      <c r="N226" s="11">
        <v>0.94</v>
      </c>
      <c r="O226" s="11">
        <v>0.79</v>
      </c>
      <c r="P226" s="11">
        <v>1.1165244204604019</v>
      </c>
      <c r="Q226" s="11">
        <v>1</v>
      </c>
      <c r="R226" s="11">
        <v>0.92</v>
      </c>
      <c r="S226" s="11">
        <v>0.98</v>
      </c>
      <c r="T226" s="11">
        <v>1</v>
      </c>
      <c r="U226" s="11">
        <v>0.97000000000000008</v>
      </c>
      <c r="V226" s="155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16</v>
      </c>
    </row>
    <row r="227" spans="1:65">
      <c r="A227" s="29"/>
      <c r="B227" s="19">
        <v>1</v>
      </c>
      <c r="C227" s="9">
        <v>4</v>
      </c>
      <c r="D227" s="11">
        <v>1.0900000000000001</v>
      </c>
      <c r="E227" s="11">
        <v>0.98686436308481729</v>
      </c>
      <c r="F227" s="11">
        <v>1.04</v>
      </c>
      <c r="G227" s="11">
        <v>0.91</v>
      </c>
      <c r="H227" s="11">
        <v>1.23</v>
      </c>
      <c r="I227" s="11">
        <v>0.77</v>
      </c>
      <c r="J227" s="150">
        <v>0.9</v>
      </c>
      <c r="K227" s="11">
        <v>0.8</v>
      </c>
      <c r="L227" s="11">
        <v>0.88</v>
      </c>
      <c r="M227" s="151">
        <v>0.97000000000000008</v>
      </c>
      <c r="N227" s="11">
        <v>0.96</v>
      </c>
      <c r="O227" s="11">
        <v>0.87</v>
      </c>
      <c r="P227" s="11">
        <v>1.1005024277111255</v>
      </c>
      <c r="Q227" s="11">
        <v>1.04</v>
      </c>
      <c r="R227" s="11">
        <v>0.94</v>
      </c>
      <c r="S227" s="11">
        <v>1</v>
      </c>
      <c r="T227" s="11">
        <v>1.1200000000000001</v>
      </c>
      <c r="U227" s="11">
        <v>0.95</v>
      </c>
      <c r="V227" s="155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0.97090686482066102</v>
      </c>
    </row>
    <row r="228" spans="1:65">
      <c r="A228" s="29"/>
      <c r="B228" s="19">
        <v>1</v>
      </c>
      <c r="C228" s="9">
        <v>5</v>
      </c>
      <c r="D228" s="11">
        <v>1.1299999999999999</v>
      </c>
      <c r="E228" s="11">
        <v>1.0171833817212879</v>
      </c>
      <c r="F228" s="11">
        <v>0.97000000000000008</v>
      </c>
      <c r="G228" s="11">
        <v>0.91</v>
      </c>
      <c r="H228" s="11">
        <v>1.22</v>
      </c>
      <c r="I228" s="11">
        <v>0.84</v>
      </c>
      <c r="J228" s="150">
        <v>0.9</v>
      </c>
      <c r="K228" s="11">
        <v>0.79</v>
      </c>
      <c r="L228" s="11">
        <v>0.89</v>
      </c>
      <c r="M228" s="11">
        <v>0.86</v>
      </c>
      <c r="N228" s="11">
        <v>0.9</v>
      </c>
      <c r="O228" s="11">
        <v>0.8</v>
      </c>
      <c r="P228" s="11">
        <v>1.0935233758524319</v>
      </c>
      <c r="Q228" s="11">
        <v>1.06</v>
      </c>
      <c r="R228" s="11">
        <v>0.91</v>
      </c>
      <c r="S228" s="11">
        <v>0.98</v>
      </c>
      <c r="T228" s="11">
        <v>1.02</v>
      </c>
      <c r="U228" s="11">
        <v>0.96</v>
      </c>
      <c r="V228" s="155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84</v>
      </c>
    </row>
    <row r="229" spans="1:65">
      <c r="A229" s="29"/>
      <c r="B229" s="19">
        <v>1</v>
      </c>
      <c r="C229" s="9">
        <v>6</v>
      </c>
      <c r="D229" s="11">
        <v>1.1200000000000001</v>
      </c>
      <c r="E229" s="11">
        <v>1.0216819347296593</v>
      </c>
      <c r="F229" s="11">
        <v>1.04</v>
      </c>
      <c r="G229" s="11">
        <v>0.91</v>
      </c>
      <c r="H229" s="11">
        <v>1.1499999999999999</v>
      </c>
      <c r="I229" s="11">
        <v>0.84</v>
      </c>
      <c r="J229" s="150">
        <v>0.9</v>
      </c>
      <c r="K229" s="11">
        <v>0.81</v>
      </c>
      <c r="L229" s="11">
        <v>0.89</v>
      </c>
      <c r="M229" s="11">
        <v>0.89</v>
      </c>
      <c r="N229" s="11">
        <v>0.96</v>
      </c>
      <c r="O229" s="11">
        <v>0.85</v>
      </c>
      <c r="P229" s="11">
        <v>1.2173235248000001</v>
      </c>
      <c r="Q229" s="11">
        <v>0.98</v>
      </c>
      <c r="R229" s="11">
        <v>0.92</v>
      </c>
      <c r="S229" s="11">
        <v>0.96</v>
      </c>
      <c r="T229" s="11">
        <v>1</v>
      </c>
      <c r="U229" s="11">
        <v>0.97000000000000008</v>
      </c>
      <c r="V229" s="155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5"/>
    </row>
    <row r="230" spans="1:65">
      <c r="A230" s="29"/>
      <c r="B230" s="20" t="s">
        <v>269</v>
      </c>
      <c r="C230" s="12"/>
      <c r="D230" s="22">
        <v>1.1199999999999999</v>
      </c>
      <c r="E230" s="22">
        <v>1.0080890707162935</v>
      </c>
      <c r="F230" s="22">
        <v>1.0216666666666667</v>
      </c>
      <c r="G230" s="22">
        <v>0.92</v>
      </c>
      <c r="H230" s="22">
        <v>1.2333333333333334</v>
      </c>
      <c r="I230" s="22">
        <v>0.82</v>
      </c>
      <c r="J230" s="22">
        <v>0.91666666666666663</v>
      </c>
      <c r="K230" s="22">
        <v>0.79833333333333345</v>
      </c>
      <c r="L230" s="22">
        <v>0.89666666666666661</v>
      </c>
      <c r="M230" s="22">
        <v>0.8783333333333333</v>
      </c>
      <c r="N230" s="22">
        <v>0.93833333333333335</v>
      </c>
      <c r="O230" s="22">
        <v>0.82500000000000007</v>
      </c>
      <c r="P230" s="22">
        <v>1.1556609645682772</v>
      </c>
      <c r="Q230" s="22">
        <v>1.0083333333333335</v>
      </c>
      <c r="R230" s="22">
        <v>0.90333333333333332</v>
      </c>
      <c r="S230" s="22">
        <v>0.98166666666666658</v>
      </c>
      <c r="T230" s="22">
        <v>1.0549999999999999</v>
      </c>
      <c r="U230" s="22">
        <v>0.96666666666666667</v>
      </c>
      <c r="V230" s="155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29"/>
      <c r="B231" s="3" t="s">
        <v>270</v>
      </c>
      <c r="C231" s="28"/>
      <c r="D231" s="11">
        <v>1.125</v>
      </c>
      <c r="E231" s="11">
        <v>1.0149787022347607</v>
      </c>
      <c r="F231" s="11">
        <v>1.04</v>
      </c>
      <c r="G231" s="11">
        <v>0.92</v>
      </c>
      <c r="H231" s="11">
        <v>1.2349999999999999</v>
      </c>
      <c r="I231" s="11">
        <v>0.84</v>
      </c>
      <c r="J231" s="11">
        <v>0.9</v>
      </c>
      <c r="K231" s="11">
        <v>0.79500000000000004</v>
      </c>
      <c r="L231" s="11">
        <v>0.89</v>
      </c>
      <c r="M231" s="11">
        <v>0.86499999999999999</v>
      </c>
      <c r="N231" s="11">
        <v>0.94499999999999995</v>
      </c>
      <c r="O231" s="11">
        <v>0.82000000000000006</v>
      </c>
      <c r="P231" s="11">
        <v>1.1547332912096717</v>
      </c>
      <c r="Q231" s="11">
        <v>0.99500000000000011</v>
      </c>
      <c r="R231" s="11">
        <v>0.91500000000000004</v>
      </c>
      <c r="S231" s="11">
        <v>0.98</v>
      </c>
      <c r="T231" s="11">
        <v>1.0550000000000002</v>
      </c>
      <c r="U231" s="11">
        <v>0.97000000000000008</v>
      </c>
      <c r="V231" s="155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29"/>
      <c r="B232" s="3" t="s">
        <v>271</v>
      </c>
      <c r="C232" s="28"/>
      <c r="D232" s="23">
        <v>1.7888543819998236E-2</v>
      </c>
      <c r="E232" s="23">
        <v>1.8826959388665923E-2</v>
      </c>
      <c r="F232" s="23">
        <v>5.4191020166321553E-2</v>
      </c>
      <c r="G232" s="23">
        <v>1.0954451150103331E-2</v>
      </c>
      <c r="H232" s="23">
        <v>4.8442405665559914E-2</v>
      </c>
      <c r="I232" s="23">
        <v>3.9496835316262975E-2</v>
      </c>
      <c r="J232" s="23">
        <v>4.0824829046386298E-2</v>
      </c>
      <c r="K232" s="23">
        <v>1.4719601443879725E-2</v>
      </c>
      <c r="L232" s="23">
        <v>1.7511900715418277E-2</v>
      </c>
      <c r="M232" s="23">
        <v>5.0365331992022755E-2</v>
      </c>
      <c r="N232" s="23">
        <v>2.4013884872437139E-2</v>
      </c>
      <c r="O232" s="23">
        <v>3.0822070014844855E-2</v>
      </c>
      <c r="P232" s="23">
        <v>5.8193379738986986E-2</v>
      </c>
      <c r="Q232" s="23">
        <v>3.3714487489307436E-2</v>
      </c>
      <c r="R232" s="23">
        <v>3.2659863237109045E-2</v>
      </c>
      <c r="S232" s="23">
        <v>1.3291601358251283E-2</v>
      </c>
      <c r="T232" s="23">
        <v>5.431390245600113E-2</v>
      </c>
      <c r="U232" s="23">
        <v>1.0327955589886476E-2</v>
      </c>
      <c r="V232" s="155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29"/>
      <c r="B233" s="3" t="s">
        <v>86</v>
      </c>
      <c r="C233" s="28"/>
      <c r="D233" s="13">
        <v>1.5971914124998425E-2</v>
      </c>
      <c r="E233" s="13">
        <v>1.8675888803445222E-2</v>
      </c>
      <c r="F233" s="13">
        <v>5.3041781565730715E-2</v>
      </c>
      <c r="G233" s="13">
        <v>1.1907012119677533E-2</v>
      </c>
      <c r="H233" s="13">
        <v>3.9277626215318849E-2</v>
      </c>
      <c r="I233" s="13">
        <v>4.8166872336906072E-2</v>
      </c>
      <c r="J233" s="13">
        <v>4.4536177141512326E-2</v>
      </c>
      <c r="K233" s="13">
        <v>1.8437914125945372E-2</v>
      </c>
      <c r="L233" s="13">
        <v>1.9530000797864249E-2</v>
      </c>
      <c r="M233" s="13">
        <v>5.7341933956762153E-2</v>
      </c>
      <c r="N233" s="13">
        <v>2.559206203101649E-2</v>
      </c>
      <c r="O233" s="13">
        <v>3.7360084866478606E-2</v>
      </c>
      <c r="P233" s="13">
        <v>5.0355062187919811E-2</v>
      </c>
      <c r="Q233" s="13">
        <v>3.3435855361296625E-2</v>
      </c>
      <c r="R233" s="13">
        <v>3.6154830151781232E-2</v>
      </c>
      <c r="S233" s="13">
        <v>1.353983160433068E-2</v>
      </c>
      <c r="T233" s="13">
        <v>5.1482371996209607E-2</v>
      </c>
      <c r="U233" s="13">
        <v>1.0684091989537734E-2</v>
      </c>
      <c r="V233" s="155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29"/>
      <c r="B234" s="3" t="s">
        <v>272</v>
      </c>
      <c r="C234" s="28"/>
      <c r="D234" s="13">
        <v>0.15356069730424471</v>
      </c>
      <c r="E234" s="13">
        <v>3.8296367285960642E-2</v>
      </c>
      <c r="F234" s="13">
        <v>5.2280814654021013E-2</v>
      </c>
      <c r="G234" s="13">
        <v>-5.2432284357227354E-2</v>
      </c>
      <c r="H234" s="13">
        <v>0.27029005357907931</v>
      </c>
      <c r="I234" s="13">
        <v>-0.15542877518796361</v>
      </c>
      <c r="J234" s="13">
        <v>-5.5865500718251915E-2</v>
      </c>
      <c r="K234" s="13">
        <v>-0.17774468153462286</v>
      </c>
      <c r="L234" s="13">
        <v>-7.6464798884399166E-2</v>
      </c>
      <c r="M234" s="13">
        <v>-9.5347488870034192E-2</v>
      </c>
      <c r="N234" s="13">
        <v>-3.3549594371592439E-2</v>
      </c>
      <c r="O234" s="13">
        <v>-0.1502789506464266</v>
      </c>
      <c r="P234" s="13">
        <v>0.19029023940596268</v>
      </c>
      <c r="Q234" s="13">
        <v>3.8547949209922994E-2</v>
      </c>
      <c r="R234" s="13">
        <v>-6.9598366162350045E-2</v>
      </c>
      <c r="S234" s="13">
        <v>1.1082218321726511E-2</v>
      </c>
      <c r="T234" s="13">
        <v>8.6612978264266394E-2</v>
      </c>
      <c r="U234" s="13">
        <v>-4.3672553028838434E-3</v>
      </c>
      <c r="V234" s="155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29"/>
      <c r="B235" s="45" t="s">
        <v>273</v>
      </c>
      <c r="C235" s="46"/>
      <c r="D235" s="44">
        <v>1.48</v>
      </c>
      <c r="E235" s="44">
        <v>0.4</v>
      </c>
      <c r="F235" s="44">
        <v>0.53</v>
      </c>
      <c r="G235" s="44">
        <v>0.45</v>
      </c>
      <c r="H235" s="44">
        <v>2.57</v>
      </c>
      <c r="I235" s="44">
        <v>1.41</v>
      </c>
      <c r="J235" s="44" t="s">
        <v>274</v>
      </c>
      <c r="K235" s="44">
        <v>1.62</v>
      </c>
      <c r="L235" s="44">
        <v>0.67</v>
      </c>
      <c r="M235" s="44">
        <v>0.85</v>
      </c>
      <c r="N235" s="44">
        <v>0.27</v>
      </c>
      <c r="O235" s="44">
        <v>1.36</v>
      </c>
      <c r="P235" s="44">
        <v>1.82</v>
      </c>
      <c r="Q235" s="44">
        <v>0.4</v>
      </c>
      <c r="R235" s="44">
        <v>0.61</v>
      </c>
      <c r="S235" s="44">
        <v>0.14000000000000001</v>
      </c>
      <c r="T235" s="44">
        <v>0.85</v>
      </c>
      <c r="U235" s="44">
        <v>0</v>
      </c>
      <c r="V235" s="155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B236" s="30" t="s">
        <v>286</v>
      </c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BM236" s="55"/>
    </row>
    <row r="237" spans="1:65">
      <c r="BM237" s="55"/>
    </row>
    <row r="238" spans="1:65" ht="15">
      <c r="B238" s="8" t="s">
        <v>551</v>
      </c>
      <c r="BM238" s="27" t="s">
        <v>66</v>
      </c>
    </row>
    <row r="239" spans="1:65" ht="15">
      <c r="A239" s="24" t="s">
        <v>0</v>
      </c>
      <c r="B239" s="18" t="s">
        <v>111</v>
      </c>
      <c r="C239" s="15" t="s">
        <v>112</v>
      </c>
      <c r="D239" s="16" t="s">
        <v>234</v>
      </c>
      <c r="E239" s="17" t="s">
        <v>234</v>
      </c>
      <c r="F239" s="17" t="s">
        <v>234</v>
      </c>
      <c r="G239" s="17" t="s">
        <v>234</v>
      </c>
      <c r="H239" s="17" t="s">
        <v>234</v>
      </c>
      <c r="I239" s="17" t="s">
        <v>234</v>
      </c>
      <c r="J239" s="17" t="s">
        <v>234</v>
      </c>
      <c r="K239" s="17" t="s">
        <v>234</v>
      </c>
      <c r="L239" s="17" t="s">
        <v>234</v>
      </c>
      <c r="M239" s="17" t="s">
        <v>234</v>
      </c>
      <c r="N239" s="17" t="s">
        <v>234</v>
      </c>
      <c r="O239" s="17" t="s">
        <v>234</v>
      </c>
      <c r="P239" s="17" t="s">
        <v>234</v>
      </c>
      <c r="Q239" s="17" t="s">
        <v>234</v>
      </c>
      <c r="R239" s="17" t="s">
        <v>234</v>
      </c>
      <c r="S239" s="17" t="s">
        <v>234</v>
      </c>
      <c r="T239" s="17" t="s">
        <v>234</v>
      </c>
      <c r="U239" s="17" t="s">
        <v>234</v>
      </c>
      <c r="V239" s="17" t="s">
        <v>234</v>
      </c>
      <c r="W239" s="17" t="s">
        <v>234</v>
      </c>
      <c r="X239" s="17" t="s">
        <v>234</v>
      </c>
      <c r="Y239" s="17" t="s">
        <v>234</v>
      </c>
      <c r="Z239" s="17" t="s">
        <v>234</v>
      </c>
      <c r="AA239" s="17" t="s">
        <v>234</v>
      </c>
      <c r="AB239" s="17" t="s">
        <v>234</v>
      </c>
      <c r="AC239" s="17" t="s">
        <v>234</v>
      </c>
      <c r="AD239" s="155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7">
        <v>1</v>
      </c>
    </row>
    <row r="240" spans="1:65">
      <c r="A240" s="29"/>
      <c r="B240" s="19" t="s">
        <v>235</v>
      </c>
      <c r="C240" s="9" t="s">
        <v>235</v>
      </c>
      <c r="D240" s="153" t="s">
        <v>237</v>
      </c>
      <c r="E240" s="154" t="s">
        <v>238</v>
      </c>
      <c r="F240" s="154" t="s">
        <v>239</v>
      </c>
      <c r="G240" s="154" t="s">
        <v>240</v>
      </c>
      <c r="H240" s="154" t="s">
        <v>241</v>
      </c>
      <c r="I240" s="154" t="s">
        <v>242</v>
      </c>
      <c r="J240" s="154" t="s">
        <v>243</v>
      </c>
      <c r="K240" s="154" t="s">
        <v>244</v>
      </c>
      <c r="L240" s="154" t="s">
        <v>245</v>
      </c>
      <c r="M240" s="154" t="s">
        <v>247</v>
      </c>
      <c r="N240" s="154" t="s">
        <v>248</v>
      </c>
      <c r="O240" s="154" t="s">
        <v>249</v>
      </c>
      <c r="P240" s="154" t="s">
        <v>250</v>
      </c>
      <c r="Q240" s="154" t="s">
        <v>251</v>
      </c>
      <c r="R240" s="154" t="s">
        <v>252</v>
      </c>
      <c r="S240" s="154" t="s">
        <v>253</v>
      </c>
      <c r="T240" s="154" t="s">
        <v>254</v>
      </c>
      <c r="U240" s="154" t="s">
        <v>255</v>
      </c>
      <c r="V240" s="154" t="s">
        <v>256</v>
      </c>
      <c r="W240" s="154" t="s">
        <v>257</v>
      </c>
      <c r="X240" s="154" t="s">
        <v>258</v>
      </c>
      <c r="Y240" s="154" t="s">
        <v>259</v>
      </c>
      <c r="Z240" s="154" t="s">
        <v>260</v>
      </c>
      <c r="AA240" s="154" t="s">
        <v>261</v>
      </c>
      <c r="AB240" s="154" t="s">
        <v>262</v>
      </c>
      <c r="AC240" s="154" t="s">
        <v>263</v>
      </c>
      <c r="AD240" s="155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 t="s">
        <v>1</v>
      </c>
    </row>
    <row r="241" spans="1:65">
      <c r="A241" s="29"/>
      <c r="B241" s="19"/>
      <c r="C241" s="9"/>
      <c r="D241" s="10" t="s">
        <v>277</v>
      </c>
      <c r="E241" s="11" t="s">
        <v>276</v>
      </c>
      <c r="F241" s="11" t="s">
        <v>276</v>
      </c>
      <c r="G241" s="11" t="s">
        <v>301</v>
      </c>
      <c r="H241" s="11" t="s">
        <v>301</v>
      </c>
      <c r="I241" s="11" t="s">
        <v>278</v>
      </c>
      <c r="J241" s="11" t="s">
        <v>301</v>
      </c>
      <c r="K241" s="11" t="s">
        <v>278</v>
      </c>
      <c r="L241" s="11" t="s">
        <v>301</v>
      </c>
      <c r="M241" s="11" t="s">
        <v>278</v>
      </c>
      <c r="N241" s="11" t="s">
        <v>278</v>
      </c>
      <c r="O241" s="11" t="s">
        <v>278</v>
      </c>
      <c r="P241" s="11" t="s">
        <v>276</v>
      </c>
      <c r="Q241" s="11" t="s">
        <v>276</v>
      </c>
      <c r="R241" s="11" t="s">
        <v>276</v>
      </c>
      <c r="S241" s="11" t="s">
        <v>276</v>
      </c>
      <c r="T241" s="11" t="s">
        <v>276</v>
      </c>
      <c r="U241" s="11" t="s">
        <v>278</v>
      </c>
      <c r="V241" s="11" t="s">
        <v>278</v>
      </c>
      <c r="W241" s="11" t="s">
        <v>276</v>
      </c>
      <c r="X241" s="11" t="s">
        <v>301</v>
      </c>
      <c r="Y241" s="11" t="s">
        <v>276</v>
      </c>
      <c r="Z241" s="11" t="s">
        <v>278</v>
      </c>
      <c r="AA241" s="11" t="s">
        <v>278</v>
      </c>
      <c r="AB241" s="11" t="s">
        <v>301</v>
      </c>
      <c r="AC241" s="11" t="s">
        <v>301</v>
      </c>
      <c r="AD241" s="155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>
        <v>3</v>
      </c>
    </row>
    <row r="242" spans="1:65">
      <c r="A242" s="29"/>
      <c r="B242" s="19"/>
      <c r="C242" s="9"/>
      <c r="D242" s="25" t="s">
        <v>302</v>
      </c>
      <c r="E242" s="25" t="s">
        <v>117</v>
      </c>
      <c r="F242" s="25" t="s">
        <v>303</v>
      </c>
      <c r="G242" s="25" t="s">
        <v>302</v>
      </c>
      <c r="H242" s="25" t="s">
        <v>304</v>
      </c>
      <c r="I242" s="25" t="s">
        <v>302</v>
      </c>
      <c r="J242" s="25" t="s">
        <v>305</v>
      </c>
      <c r="K242" s="25" t="s">
        <v>304</v>
      </c>
      <c r="L242" s="25" t="s">
        <v>302</v>
      </c>
      <c r="M242" s="25" t="s">
        <v>305</v>
      </c>
      <c r="N242" s="25" t="s">
        <v>305</v>
      </c>
      <c r="O242" s="25" t="s">
        <v>303</v>
      </c>
      <c r="P242" s="25" t="s">
        <v>302</v>
      </c>
      <c r="Q242" s="25" t="s">
        <v>302</v>
      </c>
      <c r="R242" s="25" t="s">
        <v>302</v>
      </c>
      <c r="S242" s="25" t="s">
        <v>302</v>
      </c>
      <c r="T242" s="25" t="s">
        <v>302</v>
      </c>
      <c r="U242" s="25" t="s">
        <v>304</v>
      </c>
      <c r="V242" s="25" t="s">
        <v>279</v>
      </c>
      <c r="W242" s="25" t="s">
        <v>303</v>
      </c>
      <c r="X242" s="25" t="s">
        <v>305</v>
      </c>
      <c r="Y242" s="25" t="s">
        <v>279</v>
      </c>
      <c r="Z242" s="25" t="s">
        <v>305</v>
      </c>
      <c r="AA242" s="25" t="s">
        <v>302</v>
      </c>
      <c r="AB242" s="25" t="s">
        <v>305</v>
      </c>
      <c r="AC242" s="25" t="s">
        <v>306</v>
      </c>
      <c r="AD242" s="155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3</v>
      </c>
    </row>
    <row r="243" spans="1:65">
      <c r="A243" s="29"/>
      <c r="B243" s="18">
        <v>1</v>
      </c>
      <c r="C243" s="14">
        <v>1</v>
      </c>
      <c r="D243" s="206" t="s">
        <v>97</v>
      </c>
      <c r="E243" s="206">
        <v>0.63985999999999998</v>
      </c>
      <c r="F243" s="206">
        <v>0.61921169040266444</v>
      </c>
      <c r="G243" s="206">
        <v>0.64219349999999997</v>
      </c>
      <c r="H243" s="206">
        <v>0.61899999999999999</v>
      </c>
      <c r="I243" s="206">
        <v>0.64200000000000002</v>
      </c>
      <c r="J243" s="206">
        <v>0.61829999999999996</v>
      </c>
      <c r="K243" s="207">
        <v>0.59799999999999998</v>
      </c>
      <c r="L243" s="207">
        <v>0.58740380000000003</v>
      </c>
      <c r="M243" s="206">
        <v>0.62639999999999996</v>
      </c>
      <c r="N243" s="206">
        <v>0.60614000000000001</v>
      </c>
      <c r="O243" s="206">
        <v>0.62290000000000001</v>
      </c>
      <c r="P243" s="206">
        <v>0.61699999999999999</v>
      </c>
      <c r="Q243" s="206">
        <v>0.61499999999999999</v>
      </c>
      <c r="R243" s="206">
        <v>0.624</v>
      </c>
      <c r="S243" s="206">
        <v>0.60799999999999998</v>
      </c>
      <c r="T243" s="206">
        <v>0.625</v>
      </c>
      <c r="U243" s="206">
        <v>0.63473720953732549</v>
      </c>
      <c r="V243" s="207">
        <v>0.67412791999999999</v>
      </c>
      <c r="W243" s="206">
        <v>0.63369999999999993</v>
      </c>
      <c r="X243" s="206">
        <v>0.62250000000000005</v>
      </c>
      <c r="Y243" s="206">
        <v>0.628552</v>
      </c>
      <c r="Z243" s="206">
        <v>0.63327</v>
      </c>
      <c r="AA243" s="206">
        <v>0.61404000000000003</v>
      </c>
      <c r="AB243" s="207">
        <v>0.66870000000000007</v>
      </c>
      <c r="AC243" s="208">
        <v>0.59</v>
      </c>
      <c r="AD243" s="209"/>
      <c r="AE243" s="210"/>
      <c r="AF243" s="210"/>
      <c r="AG243" s="210"/>
      <c r="AH243" s="210"/>
      <c r="AI243" s="210"/>
      <c r="AJ243" s="210"/>
      <c r="AK243" s="210"/>
      <c r="AL243" s="210"/>
      <c r="AM243" s="210"/>
      <c r="AN243" s="210"/>
      <c r="AO243" s="210"/>
      <c r="AP243" s="210"/>
      <c r="AQ243" s="210"/>
      <c r="AR243" s="210"/>
      <c r="AS243" s="210"/>
      <c r="AT243" s="210"/>
      <c r="AU243" s="210"/>
      <c r="AV243" s="210"/>
      <c r="AW243" s="210"/>
      <c r="AX243" s="210"/>
      <c r="AY243" s="210"/>
      <c r="AZ243" s="210"/>
      <c r="BA243" s="210"/>
      <c r="BB243" s="210"/>
      <c r="BC243" s="210"/>
      <c r="BD243" s="210"/>
      <c r="BE243" s="210"/>
      <c r="BF243" s="210"/>
      <c r="BG243" s="210"/>
      <c r="BH243" s="210"/>
      <c r="BI243" s="210"/>
      <c r="BJ243" s="210"/>
      <c r="BK243" s="210"/>
      <c r="BL243" s="210"/>
      <c r="BM243" s="211">
        <v>1</v>
      </c>
    </row>
    <row r="244" spans="1:65">
      <c r="A244" s="29"/>
      <c r="B244" s="19">
        <v>1</v>
      </c>
      <c r="C244" s="9">
        <v>2</v>
      </c>
      <c r="D244" s="23">
        <v>0.63900000000000001</v>
      </c>
      <c r="E244" s="23">
        <v>0.64676999999999996</v>
      </c>
      <c r="F244" s="23">
        <v>0.62585400619235076</v>
      </c>
      <c r="G244" s="23">
        <v>0.62870700000000002</v>
      </c>
      <c r="H244" s="23">
        <v>0.62490000000000001</v>
      </c>
      <c r="I244" s="23">
        <v>0.629</v>
      </c>
      <c r="J244" s="23">
        <v>0.62109999999999999</v>
      </c>
      <c r="K244" s="213">
        <v>0.59100000000000008</v>
      </c>
      <c r="L244" s="213">
        <v>0.58046560000000003</v>
      </c>
      <c r="M244" s="23">
        <v>0.62419999999999998</v>
      </c>
      <c r="N244" s="23">
        <v>0.58856999999999993</v>
      </c>
      <c r="O244" s="23">
        <v>0.62370000000000003</v>
      </c>
      <c r="P244" s="23">
        <v>0.61099999999999999</v>
      </c>
      <c r="Q244" s="23">
        <v>0.61699999999999999</v>
      </c>
      <c r="R244" s="23">
        <v>0.60899999999999999</v>
      </c>
      <c r="S244" s="23">
        <v>0.623</v>
      </c>
      <c r="T244" s="23">
        <v>0.629</v>
      </c>
      <c r="U244" s="23">
        <v>0.60439830389941296</v>
      </c>
      <c r="V244" s="213">
        <v>0.68403941999999995</v>
      </c>
      <c r="W244" s="23">
        <v>0.62744</v>
      </c>
      <c r="X244" s="23">
        <v>0.62460000000000004</v>
      </c>
      <c r="Y244" s="23">
        <v>0.61638599999999988</v>
      </c>
      <c r="Z244" s="23">
        <v>0.63261000000000001</v>
      </c>
      <c r="AA244" s="23">
        <v>0.61029999999999995</v>
      </c>
      <c r="AB244" s="213">
        <v>0.66480000000000006</v>
      </c>
      <c r="AC244" s="23">
        <v>0.64</v>
      </c>
      <c r="AD244" s="209"/>
      <c r="AE244" s="210"/>
      <c r="AF244" s="210"/>
      <c r="AG244" s="210"/>
      <c r="AH244" s="210"/>
      <c r="AI244" s="210"/>
      <c r="AJ244" s="210"/>
      <c r="AK244" s="210"/>
      <c r="AL244" s="210"/>
      <c r="AM244" s="210"/>
      <c r="AN244" s="210"/>
      <c r="AO244" s="210"/>
      <c r="AP244" s="210"/>
      <c r="AQ244" s="210"/>
      <c r="AR244" s="210"/>
      <c r="AS244" s="210"/>
      <c r="AT244" s="210"/>
      <c r="AU244" s="210"/>
      <c r="AV244" s="210"/>
      <c r="AW244" s="210"/>
      <c r="AX244" s="210"/>
      <c r="AY244" s="210"/>
      <c r="AZ244" s="210"/>
      <c r="BA244" s="210"/>
      <c r="BB244" s="210"/>
      <c r="BC244" s="210"/>
      <c r="BD244" s="210"/>
      <c r="BE244" s="210"/>
      <c r="BF244" s="210"/>
      <c r="BG244" s="210"/>
      <c r="BH244" s="210"/>
      <c r="BI244" s="210"/>
      <c r="BJ244" s="210"/>
      <c r="BK244" s="210"/>
      <c r="BL244" s="210"/>
      <c r="BM244" s="211">
        <v>15</v>
      </c>
    </row>
    <row r="245" spans="1:65">
      <c r="A245" s="29"/>
      <c r="B245" s="19">
        <v>1</v>
      </c>
      <c r="C245" s="9">
        <v>3</v>
      </c>
      <c r="D245" s="23">
        <v>0.64200000000000002</v>
      </c>
      <c r="E245" s="23">
        <v>0.65039999999999998</v>
      </c>
      <c r="F245" s="23">
        <v>0.62244168801502442</v>
      </c>
      <c r="G245" s="23">
        <v>0.63926000000000005</v>
      </c>
      <c r="H245" s="23">
        <v>0.62129999999999996</v>
      </c>
      <c r="I245" s="23">
        <v>0.64</v>
      </c>
      <c r="J245" s="23">
        <v>0.622</v>
      </c>
      <c r="K245" s="213">
        <v>0.60199999999999998</v>
      </c>
      <c r="L245" s="213">
        <v>0.58738120000000005</v>
      </c>
      <c r="M245" s="23">
        <v>0.626</v>
      </c>
      <c r="N245" s="23">
        <v>0.59672000000000003</v>
      </c>
      <c r="O245" s="23">
        <v>0.62</v>
      </c>
      <c r="P245" s="23">
        <v>0.62</v>
      </c>
      <c r="Q245" s="23">
        <v>0.61799999999999999</v>
      </c>
      <c r="R245" s="23">
        <v>0.61599999999999999</v>
      </c>
      <c r="S245" s="23">
        <v>0.622</v>
      </c>
      <c r="T245" s="23">
        <v>0.622</v>
      </c>
      <c r="U245" s="23">
        <v>0.61918518219438201</v>
      </c>
      <c r="V245" s="213">
        <v>0.67481809000000004</v>
      </c>
      <c r="W245" s="214">
        <v>0.58421000000000001</v>
      </c>
      <c r="X245" s="23">
        <v>0.61799999999999999</v>
      </c>
      <c r="Y245" s="23">
        <v>0.62685800000000003</v>
      </c>
      <c r="Z245" s="23">
        <v>0.62896999999999992</v>
      </c>
      <c r="AA245" s="23">
        <v>0.60687999999999998</v>
      </c>
      <c r="AB245" s="213">
        <v>0.68149999999999999</v>
      </c>
      <c r="AC245" s="23">
        <v>0.62</v>
      </c>
      <c r="AD245" s="209"/>
      <c r="AE245" s="210"/>
      <c r="AF245" s="210"/>
      <c r="AG245" s="210"/>
      <c r="AH245" s="210"/>
      <c r="AI245" s="210"/>
      <c r="AJ245" s="210"/>
      <c r="AK245" s="210"/>
      <c r="AL245" s="210"/>
      <c r="AM245" s="210"/>
      <c r="AN245" s="210"/>
      <c r="AO245" s="210"/>
      <c r="AP245" s="210"/>
      <c r="AQ245" s="210"/>
      <c r="AR245" s="210"/>
      <c r="AS245" s="210"/>
      <c r="AT245" s="210"/>
      <c r="AU245" s="210"/>
      <c r="AV245" s="210"/>
      <c r="AW245" s="210"/>
      <c r="AX245" s="210"/>
      <c r="AY245" s="210"/>
      <c r="AZ245" s="210"/>
      <c r="BA245" s="210"/>
      <c r="BB245" s="210"/>
      <c r="BC245" s="210"/>
      <c r="BD245" s="210"/>
      <c r="BE245" s="210"/>
      <c r="BF245" s="210"/>
      <c r="BG245" s="210"/>
      <c r="BH245" s="210"/>
      <c r="BI245" s="210"/>
      <c r="BJ245" s="210"/>
      <c r="BK245" s="210"/>
      <c r="BL245" s="210"/>
      <c r="BM245" s="211">
        <v>16</v>
      </c>
    </row>
    <row r="246" spans="1:65">
      <c r="A246" s="29"/>
      <c r="B246" s="19">
        <v>1</v>
      </c>
      <c r="C246" s="9">
        <v>4</v>
      </c>
      <c r="D246" s="23" t="s">
        <v>97</v>
      </c>
      <c r="E246" s="23">
        <v>0.62790999999999997</v>
      </c>
      <c r="F246" s="23">
        <v>0.61010991474982601</v>
      </c>
      <c r="G246" s="23">
        <v>0.64069350000000003</v>
      </c>
      <c r="H246" s="23">
        <v>0.62419999999999998</v>
      </c>
      <c r="I246" s="23">
        <v>0.628</v>
      </c>
      <c r="J246" s="23">
        <v>0.62259999999999993</v>
      </c>
      <c r="K246" s="213">
        <v>0.60099999999999998</v>
      </c>
      <c r="L246" s="213">
        <v>0.58179779999999992</v>
      </c>
      <c r="M246" s="23">
        <v>0.6321</v>
      </c>
      <c r="N246" s="23">
        <v>0.60101000000000004</v>
      </c>
      <c r="O246" s="23">
        <v>0.62470000000000003</v>
      </c>
      <c r="P246" s="23">
        <v>0.61899999999999999</v>
      </c>
      <c r="Q246" s="23">
        <v>0.61299999999999999</v>
      </c>
      <c r="R246" s="214">
        <v>0.69199999999999995</v>
      </c>
      <c r="S246" s="23">
        <v>0.62</v>
      </c>
      <c r="T246" s="23">
        <v>0.63300000000000001</v>
      </c>
      <c r="U246" s="23">
        <v>0.60552026019795135</v>
      </c>
      <c r="V246" s="213">
        <v>0.67270956000000004</v>
      </c>
      <c r="W246" s="23">
        <v>0.65754999999999997</v>
      </c>
      <c r="X246" s="23">
        <v>0.61909999999999998</v>
      </c>
      <c r="Y246" s="23">
        <v>0.613375</v>
      </c>
      <c r="Z246" s="23">
        <v>0.62936000000000003</v>
      </c>
      <c r="AA246" s="23">
        <v>0.61646000000000001</v>
      </c>
      <c r="AB246" s="213">
        <v>0.65579999999999994</v>
      </c>
      <c r="AC246" s="23">
        <v>0.63</v>
      </c>
      <c r="AD246" s="209"/>
      <c r="AE246" s="210"/>
      <c r="AF246" s="210"/>
      <c r="AG246" s="210"/>
      <c r="AH246" s="210"/>
      <c r="AI246" s="210"/>
      <c r="AJ246" s="210"/>
      <c r="AK246" s="210"/>
      <c r="AL246" s="210"/>
      <c r="AM246" s="210"/>
      <c r="AN246" s="210"/>
      <c r="AO246" s="210"/>
      <c r="AP246" s="210"/>
      <c r="AQ246" s="210"/>
      <c r="AR246" s="210"/>
      <c r="AS246" s="210"/>
      <c r="AT246" s="210"/>
      <c r="AU246" s="210"/>
      <c r="AV246" s="210"/>
      <c r="AW246" s="210"/>
      <c r="AX246" s="210"/>
      <c r="AY246" s="210"/>
      <c r="AZ246" s="210"/>
      <c r="BA246" s="210"/>
      <c r="BB246" s="210"/>
      <c r="BC246" s="210"/>
      <c r="BD246" s="210"/>
      <c r="BE246" s="210"/>
      <c r="BF246" s="210"/>
      <c r="BG246" s="210"/>
      <c r="BH246" s="210"/>
      <c r="BI246" s="210"/>
      <c r="BJ246" s="210"/>
      <c r="BK246" s="210"/>
      <c r="BL246" s="210"/>
      <c r="BM246" s="211">
        <v>0.62478321831790729</v>
      </c>
    </row>
    <row r="247" spans="1:65">
      <c r="A247" s="29"/>
      <c r="B247" s="19">
        <v>1</v>
      </c>
      <c r="C247" s="9">
        <v>5</v>
      </c>
      <c r="D247" s="23" t="s">
        <v>97</v>
      </c>
      <c r="E247" s="23">
        <v>0.64029999999999998</v>
      </c>
      <c r="F247" s="23">
        <v>0.62385779540138853</v>
      </c>
      <c r="G247" s="23">
        <v>0.63181500000000002</v>
      </c>
      <c r="H247" s="23">
        <v>0.62329999999999997</v>
      </c>
      <c r="I247" s="23">
        <v>0.63700000000000001</v>
      </c>
      <c r="J247" s="23">
        <v>0.63500000000000001</v>
      </c>
      <c r="K247" s="213">
        <v>0.59300000000000008</v>
      </c>
      <c r="L247" s="213">
        <v>0.5809898</v>
      </c>
      <c r="M247" s="23">
        <v>0.62939999999999996</v>
      </c>
      <c r="N247" s="23">
        <v>0.59009</v>
      </c>
      <c r="O247" s="23">
        <v>0.62379999999999991</v>
      </c>
      <c r="P247" s="23">
        <v>0.61699999999999999</v>
      </c>
      <c r="Q247" s="23">
        <v>0.626</v>
      </c>
      <c r="R247" s="23">
        <v>0.60499999999999998</v>
      </c>
      <c r="S247" s="23">
        <v>0.61599999999999999</v>
      </c>
      <c r="T247" s="23">
        <v>0.623</v>
      </c>
      <c r="U247" s="23">
        <v>0.62806587071317699</v>
      </c>
      <c r="V247" s="214">
        <v>0.63460424000000004</v>
      </c>
      <c r="W247" s="23">
        <v>0.65527000000000002</v>
      </c>
      <c r="X247" s="23">
        <v>0.62829999999999997</v>
      </c>
      <c r="Y247" s="23">
        <v>0.62548700000000002</v>
      </c>
      <c r="Z247" s="23">
        <v>0.62659999999999993</v>
      </c>
      <c r="AA247" s="23">
        <v>0.61177000000000004</v>
      </c>
      <c r="AB247" s="213">
        <v>0.66269999999999996</v>
      </c>
      <c r="AC247" s="23">
        <v>0.64</v>
      </c>
      <c r="AD247" s="209"/>
      <c r="AE247" s="210"/>
      <c r="AF247" s="210"/>
      <c r="AG247" s="210"/>
      <c r="AH247" s="210"/>
      <c r="AI247" s="210"/>
      <c r="AJ247" s="210"/>
      <c r="AK247" s="210"/>
      <c r="AL247" s="210"/>
      <c r="AM247" s="210"/>
      <c r="AN247" s="210"/>
      <c r="AO247" s="210"/>
      <c r="AP247" s="210"/>
      <c r="AQ247" s="210"/>
      <c r="AR247" s="210"/>
      <c r="AS247" s="210"/>
      <c r="AT247" s="210"/>
      <c r="AU247" s="210"/>
      <c r="AV247" s="210"/>
      <c r="AW247" s="210"/>
      <c r="AX247" s="210"/>
      <c r="AY247" s="210"/>
      <c r="AZ247" s="210"/>
      <c r="BA247" s="210"/>
      <c r="BB247" s="210"/>
      <c r="BC247" s="210"/>
      <c r="BD247" s="210"/>
      <c r="BE247" s="210"/>
      <c r="BF247" s="210"/>
      <c r="BG247" s="210"/>
      <c r="BH247" s="210"/>
      <c r="BI247" s="210"/>
      <c r="BJ247" s="210"/>
      <c r="BK247" s="210"/>
      <c r="BL247" s="210"/>
      <c r="BM247" s="211">
        <v>85</v>
      </c>
    </row>
    <row r="248" spans="1:65">
      <c r="A248" s="29"/>
      <c r="B248" s="19">
        <v>1</v>
      </c>
      <c r="C248" s="9">
        <v>6</v>
      </c>
      <c r="D248" s="23" t="s">
        <v>97</v>
      </c>
      <c r="E248" s="23">
        <v>0.64713999999999994</v>
      </c>
      <c r="F248" s="23">
        <v>0.62559625917992501</v>
      </c>
      <c r="G248" s="23">
        <v>0.63089099999999998</v>
      </c>
      <c r="H248" s="23">
        <v>0.61899999999999999</v>
      </c>
      <c r="I248" s="23">
        <v>0.63600000000000001</v>
      </c>
      <c r="J248" s="23">
        <v>0.62519999999999998</v>
      </c>
      <c r="K248" s="213">
        <v>0.58900000000000008</v>
      </c>
      <c r="L248" s="213">
        <v>0.58937459999999997</v>
      </c>
      <c r="M248" s="23">
        <v>0.63380000000000003</v>
      </c>
      <c r="N248" s="23">
        <v>0.61438999999999999</v>
      </c>
      <c r="O248" s="23">
        <v>0.62040000000000006</v>
      </c>
      <c r="P248" s="23">
        <v>0.61499999999999999</v>
      </c>
      <c r="Q248" s="23">
        <v>0.626</v>
      </c>
      <c r="R248" s="23">
        <v>0.627</v>
      </c>
      <c r="S248" s="23">
        <v>0.61699999999999999</v>
      </c>
      <c r="T248" s="23">
        <v>0.621</v>
      </c>
      <c r="U248" s="23">
        <v>0.619291637480339</v>
      </c>
      <c r="V248" s="213">
        <v>0.65750685000000009</v>
      </c>
      <c r="W248" s="23">
        <v>0.63622000000000001</v>
      </c>
      <c r="X248" s="23">
        <v>0.61960000000000004</v>
      </c>
      <c r="Y248" s="23">
        <v>0.62498100000000001</v>
      </c>
      <c r="Z248" s="23">
        <v>0.62109999999999999</v>
      </c>
      <c r="AA248" s="23">
        <v>0.60643999999999998</v>
      </c>
      <c r="AB248" s="213">
        <v>0.66839999999999999</v>
      </c>
      <c r="AC248" s="23">
        <v>0.64</v>
      </c>
      <c r="AD248" s="209"/>
      <c r="AE248" s="210"/>
      <c r="AF248" s="210"/>
      <c r="AG248" s="210"/>
      <c r="AH248" s="210"/>
      <c r="AI248" s="210"/>
      <c r="AJ248" s="210"/>
      <c r="AK248" s="210"/>
      <c r="AL248" s="210"/>
      <c r="AM248" s="210"/>
      <c r="AN248" s="210"/>
      <c r="AO248" s="210"/>
      <c r="AP248" s="210"/>
      <c r="AQ248" s="210"/>
      <c r="AR248" s="210"/>
      <c r="AS248" s="210"/>
      <c r="AT248" s="210"/>
      <c r="AU248" s="210"/>
      <c r="AV248" s="210"/>
      <c r="AW248" s="210"/>
      <c r="AX248" s="210"/>
      <c r="AY248" s="210"/>
      <c r="AZ248" s="210"/>
      <c r="BA248" s="210"/>
      <c r="BB248" s="210"/>
      <c r="BC248" s="210"/>
      <c r="BD248" s="210"/>
      <c r="BE248" s="210"/>
      <c r="BF248" s="210"/>
      <c r="BG248" s="210"/>
      <c r="BH248" s="210"/>
      <c r="BI248" s="210"/>
      <c r="BJ248" s="210"/>
      <c r="BK248" s="210"/>
      <c r="BL248" s="210"/>
      <c r="BM248" s="56"/>
    </row>
    <row r="249" spans="1:65">
      <c r="A249" s="29"/>
      <c r="B249" s="20" t="s">
        <v>269</v>
      </c>
      <c r="C249" s="12"/>
      <c r="D249" s="215">
        <v>0.64050000000000007</v>
      </c>
      <c r="E249" s="215">
        <v>0.64206333333333332</v>
      </c>
      <c r="F249" s="215">
        <v>0.62117855899019647</v>
      </c>
      <c r="G249" s="215">
        <v>0.63559333333333334</v>
      </c>
      <c r="H249" s="215">
        <v>0.62195</v>
      </c>
      <c r="I249" s="215">
        <v>0.63533333333333342</v>
      </c>
      <c r="J249" s="215">
        <v>0.62403333333333333</v>
      </c>
      <c r="K249" s="215">
        <v>0.59566666666666668</v>
      </c>
      <c r="L249" s="215">
        <v>0.5845688</v>
      </c>
      <c r="M249" s="215">
        <v>0.62864999999999993</v>
      </c>
      <c r="N249" s="215">
        <v>0.59948666666666661</v>
      </c>
      <c r="O249" s="215">
        <v>0.62258333333333338</v>
      </c>
      <c r="P249" s="215">
        <v>0.61649999999999994</v>
      </c>
      <c r="Q249" s="215">
        <v>0.61916666666666664</v>
      </c>
      <c r="R249" s="215">
        <v>0.62883333333333347</v>
      </c>
      <c r="S249" s="215">
        <v>0.6176666666666667</v>
      </c>
      <c r="T249" s="215">
        <v>0.62549999999999994</v>
      </c>
      <c r="U249" s="215">
        <v>0.61853307733709795</v>
      </c>
      <c r="V249" s="215">
        <v>0.66630101333333336</v>
      </c>
      <c r="W249" s="215">
        <v>0.63239833333333328</v>
      </c>
      <c r="X249" s="215">
        <v>0.62201666666666666</v>
      </c>
      <c r="Y249" s="215">
        <v>0.62260649999999995</v>
      </c>
      <c r="Z249" s="215">
        <v>0.62865166666666672</v>
      </c>
      <c r="AA249" s="215">
        <v>0.61098166666666665</v>
      </c>
      <c r="AB249" s="215">
        <v>0.66698333333333337</v>
      </c>
      <c r="AC249" s="215">
        <v>0.62666666666666671</v>
      </c>
      <c r="AD249" s="209"/>
      <c r="AE249" s="210"/>
      <c r="AF249" s="210"/>
      <c r="AG249" s="210"/>
      <c r="AH249" s="210"/>
      <c r="AI249" s="210"/>
      <c r="AJ249" s="210"/>
      <c r="AK249" s="210"/>
      <c r="AL249" s="210"/>
      <c r="AM249" s="210"/>
      <c r="AN249" s="210"/>
      <c r="AO249" s="210"/>
      <c r="AP249" s="210"/>
      <c r="AQ249" s="210"/>
      <c r="AR249" s="210"/>
      <c r="AS249" s="210"/>
      <c r="AT249" s="210"/>
      <c r="AU249" s="210"/>
      <c r="AV249" s="210"/>
      <c r="AW249" s="210"/>
      <c r="AX249" s="210"/>
      <c r="AY249" s="210"/>
      <c r="AZ249" s="210"/>
      <c r="BA249" s="210"/>
      <c r="BB249" s="210"/>
      <c r="BC249" s="210"/>
      <c r="BD249" s="210"/>
      <c r="BE249" s="210"/>
      <c r="BF249" s="210"/>
      <c r="BG249" s="210"/>
      <c r="BH249" s="210"/>
      <c r="BI249" s="210"/>
      <c r="BJ249" s="210"/>
      <c r="BK249" s="210"/>
      <c r="BL249" s="210"/>
      <c r="BM249" s="56"/>
    </row>
    <row r="250" spans="1:65">
      <c r="A250" s="29"/>
      <c r="B250" s="3" t="s">
        <v>270</v>
      </c>
      <c r="C250" s="28"/>
      <c r="D250" s="23">
        <v>0.64050000000000007</v>
      </c>
      <c r="E250" s="23">
        <v>0.64353499999999997</v>
      </c>
      <c r="F250" s="23">
        <v>0.62314974170820647</v>
      </c>
      <c r="G250" s="23">
        <v>0.63553750000000009</v>
      </c>
      <c r="H250" s="23">
        <v>0.62229999999999996</v>
      </c>
      <c r="I250" s="23">
        <v>0.63650000000000007</v>
      </c>
      <c r="J250" s="23">
        <v>0.62229999999999996</v>
      </c>
      <c r="K250" s="23">
        <v>0.59550000000000003</v>
      </c>
      <c r="L250" s="23">
        <v>0.58458949999999998</v>
      </c>
      <c r="M250" s="23">
        <v>0.6278999999999999</v>
      </c>
      <c r="N250" s="23">
        <v>0.59886499999999998</v>
      </c>
      <c r="O250" s="23">
        <v>0.62329999999999997</v>
      </c>
      <c r="P250" s="23">
        <v>0.61699999999999999</v>
      </c>
      <c r="Q250" s="23">
        <v>0.61749999999999994</v>
      </c>
      <c r="R250" s="23">
        <v>0.62</v>
      </c>
      <c r="S250" s="23">
        <v>0.61850000000000005</v>
      </c>
      <c r="T250" s="23">
        <v>0.624</v>
      </c>
      <c r="U250" s="23">
        <v>0.61923840983736045</v>
      </c>
      <c r="V250" s="23">
        <v>0.67341874000000002</v>
      </c>
      <c r="W250" s="23">
        <v>0.63495999999999997</v>
      </c>
      <c r="X250" s="23">
        <v>0.6210500000000001</v>
      </c>
      <c r="Y250" s="23">
        <v>0.62523400000000007</v>
      </c>
      <c r="Z250" s="23">
        <v>0.62916499999999997</v>
      </c>
      <c r="AA250" s="23">
        <v>0.61103499999999999</v>
      </c>
      <c r="AB250" s="23">
        <v>0.66660000000000008</v>
      </c>
      <c r="AC250" s="23">
        <v>0.63500000000000001</v>
      </c>
      <c r="AD250" s="209"/>
      <c r="AE250" s="210"/>
      <c r="AF250" s="210"/>
      <c r="AG250" s="210"/>
      <c r="AH250" s="210"/>
      <c r="AI250" s="210"/>
      <c r="AJ250" s="210"/>
      <c r="AK250" s="210"/>
      <c r="AL250" s="210"/>
      <c r="AM250" s="210"/>
      <c r="AN250" s="210"/>
      <c r="AO250" s="210"/>
      <c r="AP250" s="210"/>
      <c r="AQ250" s="210"/>
      <c r="AR250" s="210"/>
      <c r="AS250" s="210"/>
      <c r="AT250" s="210"/>
      <c r="AU250" s="210"/>
      <c r="AV250" s="210"/>
      <c r="AW250" s="210"/>
      <c r="AX250" s="210"/>
      <c r="AY250" s="210"/>
      <c r="AZ250" s="210"/>
      <c r="BA250" s="210"/>
      <c r="BB250" s="210"/>
      <c r="BC250" s="210"/>
      <c r="BD250" s="210"/>
      <c r="BE250" s="210"/>
      <c r="BF250" s="210"/>
      <c r="BG250" s="210"/>
      <c r="BH250" s="210"/>
      <c r="BI250" s="210"/>
      <c r="BJ250" s="210"/>
      <c r="BK250" s="210"/>
      <c r="BL250" s="210"/>
      <c r="BM250" s="56"/>
    </row>
    <row r="251" spans="1:65">
      <c r="A251" s="29"/>
      <c r="B251" s="3" t="s">
        <v>271</v>
      </c>
      <c r="C251" s="28"/>
      <c r="D251" s="23">
        <v>2.1213203435596446E-3</v>
      </c>
      <c r="E251" s="23">
        <v>8.0710115020774572E-3</v>
      </c>
      <c r="F251" s="23">
        <v>5.9419380937096016E-3</v>
      </c>
      <c r="G251" s="23">
        <v>5.7762907273324372E-3</v>
      </c>
      <c r="H251" s="23">
        <v>2.5851498989420312E-3</v>
      </c>
      <c r="I251" s="23">
        <v>5.7154760664940869E-3</v>
      </c>
      <c r="J251" s="23">
        <v>5.8188200407528366E-3</v>
      </c>
      <c r="K251" s="23">
        <v>5.4283207962192229E-3</v>
      </c>
      <c r="L251" s="23">
        <v>3.908106053832224E-3</v>
      </c>
      <c r="M251" s="23">
        <v>3.764970119403356E-3</v>
      </c>
      <c r="N251" s="23">
        <v>9.8368911077975733E-3</v>
      </c>
      <c r="O251" s="23">
        <v>1.9364056048944435E-3</v>
      </c>
      <c r="P251" s="23">
        <v>3.2093613071762454E-3</v>
      </c>
      <c r="Q251" s="23">
        <v>5.5647701360134107E-3</v>
      </c>
      <c r="R251" s="23">
        <v>3.207127479017112E-2</v>
      </c>
      <c r="S251" s="23">
        <v>5.4650404085117904E-3</v>
      </c>
      <c r="T251" s="23">
        <v>4.6368092477478565E-3</v>
      </c>
      <c r="U251" s="23">
        <v>1.2029745917356918E-2</v>
      </c>
      <c r="V251" s="23">
        <v>1.7728758291789801E-2</v>
      </c>
      <c r="W251" s="23">
        <v>2.6528171755073254E-2</v>
      </c>
      <c r="X251" s="23">
        <v>3.9209267611964695E-3</v>
      </c>
      <c r="Y251" s="23">
        <v>6.1850620934636022E-3</v>
      </c>
      <c r="Z251" s="23">
        <v>4.4460653016646949E-3</v>
      </c>
      <c r="AA251" s="23">
        <v>3.9472036515319072E-3</v>
      </c>
      <c r="AB251" s="23">
        <v>8.5307483063718961E-3</v>
      </c>
      <c r="AC251" s="23">
        <v>1.9663841605003517E-2</v>
      </c>
      <c r="AD251" s="209"/>
      <c r="AE251" s="210"/>
      <c r="AF251" s="210"/>
      <c r="AG251" s="210"/>
      <c r="AH251" s="210"/>
      <c r="AI251" s="210"/>
      <c r="AJ251" s="210"/>
      <c r="AK251" s="210"/>
      <c r="AL251" s="210"/>
      <c r="AM251" s="210"/>
      <c r="AN251" s="210"/>
      <c r="AO251" s="210"/>
      <c r="AP251" s="210"/>
      <c r="AQ251" s="210"/>
      <c r="AR251" s="210"/>
      <c r="AS251" s="210"/>
      <c r="AT251" s="210"/>
      <c r="AU251" s="210"/>
      <c r="AV251" s="210"/>
      <c r="AW251" s="210"/>
      <c r="AX251" s="210"/>
      <c r="AY251" s="210"/>
      <c r="AZ251" s="210"/>
      <c r="BA251" s="210"/>
      <c r="BB251" s="210"/>
      <c r="BC251" s="210"/>
      <c r="BD251" s="210"/>
      <c r="BE251" s="210"/>
      <c r="BF251" s="210"/>
      <c r="BG251" s="210"/>
      <c r="BH251" s="210"/>
      <c r="BI251" s="210"/>
      <c r="BJ251" s="210"/>
      <c r="BK251" s="210"/>
      <c r="BL251" s="210"/>
      <c r="BM251" s="56"/>
    </row>
    <row r="252" spans="1:65">
      <c r="A252" s="29"/>
      <c r="B252" s="3" t="s">
        <v>86</v>
      </c>
      <c r="C252" s="28"/>
      <c r="D252" s="13">
        <v>3.3119755559088905E-3</v>
      </c>
      <c r="E252" s="13">
        <v>1.257042893288428E-2</v>
      </c>
      <c r="F252" s="13">
        <v>9.5655878776127849E-3</v>
      </c>
      <c r="G252" s="13">
        <v>9.0880291286867445E-3</v>
      </c>
      <c r="H252" s="13">
        <v>4.1565236738355677E-3</v>
      </c>
      <c r="I252" s="13">
        <v>8.9960273869266836E-3</v>
      </c>
      <c r="J252" s="13">
        <v>9.3245340111417704E-3</v>
      </c>
      <c r="K252" s="13">
        <v>9.1130175650014928E-3</v>
      </c>
      <c r="L252" s="13">
        <v>6.6854509748591169E-3</v>
      </c>
      <c r="M252" s="13">
        <v>5.9889765678888991E-3</v>
      </c>
      <c r="N252" s="13">
        <v>1.6408857201935391E-2</v>
      </c>
      <c r="O252" s="13">
        <v>3.1102753659126383E-3</v>
      </c>
      <c r="P252" s="13">
        <v>5.2057766539760674E-3</v>
      </c>
      <c r="Q252" s="13">
        <v>8.9875156974644592E-3</v>
      </c>
      <c r="R252" s="13">
        <v>5.1001232107348707E-2</v>
      </c>
      <c r="S252" s="13">
        <v>8.8478797763277776E-3</v>
      </c>
      <c r="T252" s="13">
        <v>7.4129644248566856E-3</v>
      </c>
      <c r="U252" s="13">
        <v>1.9448832015819189E-2</v>
      </c>
      <c r="V252" s="13">
        <v>2.6607731246118572E-2</v>
      </c>
      <c r="W252" s="13">
        <v>4.1948516238562598E-2</v>
      </c>
      <c r="X252" s="13">
        <v>6.3035718676291682E-3</v>
      </c>
      <c r="Y252" s="13">
        <v>9.9341431441265105E-3</v>
      </c>
      <c r="Z252" s="13">
        <v>7.0723829068000477E-3</v>
      </c>
      <c r="AA252" s="13">
        <v>6.4604289570040141E-3</v>
      </c>
      <c r="AB252" s="13">
        <v>1.279004718714395E-2</v>
      </c>
      <c r="AC252" s="13">
        <v>3.1378470646282207E-2</v>
      </c>
      <c r="AD252" s="155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29"/>
      <c r="B253" s="3" t="s">
        <v>272</v>
      </c>
      <c r="C253" s="28"/>
      <c r="D253" s="13">
        <v>2.5155575920247752E-2</v>
      </c>
      <c r="E253" s="13">
        <v>2.7657777143805129E-2</v>
      </c>
      <c r="F253" s="13">
        <v>-5.7694560641619042E-3</v>
      </c>
      <c r="G253" s="13">
        <v>1.7302185299614692E-2</v>
      </c>
      <c r="H253" s="13">
        <v>-4.5347221801749216E-3</v>
      </c>
      <c r="I253" s="13">
        <v>1.6886040959662729E-2</v>
      </c>
      <c r="J253" s="13">
        <v>-1.2002322767132867E-3</v>
      </c>
      <c r="K253" s="13">
        <v>-4.6602646802247016E-2</v>
      </c>
      <c r="L253" s="13">
        <v>-6.4365394490229488E-2</v>
      </c>
      <c r="M253" s="13">
        <v>6.1889973493576278E-3</v>
      </c>
      <c r="N253" s="13">
        <v>-4.0488526115259882E-2</v>
      </c>
      <c r="O253" s="13">
        <v>-3.5210372495224629E-3</v>
      </c>
      <c r="P253" s="13">
        <v>-1.3257747767630668E-2</v>
      </c>
      <c r="Q253" s="13">
        <v>-8.9896006911996951E-3</v>
      </c>
      <c r="R253" s="13">
        <v>6.4824324608625528E-3</v>
      </c>
      <c r="S253" s="13">
        <v>-1.1390433421691992E-2</v>
      </c>
      <c r="T253" s="13">
        <v>1.1472486153236705E-3</v>
      </c>
      <c r="U253" s="13">
        <v>-1.0003695357945874E-2</v>
      </c>
      <c r="V253" s="13">
        <v>6.6451520780605566E-2</v>
      </c>
      <c r="W253" s="13">
        <v>1.2188411583665903E-2</v>
      </c>
      <c r="X253" s="13">
        <v>-4.4280185032641306E-3</v>
      </c>
      <c r="Y253" s="13">
        <v>-3.4839577217962159E-3</v>
      </c>
      <c r="Z253" s="13">
        <v>6.1916649412805391E-3</v>
      </c>
      <c r="AA253" s="13">
        <v>-2.2090144623919783E-2</v>
      </c>
      <c r="AB253" s="13">
        <v>6.7543611573052109E-2</v>
      </c>
      <c r="AC253" s="13">
        <v>3.0145629612623459E-3</v>
      </c>
      <c r="AD253" s="155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29"/>
      <c r="B254" s="45" t="s">
        <v>273</v>
      </c>
      <c r="C254" s="46"/>
      <c r="D254" s="44">
        <v>2.0699999999999998</v>
      </c>
      <c r="E254" s="44">
        <v>2.2599999999999998</v>
      </c>
      <c r="F254" s="44">
        <v>0.26</v>
      </c>
      <c r="G254" s="44">
        <v>1.48</v>
      </c>
      <c r="H254" s="44">
        <v>0.17</v>
      </c>
      <c r="I254" s="44">
        <v>1.45</v>
      </c>
      <c r="J254" s="44">
        <v>0.09</v>
      </c>
      <c r="K254" s="44">
        <v>3.34</v>
      </c>
      <c r="L254" s="44">
        <v>4.68</v>
      </c>
      <c r="M254" s="44">
        <v>0.64</v>
      </c>
      <c r="N254" s="44">
        <v>2.88</v>
      </c>
      <c r="O254" s="44">
        <v>0.09</v>
      </c>
      <c r="P254" s="44">
        <v>0.82</v>
      </c>
      <c r="Q254" s="44">
        <v>0.5</v>
      </c>
      <c r="R254" s="44">
        <v>0.67</v>
      </c>
      <c r="S254" s="44">
        <v>0.68</v>
      </c>
      <c r="T254" s="44">
        <v>0.26</v>
      </c>
      <c r="U254" s="44">
        <v>0.57999999999999996</v>
      </c>
      <c r="V254" s="44">
        <v>5.19</v>
      </c>
      <c r="W254" s="44">
        <v>1.1000000000000001</v>
      </c>
      <c r="X254" s="44">
        <v>0.16</v>
      </c>
      <c r="Y254" s="44">
        <v>0.09</v>
      </c>
      <c r="Z254" s="44">
        <v>0.64</v>
      </c>
      <c r="AA254" s="44">
        <v>1.49</v>
      </c>
      <c r="AB254" s="44">
        <v>5.27</v>
      </c>
      <c r="AC254" s="44">
        <v>0.4</v>
      </c>
      <c r="AD254" s="155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B255" s="3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BM255" s="55"/>
    </row>
    <row r="256" spans="1:65" ht="15">
      <c r="B256" s="8" t="s">
        <v>552</v>
      </c>
      <c r="BM256" s="27" t="s">
        <v>275</v>
      </c>
    </row>
    <row r="257" spans="1:65" ht="15">
      <c r="A257" s="24" t="s">
        <v>33</v>
      </c>
      <c r="B257" s="18" t="s">
        <v>111</v>
      </c>
      <c r="C257" s="15" t="s">
        <v>112</v>
      </c>
      <c r="D257" s="16" t="s">
        <v>234</v>
      </c>
      <c r="E257" s="17" t="s">
        <v>234</v>
      </c>
      <c r="F257" s="17" t="s">
        <v>234</v>
      </c>
      <c r="G257" s="17" t="s">
        <v>234</v>
      </c>
      <c r="H257" s="17" t="s">
        <v>234</v>
      </c>
      <c r="I257" s="155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1</v>
      </c>
    </row>
    <row r="258" spans="1:65">
      <c r="A258" s="29"/>
      <c r="B258" s="19" t="s">
        <v>235</v>
      </c>
      <c r="C258" s="9" t="s">
        <v>235</v>
      </c>
      <c r="D258" s="153" t="s">
        <v>238</v>
      </c>
      <c r="E258" s="154" t="s">
        <v>239</v>
      </c>
      <c r="F258" s="154" t="s">
        <v>242</v>
      </c>
      <c r="G258" s="154" t="s">
        <v>245</v>
      </c>
      <c r="H258" s="154" t="s">
        <v>263</v>
      </c>
      <c r="I258" s="155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 t="s">
        <v>3</v>
      </c>
    </row>
    <row r="259" spans="1:65">
      <c r="A259" s="29"/>
      <c r="B259" s="19"/>
      <c r="C259" s="9"/>
      <c r="D259" s="10" t="s">
        <v>276</v>
      </c>
      <c r="E259" s="11" t="s">
        <v>276</v>
      </c>
      <c r="F259" s="11" t="s">
        <v>278</v>
      </c>
      <c r="G259" s="11" t="s">
        <v>276</v>
      </c>
      <c r="H259" s="11" t="s">
        <v>276</v>
      </c>
      <c r="I259" s="155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2</v>
      </c>
    </row>
    <row r="260" spans="1:65">
      <c r="A260" s="29"/>
      <c r="B260" s="19"/>
      <c r="C260" s="9"/>
      <c r="D260" s="25" t="s">
        <v>117</v>
      </c>
      <c r="E260" s="25" t="s">
        <v>303</v>
      </c>
      <c r="F260" s="25" t="s">
        <v>302</v>
      </c>
      <c r="G260" s="25" t="s">
        <v>302</v>
      </c>
      <c r="H260" s="25" t="s">
        <v>306</v>
      </c>
      <c r="I260" s="155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2</v>
      </c>
    </row>
    <row r="261" spans="1:65">
      <c r="A261" s="29"/>
      <c r="B261" s="18">
        <v>1</v>
      </c>
      <c r="C261" s="14">
        <v>1</v>
      </c>
      <c r="D261" s="21">
        <v>1.62</v>
      </c>
      <c r="E261" s="21">
        <v>1.6451314834698965</v>
      </c>
      <c r="F261" s="21">
        <v>1.7</v>
      </c>
      <c r="G261" s="148">
        <v>2.55648702306812</v>
      </c>
      <c r="H261" s="21">
        <v>1.54</v>
      </c>
      <c r="I261" s="155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1</v>
      </c>
    </row>
    <row r="262" spans="1:65">
      <c r="A262" s="29"/>
      <c r="B262" s="19">
        <v>1</v>
      </c>
      <c r="C262" s="9">
        <v>2</v>
      </c>
      <c r="D262" s="11">
        <v>1.627</v>
      </c>
      <c r="E262" s="11">
        <v>1.6339527266219953</v>
      </c>
      <c r="F262" s="11">
        <v>1.7</v>
      </c>
      <c r="G262" s="150">
        <v>2.4689249949357599</v>
      </c>
      <c r="H262" s="11">
        <v>1.62</v>
      </c>
      <c r="I262" s="155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5</v>
      </c>
    </row>
    <row r="263" spans="1:65">
      <c r="A263" s="29"/>
      <c r="B263" s="19">
        <v>1</v>
      </c>
      <c r="C263" s="9">
        <v>3</v>
      </c>
      <c r="D263" s="11">
        <v>1.7629999999999999</v>
      </c>
      <c r="E263" s="11">
        <v>1.5753150990045626</v>
      </c>
      <c r="F263" s="11">
        <v>1.7</v>
      </c>
      <c r="G263" s="150">
        <v>2.38964198919702</v>
      </c>
      <c r="H263" s="11">
        <v>1.42</v>
      </c>
      <c r="I263" s="155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16</v>
      </c>
    </row>
    <row r="264" spans="1:65">
      <c r="A264" s="29"/>
      <c r="B264" s="19">
        <v>1</v>
      </c>
      <c r="C264" s="9">
        <v>4</v>
      </c>
      <c r="D264" s="11">
        <v>1.5609999999999999</v>
      </c>
      <c r="E264" s="11">
        <v>1.5728862596493292</v>
      </c>
      <c r="F264" s="11">
        <v>1.7</v>
      </c>
      <c r="G264" s="150">
        <v>2.4845273442707598</v>
      </c>
      <c r="H264" s="11">
        <v>1.58</v>
      </c>
      <c r="I264" s="155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1.62678398666449</v>
      </c>
    </row>
    <row r="265" spans="1:65">
      <c r="A265" s="29"/>
      <c r="B265" s="19">
        <v>1</v>
      </c>
      <c r="C265" s="9">
        <v>5</v>
      </c>
      <c r="D265" s="11">
        <v>1.728</v>
      </c>
      <c r="E265" s="11">
        <v>1.6146249722690977</v>
      </c>
      <c r="F265" s="11">
        <v>1.7</v>
      </c>
      <c r="G265" s="150">
        <v>2.2904820938600801</v>
      </c>
      <c r="H265" s="11">
        <v>1.63</v>
      </c>
      <c r="I265" s="155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11</v>
      </c>
    </row>
    <row r="266" spans="1:65">
      <c r="A266" s="29"/>
      <c r="B266" s="19">
        <v>1</v>
      </c>
      <c r="C266" s="9">
        <v>6</v>
      </c>
      <c r="D266" s="11">
        <v>1.645</v>
      </c>
      <c r="E266" s="11">
        <v>1.6369051389329643</v>
      </c>
      <c r="F266" s="11">
        <v>1.7</v>
      </c>
      <c r="G266" s="150">
        <v>2.4969895743765602</v>
      </c>
      <c r="H266" s="11">
        <v>1.43</v>
      </c>
      <c r="I266" s="155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29"/>
      <c r="B267" s="20" t="s">
        <v>269</v>
      </c>
      <c r="C267" s="12"/>
      <c r="D267" s="22">
        <v>1.6573333333333331</v>
      </c>
      <c r="E267" s="22">
        <v>1.6131359466579742</v>
      </c>
      <c r="F267" s="22">
        <v>1.7</v>
      </c>
      <c r="G267" s="22">
        <v>2.4478421699513833</v>
      </c>
      <c r="H267" s="22">
        <v>1.5366666666666668</v>
      </c>
      <c r="I267" s="155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29"/>
      <c r="B268" s="3" t="s">
        <v>270</v>
      </c>
      <c r="C268" s="28"/>
      <c r="D268" s="11">
        <v>1.6360000000000001</v>
      </c>
      <c r="E268" s="11">
        <v>1.6242888494455465</v>
      </c>
      <c r="F268" s="11">
        <v>1.7</v>
      </c>
      <c r="G268" s="11">
        <v>2.4767261696032596</v>
      </c>
      <c r="H268" s="11">
        <v>1.56</v>
      </c>
      <c r="I268" s="155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29"/>
      <c r="B269" s="3" t="s">
        <v>271</v>
      </c>
      <c r="C269" s="28"/>
      <c r="D269" s="23">
        <v>7.4706536974127394E-2</v>
      </c>
      <c r="E269" s="23">
        <v>3.1858117408742267E-2</v>
      </c>
      <c r="F269" s="23">
        <v>0</v>
      </c>
      <c r="G269" s="23">
        <v>9.3977564963086166E-2</v>
      </c>
      <c r="H269" s="23">
        <v>9.2231592562780101E-2</v>
      </c>
      <c r="I269" s="155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29"/>
      <c r="B270" s="3" t="s">
        <v>86</v>
      </c>
      <c r="C270" s="28"/>
      <c r="D270" s="13">
        <v>4.5076349743037453E-2</v>
      </c>
      <c r="E270" s="13">
        <v>1.9749183244440461E-2</v>
      </c>
      <c r="F270" s="13">
        <v>0</v>
      </c>
      <c r="G270" s="13">
        <v>3.8392003421099927E-2</v>
      </c>
      <c r="H270" s="13">
        <v>6.0020559151483792E-2</v>
      </c>
      <c r="I270" s="155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29"/>
      <c r="B271" s="3" t="s">
        <v>272</v>
      </c>
      <c r="C271" s="28"/>
      <c r="D271" s="13">
        <v>1.8778981671365269E-2</v>
      </c>
      <c r="E271" s="13">
        <v>-8.3895834470926189E-3</v>
      </c>
      <c r="F271" s="13">
        <v>4.5006598255020958E-2</v>
      </c>
      <c r="G271" s="13">
        <v>0.50471248181534345</v>
      </c>
      <c r="H271" s="13">
        <v>-5.5395996479284948E-2</v>
      </c>
      <c r="I271" s="155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29"/>
      <c r="B272" s="45" t="s">
        <v>273</v>
      </c>
      <c r="C272" s="46"/>
      <c r="D272" s="44">
        <v>0</v>
      </c>
      <c r="E272" s="44">
        <v>0.67</v>
      </c>
      <c r="F272" s="44">
        <v>0.65</v>
      </c>
      <c r="G272" s="44">
        <v>12.06</v>
      </c>
      <c r="H272" s="44">
        <v>1.84</v>
      </c>
      <c r="I272" s="155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B273" s="30"/>
      <c r="C273" s="20"/>
      <c r="D273" s="20"/>
      <c r="E273" s="20"/>
      <c r="F273" s="20"/>
      <c r="G273" s="20"/>
      <c r="H273" s="20"/>
      <c r="BM273" s="55"/>
    </row>
    <row r="274" spans="1:65" ht="15">
      <c r="B274" s="8" t="s">
        <v>553</v>
      </c>
      <c r="BM274" s="27" t="s">
        <v>275</v>
      </c>
    </row>
    <row r="275" spans="1:65" ht="15">
      <c r="A275" s="24" t="s">
        <v>36</v>
      </c>
      <c r="B275" s="18" t="s">
        <v>111</v>
      </c>
      <c r="C275" s="15" t="s">
        <v>112</v>
      </c>
      <c r="D275" s="16" t="s">
        <v>234</v>
      </c>
      <c r="E275" s="17" t="s">
        <v>234</v>
      </c>
      <c r="F275" s="17" t="s">
        <v>234</v>
      </c>
      <c r="G275" s="17" t="s">
        <v>234</v>
      </c>
      <c r="H275" s="17" t="s">
        <v>234</v>
      </c>
      <c r="I275" s="155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>
        <v>1</v>
      </c>
    </row>
    <row r="276" spans="1:65">
      <c r="A276" s="29"/>
      <c r="B276" s="19" t="s">
        <v>235</v>
      </c>
      <c r="C276" s="9" t="s">
        <v>235</v>
      </c>
      <c r="D276" s="153" t="s">
        <v>238</v>
      </c>
      <c r="E276" s="154" t="s">
        <v>239</v>
      </c>
      <c r="F276" s="154" t="s">
        <v>242</v>
      </c>
      <c r="G276" s="154" t="s">
        <v>245</v>
      </c>
      <c r="H276" s="154" t="s">
        <v>263</v>
      </c>
      <c r="I276" s="155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 t="s">
        <v>3</v>
      </c>
    </row>
    <row r="277" spans="1:65">
      <c r="A277" s="29"/>
      <c r="B277" s="19"/>
      <c r="C277" s="9"/>
      <c r="D277" s="10" t="s">
        <v>276</v>
      </c>
      <c r="E277" s="11" t="s">
        <v>276</v>
      </c>
      <c r="F277" s="11" t="s">
        <v>278</v>
      </c>
      <c r="G277" s="11" t="s">
        <v>276</v>
      </c>
      <c r="H277" s="11" t="s">
        <v>276</v>
      </c>
      <c r="I277" s="155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>
        <v>2</v>
      </c>
    </row>
    <row r="278" spans="1:65">
      <c r="A278" s="29"/>
      <c r="B278" s="19"/>
      <c r="C278" s="9"/>
      <c r="D278" s="25" t="s">
        <v>117</v>
      </c>
      <c r="E278" s="25" t="s">
        <v>303</v>
      </c>
      <c r="F278" s="25" t="s">
        <v>302</v>
      </c>
      <c r="G278" s="25" t="s">
        <v>302</v>
      </c>
      <c r="H278" s="25" t="s">
        <v>306</v>
      </c>
      <c r="I278" s="155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2</v>
      </c>
    </row>
    <row r="279" spans="1:65">
      <c r="A279" s="29"/>
      <c r="B279" s="18">
        <v>1</v>
      </c>
      <c r="C279" s="14">
        <v>1</v>
      </c>
      <c r="D279" s="21">
        <v>0.42</v>
      </c>
      <c r="E279" s="21">
        <v>0.46439598997834919</v>
      </c>
      <c r="F279" s="21">
        <v>0.5</v>
      </c>
      <c r="G279" s="148">
        <v>0.80299074280480598</v>
      </c>
      <c r="H279" s="21">
        <v>0.43</v>
      </c>
      <c r="I279" s="155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1</v>
      </c>
    </row>
    <row r="280" spans="1:65">
      <c r="A280" s="29"/>
      <c r="B280" s="19">
        <v>1</v>
      </c>
      <c r="C280" s="9">
        <v>2</v>
      </c>
      <c r="D280" s="11">
        <v>0.44700000000000001</v>
      </c>
      <c r="E280" s="11">
        <v>0.46624225506948697</v>
      </c>
      <c r="F280" s="11">
        <v>0.5</v>
      </c>
      <c r="G280" s="150">
        <v>0.76101220072314002</v>
      </c>
      <c r="H280" s="11">
        <v>0.43</v>
      </c>
      <c r="I280" s="155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6</v>
      </c>
    </row>
    <row r="281" spans="1:65">
      <c r="A281" s="29"/>
      <c r="B281" s="19">
        <v>1</v>
      </c>
      <c r="C281" s="9">
        <v>3</v>
      </c>
      <c r="D281" s="11">
        <v>0.46800000000000003</v>
      </c>
      <c r="E281" s="11">
        <v>0.45021862658475997</v>
      </c>
      <c r="F281" s="11">
        <v>0.5</v>
      </c>
      <c r="G281" s="150">
        <v>0.73665331294106795</v>
      </c>
      <c r="H281" s="11">
        <v>0.39</v>
      </c>
      <c r="I281" s="155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16</v>
      </c>
    </row>
    <row r="282" spans="1:65">
      <c r="A282" s="29"/>
      <c r="B282" s="19">
        <v>1</v>
      </c>
      <c r="C282" s="9">
        <v>4</v>
      </c>
      <c r="D282" s="11">
        <v>0.42</v>
      </c>
      <c r="E282" s="11">
        <v>0.45895994267225915</v>
      </c>
      <c r="F282" s="11">
        <v>0.5</v>
      </c>
      <c r="G282" s="150">
        <v>0.77335880543701996</v>
      </c>
      <c r="H282" s="11">
        <v>0.44</v>
      </c>
      <c r="I282" s="155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0.45465450143790398</v>
      </c>
    </row>
    <row r="283" spans="1:65">
      <c r="A283" s="29"/>
      <c r="B283" s="19">
        <v>1</v>
      </c>
      <c r="C283" s="9">
        <v>5</v>
      </c>
      <c r="D283" s="11">
        <v>0.46</v>
      </c>
      <c r="E283" s="11">
        <v>0.44152298214994184</v>
      </c>
      <c r="F283" s="11">
        <v>0.5</v>
      </c>
      <c r="G283" s="150">
        <v>0.73313300866270803</v>
      </c>
      <c r="H283" s="11">
        <v>0.43</v>
      </c>
      <c r="I283" s="155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12</v>
      </c>
    </row>
    <row r="284" spans="1:65">
      <c r="A284" s="29"/>
      <c r="B284" s="19">
        <v>1</v>
      </c>
      <c r="C284" s="9">
        <v>6</v>
      </c>
      <c r="D284" s="11">
        <v>0.44500000000000001</v>
      </c>
      <c r="E284" s="11">
        <v>0.46036823805489979</v>
      </c>
      <c r="F284" s="11">
        <v>0.5</v>
      </c>
      <c r="G284" s="150">
        <v>0.78607249396557599</v>
      </c>
      <c r="H284" s="11">
        <v>0.39</v>
      </c>
      <c r="I284" s="155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29"/>
      <c r="B285" s="20" t="s">
        <v>269</v>
      </c>
      <c r="C285" s="12"/>
      <c r="D285" s="22">
        <v>0.4433333333333333</v>
      </c>
      <c r="E285" s="22">
        <v>0.45695133908494939</v>
      </c>
      <c r="F285" s="22">
        <v>0.5</v>
      </c>
      <c r="G285" s="22">
        <v>0.76553676075571975</v>
      </c>
      <c r="H285" s="22">
        <v>0.41833333333333339</v>
      </c>
      <c r="I285" s="155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29"/>
      <c r="B286" s="3" t="s">
        <v>270</v>
      </c>
      <c r="C286" s="28"/>
      <c r="D286" s="11">
        <v>0.44600000000000001</v>
      </c>
      <c r="E286" s="11">
        <v>0.45966409036357947</v>
      </c>
      <c r="F286" s="11">
        <v>0.5</v>
      </c>
      <c r="G286" s="11">
        <v>0.76718550308008004</v>
      </c>
      <c r="H286" s="11">
        <v>0.43</v>
      </c>
      <c r="I286" s="155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29"/>
      <c r="B287" s="3" t="s">
        <v>271</v>
      </c>
      <c r="C287" s="28"/>
      <c r="D287" s="23">
        <v>1.9956619620232964E-2</v>
      </c>
      <c r="E287" s="23">
        <v>9.3895393819115342E-3</v>
      </c>
      <c r="F287" s="23">
        <v>0</v>
      </c>
      <c r="G287" s="23">
        <v>2.7533361014054989E-2</v>
      </c>
      <c r="H287" s="23">
        <v>2.228601953392903E-2</v>
      </c>
      <c r="I287" s="155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29"/>
      <c r="B288" s="3" t="s">
        <v>86</v>
      </c>
      <c r="C288" s="28"/>
      <c r="D288" s="13">
        <v>4.5014931474209693E-2</v>
      </c>
      <c r="E288" s="13">
        <v>2.0548225989914376E-2</v>
      </c>
      <c r="F288" s="13">
        <v>0</v>
      </c>
      <c r="G288" s="13">
        <v>3.5966086052973745E-2</v>
      </c>
      <c r="H288" s="13">
        <v>5.3273353467559424E-2</v>
      </c>
      <c r="I288" s="155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29"/>
      <c r="B289" s="3" t="s">
        <v>272</v>
      </c>
      <c r="C289" s="28"/>
      <c r="D289" s="13">
        <v>-2.4900596098281214E-2</v>
      </c>
      <c r="E289" s="13">
        <v>5.0518308732925288E-3</v>
      </c>
      <c r="F289" s="13">
        <v>9.9736169813968489E-2</v>
      </c>
      <c r="G289" s="13">
        <v>0.6837769302505754</v>
      </c>
      <c r="H289" s="13">
        <v>-7.9887404588979471E-2</v>
      </c>
      <c r="I289" s="155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29"/>
      <c r="B290" s="45" t="s">
        <v>273</v>
      </c>
      <c r="C290" s="46"/>
      <c r="D290" s="44">
        <v>0.24</v>
      </c>
      <c r="E290" s="44">
        <v>0</v>
      </c>
      <c r="F290" s="44">
        <v>0.75</v>
      </c>
      <c r="G290" s="44">
        <v>5.39</v>
      </c>
      <c r="H290" s="44">
        <v>0.67</v>
      </c>
      <c r="I290" s="155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B291" s="30"/>
      <c r="C291" s="20"/>
      <c r="D291" s="20"/>
      <c r="E291" s="20"/>
      <c r="F291" s="20"/>
      <c r="G291" s="20"/>
      <c r="H291" s="20"/>
      <c r="BM291" s="55"/>
    </row>
    <row r="292" spans="1:65" ht="15">
      <c r="B292" s="8" t="s">
        <v>554</v>
      </c>
      <c r="BM292" s="27" t="s">
        <v>275</v>
      </c>
    </row>
    <row r="293" spans="1:65" ht="15">
      <c r="A293" s="24" t="s">
        <v>39</v>
      </c>
      <c r="B293" s="18" t="s">
        <v>111</v>
      </c>
      <c r="C293" s="15" t="s">
        <v>112</v>
      </c>
      <c r="D293" s="16" t="s">
        <v>234</v>
      </c>
      <c r="E293" s="17" t="s">
        <v>234</v>
      </c>
      <c r="F293" s="17" t="s">
        <v>234</v>
      </c>
      <c r="G293" s="17" t="s">
        <v>234</v>
      </c>
      <c r="H293" s="17" t="s">
        <v>234</v>
      </c>
      <c r="I293" s="155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7">
        <v>1</v>
      </c>
    </row>
    <row r="294" spans="1:65">
      <c r="A294" s="29"/>
      <c r="B294" s="19" t="s">
        <v>235</v>
      </c>
      <c r="C294" s="9" t="s">
        <v>235</v>
      </c>
      <c r="D294" s="153" t="s">
        <v>238</v>
      </c>
      <c r="E294" s="154" t="s">
        <v>239</v>
      </c>
      <c r="F294" s="154" t="s">
        <v>242</v>
      </c>
      <c r="G294" s="154" t="s">
        <v>245</v>
      </c>
      <c r="H294" s="154" t="s">
        <v>263</v>
      </c>
      <c r="I294" s="155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7" t="s">
        <v>3</v>
      </c>
    </row>
    <row r="295" spans="1:65">
      <c r="A295" s="29"/>
      <c r="B295" s="19"/>
      <c r="C295" s="9"/>
      <c r="D295" s="10" t="s">
        <v>276</v>
      </c>
      <c r="E295" s="11" t="s">
        <v>276</v>
      </c>
      <c r="F295" s="11" t="s">
        <v>278</v>
      </c>
      <c r="G295" s="11" t="s">
        <v>276</v>
      </c>
      <c r="H295" s="11" t="s">
        <v>276</v>
      </c>
      <c r="I295" s="155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>
        <v>2</v>
      </c>
    </row>
    <row r="296" spans="1:65">
      <c r="A296" s="29"/>
      <c r="B296" s="19"/>
      <c r="C296" s="9"/>
      <c r="D296" s="25" t="s">
        <v>117</v>
      </c>
      <c r="E296" s="25" t="s">
        <v>303</v>
      </c>
      <c r="F296" s="25" t="s">
        <v>302</v>
      </c>
      <c r="G296" s="25" t="s">
        <v>302</v>
      </c>
      <c r="H296" s="25" t="s">
        <v>117</v>
      </c>
      <c r="I296" s="155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2</v>
      </c>
    </row>
    <row r="297" spans="1:65">
      <c r="A297" s="29"/>
      <c r="B297" s="18">
        <v>1</v>
      </c>
      <c r="C297" s="14">
        <v>1</v>
      </c>
      <c r="D297" s="21">
        <v>0.95199999999999996</v>
      </c>
      <c r="E297" s="21">
        <v>0.99086819937066251</v>
      </c>
      <c r="F297" s="21">
        <v>1</v>
      </c>
      <c r="G297" s="148">
        <v>1.5444864346215721</v>
      </c>
      <c r="H297" s="21">
        <v>0.9900000000000001</v>
      </c>
      <c r="I297" s="155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1</v>
      </c>
    </row>
    <row r="298" spans="1:65">
      <c r="A298" s="29"/>
      <c r="B298" s="19">
        <v>1</v>
      </c>
      <c r="C298" s="9">
        <v>2</v>
      </c>
      <c r="D298" s="11">
        <v>0.97300000000000009</v>
      </c>
      <c r="E298" s="11">
        <v>0.97277065536919072</v>
      </c>
      <c r="F298" s="11">
        <v>0.9</v>
      </c>
      <c r="G298" s="150">
        <v>1.5022155254835181</v>
      </c>
      <c r="H298" s="11">
        <v>0.98</v>
      </c>
      <c r="I298" s="155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7</v>
      </c>
    </row>
    <row r="299" spans="1:65">
      <c r="A299" s="29"/>
      <c r="B299" s="19">
        <v>1</v>
      </c>
      <c r="C299" s="9">
        <v>3</v>
      </c>
      <c r="D299" s="11">
        <v>1.022</v>
      </c>
      <c r="E299" s="11">
        <v>0.92534515871719802</v>
      </c>
      <c r="F299" s="11">
        <v>1</v>
      </c>
      <c r="G299" s="150">
        <v>1.4574267967368979</v>
      </c>
      <c r="H299" s="11">
        <v>0.97000000000000008</v>
      </c>
      <c r="I299" s="155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16</v>
      </c>
    </row>
    <row r="300" spans="1:65">
      <c r="A300" s="29"/>
      <c r="B300" s="19">
        <v>1</v>
      </c>
      <c r="C300" s="9">
        <v>4</v>
      </c>
      <c r="D300" s="11">
        <v>0.91300000000000003</v>
      </c>
      <c r="E300" s="11">
        <v>0.94269141291322245</v>
      </c>
      <c r="F300" s="11">
        <v>0.9</v>
      </c>
      <c r="G300" s="150">
        <v>1.4937139566153059</v>
      </c>
      <c r="H300" s="11">
        <v>0.98</v>
      </c>
      <c r="I300" s="155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0.961415520422232</v>
      </c>
    </row>
    <row r="301" spans="1:65">
      <c r="A301" s="29"/>
      <c r="B301" s="19">
        <v>1</v>
      </c>
      <c r="C301" s="9">
        <v>5</v>
      </c>
      <c r="D301" s="11">
        <v>1.022</v>
      </c>
      <c r="E301" s="11">
        <v>0.96944671647081648</v>
      </c>
      <c r="F301" s="11">
        <v>0.9</v>
      </c>
      <c r="G301" s="150">
        <v>1.436690738784814</v>
      </c>
      <c r="H301" s="11">
        <v>0.95</v>
      </c>
      <c r="I301" s="155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13</v>
      </c>
    </row>
    <row r="302" spans="1:65">
      <c r="A302" s="29"/>
      <c r="B302" s="19">
        <v>1</v>
      </c>
      <c r="C302" s="9">
        <v>6</v>
      </c>
      <c r="D302" s="11">
        <v>0.97699999999999987</v>
      </c>
      <c r="E302" s="11">
        <v>0.9738503472924751</v>
      </c>
      <c r="F302" s="11">
        <v>0.9</v>
      </c>
      <c r="G302" s="150">
        <v>1.531594382964794</v>
      </c>
      <c r="H302" s="11">
        <v>0.97000000000000008</v>
      </c>
      <c r="I302" s="155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29"/>
      <c r="B303" s="20" t="s">
        <v>269</v>
      </c>
      <c r="C303" s="12"/>
      <c r="D303" s="22">
        <v>0.97650000000000003</v>
      </c>
      <c r="E303" s="22">
        <v>0.96249541502226099</v>
      </c>
      <c r="F303" s="22">
        <v>0.93333333333333346</v>
      </c>
      <c r="G303" s="22">
        <v>1.4943546392011502</v>
      </c>
      <c r="H303" s="22">
        <v>0.97333333333333327</v>
      </c>
      <c r="I303" s="155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29"/>
      <c r="B304" s="3" t="s">
        <v>270</v>
      </c>
      <c r="C304" s="28"/>
      <c r="D304" s="11">
        <v>0.97499999999999998</v>
      </c>
      <c r="E304" s="11">
        <v>0.97110868592000354</v>
      </c>
      <c r="F304" s="11">
        <v>0.9</v>
      </c>
      <c r="G304" s="11">
        <v>1.4979647410494121</v>
      </c>
      <c r="H304" s="11">
        <v>0.97500000000000009</v>
      </c>
      <c r="I304" s="155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29"/>
      <c r="B305" s="3" t="s">
        <v>271</v>
      </c>
      <c r="C305" s="28"/>
      <c r="D305" s="23">
        <v>4.1917776658596771E-2</v>
      </c>
      <c r="E305" s="23">
        <v>2.3917318318007908E-2</v>
      </c>
      <c r="F305" s="23">
        <v>5.1639777949432218E-2</v>
      </c>
      <c r="G305" s="23">
        <v>4.1595649761163186E-2</v>
      </c>
      <c r="H305" s="23">
        <v>1.3662601021279492E-2</v>
      </c>
      <c r="I305" s="155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3" t="s">
        <v>86</v>
      </c>
      <c r="C306" s="28"/>
      <c r="D306" s="13">
        <v>4.292655059764134E-2</v>
      </c>
      <c r="E306" s="13">
        <v>2.4849280261199726E-2</v>
      </c>
      <c r="F306" s="13">
        <v>5.53283335172488E-2</v>
      </c>
      <c r="G306" s="13">
        <v>2.7835192978956671E-2</v>
      </c>
      <c r="H306" s="13">
        <v>1.4036918857478931E-2</v>
      </c>
      <c r="I306" s="155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3" t="s">
        <v>272</v>
      </c>
      <c r="C307" s="28"/>
      <c r="D307" s="13">
        <v>1.5689864847556523E-2</v>
      </c>
      <c r="E307" s="13">
        <v>1.1232339993374474E-3</v>
      </c>
      <c r="F307" s="13">
        <v>-2.9209209225752319E-2</v>
      </c>
      <c r="G307" s="13">
        <v>0.55432755916491061</v>
      </c>
      <c r="H307" s="13">
        <v>1.2396110378858127E-2</v>
      </c>
      <c r="I307" s="155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29"/>
      <c r="B308" s="45" t="s">
        <v>273</v>
      </c>
      <c r="C308" s="46"/>
      <c r="D308" s="44">
        <v>0.2</v>
      </c>
      <c r="E308" s="44">
        <v>0.67</v>
      </c>
      <c r="F308" s="44">
        <v>2.4900000000000002</v>
      </c>
      <c r="G308" s="44">
        <v>32.42</v>
      </c>
      <c r="H308" s="44">
        <v>0</v>
      </c>
      <c r="I308" s="155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B309" s="30"/>
      <c r="C309" s="20"/>
      <c r="D309" s="20"/>
      <c r="E309" s="20"/>
      <c r="F309" s="20"/>
      <c r="G309" s="20"/>
      <c r="H309" s="20"/>
      <c r="BM309" s="55"/>
    </row>
    <row r="310" spans="1:65" ht="15">
      <c r="B310" s="8" t="s">
        <v>555</v>
      </c>
      <c r="BM310" s="27" t="s">
        <v>66</v>
      </c>
    </row>
    <row r="311" spans="1:65" ht="15">
      <c r="A311" s="24" t="s">
        <v>52</v>
      </c>
      <c r="B311" s="18" t="s">
        <v>111</v>
      </c>
      <c r="C311" s="15" t="s">
        <v>112</v>
      </c>
      <c r="D311" s="16" t="s">
        <v>234</v>
      </c>
      <c r="E311" s="17" t="s">
        <v>234</v>
      </c>
      <c r="F311" s="17" t="s">
        <v>234</v>
      </c>
      <c r="G311" s="17" t="s">
        <v>234</v>
      </c>
      <c r="H311" s="17" t="s">
        <v>234</v>
      </c>
      <c r="I311" s="17" t="s">
        <v>234</v>
      </c>
      <c r="J311" s="17" t="s">
        <v>234</v>
      </c>
      <c r="K311" s="17" t="s">
        <v>234</v>
      </c>
      <c r="L311" s="17" t="s">
        <v>234</v>
      </c>
      <c r="M311" s="17" t="s">
        <v>234</v>
      </c>
      <c r="N311" s="17" t="s">
        <v>234</v>
      </c>
      <c r="O311" s="17" t="s">
        <v>234</v>
      </c>
      <c r="P311" s="17" t="s">
        <v>234</v>
      </c>
      <c r="Q311" s="17" t="s">
        <v>234</v>
      </c>
      <c r="R311" s="17" t="s">
        <v>234</v>
      </c>
      <c r="S311" s="17" t="s">
        <v>234</v>
      </c>
      <c r="T311" s="17" t="s">
        <v>234</v>
      </c>
      <c r="U311" s="17" t="s">
        <v>234</v>
      </c>
      <c r="V311" s="17" t="s">
        <v>234</v>
      </c>
      <c r="W311" s="17" t="s">
        <v>234</v>
      </c>
      <c r="X311" s="17" t="s">
        <v>234</v>
      </c>
      <c r="Y311" s="17" t="s">
        <v>234</v>
      </c>
      <c r="Z311" s="17" t="s">
        <v>234</v>
      </c>
      <c r="AA311" s="17" t="s">
        <v>234</v>
      </c>
      <c r="AB311" s="17" t="s">
        <v>234</v>
      </c>
      <c r="AC311" s="17" t="s">
        <v>234</v>
      </c>
      <c r="AD311" s="155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>
        <v>1</v>
      </c>
    </row>
    <row r="312" spans="1:65">
      <c r="A312" s="29"/>
      <c r="B312" s="19" t="s">
        <v>235</v>
      </c>
      <c r="C312" s="9" t="s">
        <v>235</v>
      </c>
      <c r="D312" s="153" t="s">
        <v>237</v>
      </c>
      <c r="E312" s="154" t="s">
        <v>238</v>
      </c>
      <c r="F312" s="154" t="s">
        <v>239</v>
      </c>
      <c r="G312" s="154" t="s">
        <v>240</v>
      </c>
      <c r="H312" s="154" t="s">
        <v>241</v>
      </c>
      <c r="I312" s="154" t="s">
        <v>242</v>
      </c>
      <c r="J312" s="154" t="s">
        <v>243</v>
      </c>
      <c r="K312" s="154" t="s">
        <v>244</v>
      </c>
      <c r="L312" s="154" t="s">
        <v>245</v>
      </c>
      <c r="M312" s="154" t="s">
        <v>247</v>
      </c>
      <c r="N312" s="154" t="s">
        <v>248</v>
      </c>
      <c r="O312" s="154" t="s">
        <v>249</v>
      </c>
      <c r="P312" s="154" t="s">
        <v>250</v>
      </c>
      <c r="Q312" s="154" t="s">
        <v>251</v>
      </c>
      <c r="R312" s="154" t="s">
        <v>252</v>
      </c>
      <c r="S312" s="154" t="s">
        <v>253</v>
      </c>
      <c r="T312" s="154" t="s">
        <v>254</v>
      </c>
      <c r="U312" s="154" t="s">
        <v>255</v>
      </c>
      <c r="V312" s="154" t="s">
        <v>256</v>
      </c>
      <c r="W312" s="154" t="s">
        <v>257</v>
      </c>
      <c r="X312" s="154" t="s">
        <v>258</v>
      </c>
      <c r="Y312" s="154" t="s">
        <v>259</v>
      </c>
      <c r="Z312" s="154" t="s">
        <v>260</v>
      </c>
      <c r="AA312" s="154" t="s">
        <v>261</v>
      </c>
      <c r="AB312" s="154" t="s">
        <v>262</v>
      </c>
      <c r="AC312" s="154" t="s">
        <v>263</v>
      </c>
      <c r="AD312" s="155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 t="s">
        <v>1</v>
      </c>
    </row>
    <row r="313" spans="1:65">
      <c r="A313" s="29"/>
      <c r="B313" s="19"/>
      <c r="C313" s="9"/>
      <c r="D313" s="10" t="s">
        <v>276</v>
      </c>
      <c r="E313" s="11" t="s">
        <v>301</v>
      </c>
      <c r="F313" s="11" t="s">
        <v>276</v>
      </c>
      <c r="G313" s="11" t="s">
        <v>301</v>
      </c>
      <c r="H313" s="11" t="s">
        <v>301</v>
      </c>
      <c r="I313" s="11" t="s">
        <v>278</v>
      </c>
      <c r="J313" s="11" t="s">
        <v>301</v>
      </c>
      <c r="K313" s="11" t="s">
        <v>278</v>
      </c>
      <c r="L313" s="11" t="s">
        <v>301</v>
      </c>
      <c r="M313" s="11" t="s">
        <v>278</v>
      </c>
      <c r="N313" s="11" t="s">
        <v>278</v>
      </c>
      <c r="O313" s="11" t="s">
        <v>278</v>
      </c>
      <c r="P313" s="11" t="s">
        <v>276</v>
      </c>
      <c r="Q313" s="11" t="s">
        <v>276</v>
      </c>
      <c r="R313" s="11" t="s">
        <v>276</v>
      </c>
      <c r="S313" s="11" t="s">
        <v>276</v>
      </c>
      <c r="T313" s="11" t="s">
        <v>276</v>
      </c>
      <c r="U313" s="11" t="s">
        <v>278</v>
      </c>
      <c r="V313" s="11" t="s">
        <v>278</v>
      </c>
      <c r="W313" s="11" t="s">
        <v>278</v>
      </c>
      <c r="X313" s="11" t="s">
        <v>301</v>
      </c>
      <c r="Y313" s="11" t="s">
        <v>276</v>
      </c>
      <c r="Z313" s="11" t="s">
        <v>278</v>
      </c>
      <c r="AA313" s="11" t="s">
        <v>278</v>
      </c>
      <c r="AB313" s="11" t="s">
        <v>301</v>
      </c>
      <c r="AC313" s="11" t="s">
        <v>301</v>
      </c>
      <c r="AD313" s="155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2</v>
      </c>
    </row>
    <row r="314" spans="1:65">
      <c r="A314" s="29"/>
      <c r="B314" s="19"/>
      <c r="C314" s="9"/>
      <c r="D314" s="25" t="s">
        <v>302</v>
      </c>
      <c r="E314" s="25" t="s">
        <v>117</v>
      </c>
      <c r="F314" s="25" t="s">
        <v>303</v>
      </c>
      <c r="G314" s="25" t="s">
        <v>302</v>
      </c>
      <c r="H314" s="25" t="s">
        <v>304</v>
      </c>
      <c r="I314" s="25" t="s">
        <v>302</v>
      </c>
      <c r="J314" s="25" t="s">
        <v>305</v>
      </c>
      <c r="K314" s="25" t="s">
        <v>304</v>
      </c>
      <c r="L314" s="25" t="s">
        <v>302</v>
      </c>
      <c r="M314" s="25" t="s">
        <v>305</v>
      </c>
      <c r="N314" s="25" t="s">
        <v>305</v>
      </c>
      <c r="O314" s="25" t="s">
        <v>303</v>
      </c>
      <c r="P314" s="25" t="s">
        <v>302</v>
      </c>
      <c r="Q314" s="25" t="s">
        <v>302</v>
      </c>
      <c r="R314" s="25" t="s">
        <v>302</v>
      </c>
      <c r="S314" s="25" t="s">
        <v>302</v>
      </c>
      <c r="T314" s="25" t="s">
        <v>302</v>
      </c>
      <c r="U314" s="25" t="s">
        <v>304</v>
      </c>
      <c r="V314" s="25" t="s">
        <v>279</v>
      </c>
      <c r="W314" s="25" t="s">
        <v>303</v>
      </c>
      <c r="X314" s="25" t="s">
        <v>305</v>
      </c>
      <c r="Y314" s="25" t="s">
        <v>279</v>
      </c>
      <c r="Z314" s="25" t="s">
        <v>305</v>
      </c>
      <c r="AA314" s="25" t="s">
        <v>302</v>
      </c>
      <c r="AB314" s="25" t="s">
        <v>305</v>
      </c>
      <c r="AC314" s="25" t="s">
        <v>306</v>
      </c>
      <c r="AD314" s="155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3</v>
      </c>
    </row>
    <row r="315" spans="1:65">
      <c r="A315" s="29"/>
      <c r="B315" s="18">
        <v>1</v>
      </c>
      <c r="C315" s="14">
        <v>1</v>
      </c>
      <c r="D315" s="148">
        <v>5.86</v>
      </c>
      <c r="E315" s="21">
        <v>6.2600000000000007</v>
      </c>
      <c r="F315" s="21">
        <v>6.7068743242930386</v>
      </c>
      <c r="G315" s="21">
        <v>6.9585000000000008</v>
      </c>
      <c r="H315" s="21">
        <v>6.79</v>
      </c>
      <c r="I315" s="21">
        <v>6.94</v>
      </c>
      <c r="J315" s="21">
        <v>6.5599999999999987</v>
      </c>
      <c r="K315" s="21">
        <v>6.99</v>
      </c>
      <c r="L315" s="148">
        <v>5.9882600000000004</v>
      </c>
      <c r="M315" s="21">
        <v>6.64</v>
      </c>
      <c r="N315" s="21">
        <v>6.09</v>
      </c>
      <c r="O315" s="21">
        <v>6.9</v>
      </c>
      <c r="P315" s="21">
        <v>6.43</v>
      </c>
      <c r="Q315" s="21">
        <v>6.61</v>
      </c>
      <c r="R315" s="21">
        <v>6.58</v>
      </c>
      <c r="S315" s="21">
        <v>6.43</v>
      </c>
      <c r="T315" s="21">
        <v>6.63</v>
      </c>
      <c r="U315" s="21">
        <v>6.4844092618251841</v>
      </c>
      <c r="V315" s="148">
        <v>21246.230334999997</v>
      </c>
      <c r="W315" s="148">
        <v>5.66</v>
      </c>
      <c r="X315" s="21">
        <v>6.5299999999999994</v>
      </c>
      <c r="Y315" s="21">
        <v>6.92</v>
      </c>
      <c r="Z315" s="21">
        <v>6.6199999999999992</v>
      </c>
      <c r="AA315" s="21">
        <v>6.4600000000000009</v>
      </c>
      <c r="AB315" s="21">
        <v>6.4600000000000009</v>
      </c>
      <c r="AC315" s="21">
        <v>6.14</v>
      </c>
      <c r="AD315" s="155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1</v>
      </c>
    </row>
    <row r="316" spans="1:65">
      <c r="A316" s="29"/>
      <c r="B316" s="19">
        <v>1</v>
      </c>
      <c r="C316" s="9">
        <v>2</v>
      </c>
      <c r="D316" s="150">
        <v>5.84</v>
      </c>
      <c r="E316" s="11">
        <v>6.65</v>
      </c>
      <c r="F316" s="11">
        <v>6.6777694251436319</v>
      </c>
      <c r="G316" s="11">
        <v>7.019333333333333</v>
      </c>
      <c r="H316" s="11">
        <v>6.8199999999999994</v>
      </c>
      <c r="I316" s="11">
        <v>6.69</v>
      </c>
      <c r="J316" s="11">
        <v>6.5599999999999987</v>
      </c>
      <c r="K316" s="11">
        <v>6.84</v>
      </c>
      <c r="L316" s="150">
        <v>5.969754</v>
      </c>
      <c r="M316" s="11">
        <v>6.5599999999999987</v>
      </c>
      <c r="N316" s="11">
        <v>6.13</v>
      </c>
      <c r="O316" s="11">
        <v>6.88</v>
      </c>
      <c r="P316" s="11">
        <v>6.35</v>
      </c>
      <c r="Q316" s="11">
        <v>6.64</v>
      </c>
      <c r="R316" s="11">
        <v>6.43</v>
      </c>
      <c r="S316" s="11">
        <v>6.5299999999999994</v>
      </c>
      <c r="T316" s="11">
        <v>6.65</v>
      </c>
      <c r="U316" s="11">
        <v>6.1839741525493137</v>
      </c>
      <c r="V316" s="150">
        <v>21672.593294999999</v>
      </c>
      <c r="W316" s="150">
        <v>5.66</v>
      </c>
      <c r="X316" s="11">
        <v>6.5099999999999989</v>
      </c>
      <c r="Y316" s="11">
        <v>6.68</v>
      </c>
      <c r="Z316" s="11">
        <v>6.7099999999999991</v>
      </c>
      <c r="AA316" s="11">
        <v>6.43</v>
      </c>
      <c r="AB316" s="11">
        <v>6.65</v>
      </c>
      <c r="AC316" s="11">
        <v>6.19</v>
      </c>
      <c r="AD316" s="155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 t="e">
        <v>#N/A</v>
      </c>
    </row>
    <row r="317" spans="1:65">
      <c r="A317" s="29"/>
      <c r="B317" s="19">
        <v>1</v>
      </c>
      <c r="C317" s="9">
        <v>3</v>
      </c>
      <c r="D317" s="150">
        <v>5.69</v>
      </c>
      <c r="E317" s="11">
        <v>6.5599999999999987</v>
      </c>
      <c r="F317" s="11">
        <v>6.7358182396047601</v>
      </c>
      <c r="G317" s="11">
        <v>7.0180000000000007</v>
      </c>
      <c r="H317" s="11">
        <v>6.81</v>
      </c>
      <c r="I317" s="11">
        <v>6.7099999999999991</v>
      </c>
      <c r="J317" s="11">
        <v>6.6000000000000005</v>
      </c>
      <c r="K317" s="11">
        <v>6.98</v>
      </c>
      <c r="L317" s="150">
        <v>5.9848499999999998</v>
      </c>
      <c r="M317" s="11">
        <v>6.4600000000000009</v>
      </c>
      <c r="N317" s="11">
        <v>6.3</v>
      </c>
      <c r="O317" s="11">
        <v>6.7299999999999995</v>
      </c>
      <c r="P317" s="11">
        <v>6.35</v>
      </c>
      <c r="Q317" s="11">
        <v>6.7099999999999991</v>
      </c>
      <c r="R317" s="11">
        <v>6.5299999999999994</v>
      </c>
      <c r="S317" s="11">
        <v>6.5599999999999987</v>
      </c>
      <c r="T317" s="11">
        <v>6.61</v>
      </c>
      <c r="U317" s="11">
        <v>6.2319134279795936</v>
      </c>
      <c r="V317" s="150">
        <v>21488.625840000001</v>
      </c>
      <c r="W317" s="150">
        <v>5.59</v>
      </c>
      <c r="X317" s="11">
        <v>6.52</v>
      </c>
      <c r="Y317" s="11">
        <v>6.69</v>
      </c>
      <c r="Z317" s="11">
        <v>6.65</v>
      </c>
      <c r="AA317" s="11">
        <v>6.36</v>
      </c>
      <c r="AB317" s="11">
        <v>6.39</v>
      </c>
      <c r="AC317" s="151">
        <v>5.77</v>
      </c>
      <c r="AD317" s="155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16</v>
      </c>
    </row>
    <row r="318" spans="1:65">
      <c r="A318" s="29"/>
      <c r="B318" s="19">
        <v>1</v>
      </c>
      <c r="C318" s="9">
        <v>4</v>
      </c>
      <c r="D318" s="150">
        <v>5.97</v>
      </c>
      <c r="E318" s="11">
        <v>6.13</v>
      </c>
      <c r="F318" s="11">
        <v>6.5486887999282439</v>
      </c>
      <c r="G318" s="11">
        <v>7.1120000000000001</v>
      </c>
      <c r="H318" s="11">
        <v>6.8600000000000012</v>
      </c>
      <c r="I318" s="11">
        <v>6.77</v>
      </c>
      <c r="J318" s="11">
        <v>6.6000000000000005</v>
      </c>
      <c r="K318" s="11">
        <v>6.94</v>
      </c>
      <c r="L318" s="150">
        <v>5.9015379999999995</v>
      </c>
      <c r="M318" s="11">
        <v>6.64</v>
      </c>
      <c r="N318" s="11">
        <v>6.16</v>
      </c>
      <c r="O318" s="11">
        <v>6.78</v>
      </c>
      <c r="P318" s="11">
        <v>6.35</v>
      </c>
      <c r="Q318" s="11">
        <v>6.67</v>
      </c>
      <c r="R318" s="151">
        <v>7.2900000000000009</v>
      </c>
      <c r="S318" s="11">
        <v>6.61</v>
      </c>
      <c r="T318" s="11">
        <v>6.76</v>
      </c>
      <c r="U318" s="11">
        <v>6.4831995723173703</v>
      </c>
      <c r="V318" s="150">
        <v>20855.343034999998</v>
      </c>
      <c r="W318" s="150">
        <v>5.65</v>
      </c>
      <c r="X318" s="11">
        <v>6.6199999999999992</v>
      </c>
      <c r="Y318" s="11">
        <v>6.5700000000000012</v>
      </c>
      <c r="Z318" s="11">
        <v>6.59</v>
      </c>
      <c r="AA318" s="11">
        <v>6.5599999999999987</v>
      </c>
      <c r="AB318" s="11">
        <v>6.69</v>
      </c>
      <c r="AC318" s="11">
        <v>7.0900000000000007</v>
      </c>
      <c r="AD318" s="155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6.60205114957395</v>
      </c>
    </row>
    <row r="319" spans="1:65">
      <c r="A319" s="29"/>
      <c r="B319" s="19">
        <v>1</v>
      </c>
      <c r="C319" s="9">
        <v>5</v>
      </c>
      <c r="D319" s="150">
        <v>5.94</v>
      </c>
      <c r="E319" s="11">
        <v>6.52</v>
      </c>
      <c r="F319" s="11">
        <v>6.6563090710913571</v>
      </c>
      <c r="G319" s="11">
        <v>7.0163333333333329</v>
      </c>
      <c r="H319" s="11">
        <v>6.81</v>
      </c>
      <c r="I319" s="11">
        <v>6.78</v>
      </c>
      <c r="J319" s="11">
        <v>6.7299999999999995</v>
      </c>
      <c r="K319" s="11">
        <v>6.92</v>
      </c>
      <c r="L319" s="150">
        <v>5.9083499999999995</v>
      </c>
      <c r="M319" s="11">
        <v>6.4600000000000009</v>
      </c>
      <c r="N319" s="11">
        <v>6.03</v>
      </c>
      <c r="O319" s="11">
        <v>6.8000000000000007</v>
      </c>
      <c r="P319" s="11">
        <v>6.38</v>
      </c>
      <c r="Q319" s="11">
        <v>6.72</v>
      </c>
      <c r="R319" s="11">
        <v>6.4</v>
      </c>
      <c r="S319" s="11">
        <v>6.5599999999999987</v>
      </c>
      <c r="T319" s="11">
        <v>6.5700000000000012</v>
      </c>
      <c r="U319" s="11">
        <v>6.2613494995908692</v>
      </c>
      <c r="V319" s="150">
        <v>19858.343979999998</v>
      </c>
      <c r="W319" s="150">
        <v>5.65</v>
      </c>
      <c r="X319" s="11">
        <v>6.5299999999999994</v>
      </c>
      <c r="Y319" s="11">
        <v>6.75</v>
      </c>
      <c r="Z319" s="11">
        <v>6.65</v>
      </c>
      <c r="AA319" s="11">
        <v>6.4600000000000009</v>
      </c>
      <c r="AB319" s="11">
        <v>6.52</v>
      </c>
      <c r="AC319" s="11">
        <v>7.21</v>
      </c>
      <c r="AD319" s="155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>
        <v>86</v>
      </c>
    </row>
    <row r="320" spans="1:65">
      <c r="A320" s="29"/>
      <c r="B320" s="19">
        <v>1</v>
      </c>
      <c r="C320" s="9">
        <v>6</v>
      </c>
      <c r="D320" s="150">
        <v>5.86</v>
      </c>
      <c r="E320" s="11">
        <v>6.4800000000000013</v>
      </c>
      <c r="F320" s="11">
        <v>6.725502173739188</v>
      </c>
      <c r="G320" s="11">
        <v>6.9670000000000005</v>
      </c>
      <c r="H320" s="11">
        <v>6.81</v>
      </c>
      <c r="I320" s="11">
        <v>6.92</v>
      </c>
      <c r="J320" s="11">
        <v>6.63</v>
      </c>
      <c r="K320" s="11">
        <v>6.9500000000000011</v>
      </c>
      <c r="L320" s="150">
        <v>5.945176</v>
      </c>
      <c r="M320" s="11">
        <v>6.79</v>
      </c>
      <c r="N320" s="11">
        <v>6.2800000000000011</v>
      </c>
      <c r="O320" s="11">
        <v>6.79</v>
      </c>
      <c r="P320" s="11">
        <v>6.370000000000001</v>
      </c>
      <c r="Q320" s="11">
        <v>6.68</v>
      </c>
      <c r="R320" s="11">
        <v>6.58</v>
      </c>
      <c r="S320" s="11">
        <v>6.5099999999999989</v>
      </c>
      <c r="T320" s="11">
        <v>6.5700000000000012</v>
      </c>
      <c r="U320" s="11">
        <v>6.2237771290324169</v>
      </c>
      <c r="V320" s="150">
        <v>20573.293575</v>
      </c>
      <c r="W320" s="150">
        <v>5.56</v>
      </c>
      <c r="X320" s="11">
        <v>6.47</v>
      </c>
      <c r="Y320" s="11">
        <v>6.61</v>
      </c>
      <c r="Z320" s="11">
        <v>6.660000000000001</v>
      </c>
      <c r="AA320" s="11">
        <v>6.29</v>
      </c>
      <c r="AB320" s="11">
        <v>6.3299999999999992</v>
      </c>
      <c r="AC320" s="11">
        <v>6.1</v>
      </c>
      <c r="AD320" s="155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29"/>
      <c r="B321" s="20" t="s">
        <v>269</v>
      </c>
      <c r="C321" s="12"/>
      <c r="D321" s="22">
        <v>5.86</v>
      </c>
      <c r="E321" s="22">
        <v>6.4333333333333336</v>
      </c>
      <c r="F321" s="22">
        <v>6.6751603389667027</v>
      </c>
      <c r="G321" s="22">
        <v>7.0151944444444441</v>
      </c>
      <c r="H321" s="22">
        <v>6.8166666666666673</v>
      </c>
      <c r="I321" s="22">
        <v>6.8016666666666667</v>
      </c>
      <c r="J321" s="22">
        <v>6.6133333333333333</v>
      </c>
      <c r="K321" s="22">
        <v>6.9366666666666674</v>
      </c>
      <c r="L321" s="22">
        <v>5.9496546666666665</v>
      </c>
      <c r="M321" s="22">
        <v>6.5916666666666677</v>
      </c>
      <c r="N321" s="22">
        <v>6.165</v>
      </c>
      <c r="O321" s="22">
        <v>6.8133333333333335</v>
      </c>
      <c r="P321" s="22">
        <v>6.3716666666666661</v>
      </c>
      <c r="Q321" s="22">
        <v>6.6716666666666669</v>
      </c>
      <c r="R321" s="22">
        <v>6.6349999999999989</v>
      </c>
      <c r="S321" s="22">
        <v>6.5333333333333323</v>
      </c>
      <c r="T321" s="22">
        <v>6.6316666666666668</v>
      </c>
      <c r="U321" s="22">
        <v>6.3114371738824575</v>
      </c>
      <c r="V321" s="22">
        <v>20949.071676666666</v>
      </c>
      <c r="W321" s="22">
        <v>5.6283333333333339</v>
      </c>
      <c r="X321" s="22">
        <v>6.53</v>
      </c>
      <c r="Y321" s="22">
        <v>6.7033333333333331</v>
      </c>
      <c r="Z321" s="22">
        <v>6.6466666666666674</v>
      </c>
      <c r="AA321" s="22">
        <v>6.4266666666666659</v>
      </c>
      <c r="AB321" s="22">
        <v>6.5066666666666668</v>
      </c>
      <c r="AC321" s="22">
        <v>6.416666666666667</v>
      </c>
      <c r="AD321" s="155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29"/>
      <c r="B322" s="3" t="s">
        <v>270</v>
      </c>
      <c r="C322" s="28"/>
      <c r="D322" s="11">
        <v>5.86</v>
      </c>
      <c r="E322" s="11">
        <v>6.5</v>
      </c>
      <c r="F322" s="11">
        <v>6.6923218747183348</v>
      </c>
      <c r="G322" s="11">
        <v>7.0171666666666663</v>
      </c>
      <c r="H322" s="11">
        <v>6.81</v>
      </c>
      <c r="I322" s="11">
        <v>6.7750000000000004</v>
      </c>
      <c r="J322" s="11">
        <v>6.6000000000000005</v>
      </c>
      <c r="K322" s="11">
        <v>6.9450000000000003</v>
      </c>
      <c r="L322" s="11">
        <v>5.957465</v>
      </c>
      <c r="M322" s="11">
        <v>6.6</v>
      </c>
      <c r="N322" s="11">
        <v>6.1449999999999996</v>
      </c>
      <c r="O322" s="11">
        <v>6.7949999999999999</v>
      </c>
      <c r="P322" s="11">
        <v>6.36</v>
      </c>
      <c r="Q322" s="11">
        <v>6.6749999999999998</v>
      </c>
      <c r="R322" s="11">
        <v>6.5549999999999997</v>
      </c>
      <c r="S322" s="11">
        <v>6.544999999999999</v>
      </c>
      <c r="T322" s="11">
        <v>6.62</v>
      </c>
      <c r="U322" s="11">
        <v>6.2466314637852314</v>
      </c>
      <c r="V322" s="11">
        <v>21050.786684999999</v>
      </c>
      <c r="W322" s="11">
        <v>5.65</v>
      </c>
      <c r="X322" s="11">
        <v>6.5249999999999995</v>
      </c>
      <c r="Y322" s="11">
        <v>6.6850000000000005</v>
      </c>
      <c r="Z322" s="11">
        <v>6.65</v>
      </c>
      <c r="AA322" s="11">
        <v>6.4450000000000003</v>
      </c>
      <c r="AB322" s="11">
        <v>6.49</v>
      </c>
      <c r="AC322" s="11">
        <v>6.165</v>
      </c>
      <c r="AD322" s="155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29"/>
      <c r="B323" s="3" t="s">
        <v>271</v>
      </c>
      <c r="C323" s="28"/>
      <c r="D323" s="23">
        <v>9.7775252492642406E-2</v>
      </c>
      <c r="E323" s="23">
        <v>0.19734909846935358</v>
      </c>
      <c r="F323" s="23">
        <v>6.866831281063894E-2</v>
      </c>
      <c r="G323" s="23">
        <v>5.4652682832050582E-2</v>
      </c>
      <c r="H323" s="23">
        <v>2.3380903889000732E-2</v>
      </c>
      <c r="I323" s="23">
        <v>0.10534071704078488</v>
      </c>
      <c r="J323" s="23">
        <v>6.3140055960275276E-2</v>
      </c>
      <c r="K323" s="23">
        <v>5.3913510984415505E-2</v>
      </c>
      <c r="L323" s="23">
        <v>3.7879846898670091E-2</v>
      </c>
      <c r="M323" s="23">
        <v>0.12624051119457091</v>
      </c>
      <c r="N323" s="23">
        <v>0.1063484837691635</v>
      </c>
      <c r="O323" s="23">
        <v>6.4394616752230807E-2</v>
      </c>
      <c r="P323" s="23">
        <v>3.1251666622224616E-2</v>
      </c>
      <c r="Q323" s="23">
        <v>4.1673332800085033E-2</v>
      </c>
      <c r="R323" s="23">
        <v>0.3296513309543892</v>
      </c>
      <c r="S323" s="23">
        <v>6.0882400303098036E-2</v>
      </c>
      <c r="T323" s="23">
        <v>7.0545493595740028E-2</v>
      </c>
      <c r="U323" s="23">
        <v>0.13578333570230788</v>
      </c>
      <c r="V323" s="23">
        <v>669.71436356481729</v>
      </c>
      <c r="W323" s="23">
        <v>4.2622372841815005E-2</v>
      </c>
      <c r="X323" s="23">
        <v>4.9396356140913755E-2</v>
      </c>
      <c r="Y323" s="23">
        <v>0.12355835328567059</v>
      </c>
      <c r="Z323" s="23">
        <v>4.0331955899344393E-2</v>
      </c>
      <c r="AA323" s="23">
        <v>9.2879850703296296E-2</v>
      </c>
      <c r="AB323" s="23">
        <v>0.14236104336041785</v>
      </c>
      <c r="AC323" s="23">
        <v>0.58807029058324911</v>
      </c>
      <c r="AD323" s="209"/>
      <c r="AE323" s="210"/>
      <c r="AF323" s="210"/>
      <c r="AG323" s="210"/>
      <c r="AH323" s="210"/>
      <c r="AI323" s="210"/>
      <c r="AJ323" s="210"/>
      <c r="AK323" s="210"/>
      <c r="AL323" s="210"/>
      <c r="AM323" s="210"/>
      <c r="AN323" s="210"/>
      <c r="AO323" s="210"/>
      <c r="AP323" s="210"/>
      <c r="AQ323" s="210"/>
      <c r="AR323" s="210"/>
      <c r="AS323" s="210"/>
      <c r="AT323" s="210"/>
      <c r="AU323" s="210"/>
      <c r="AV323" s="210"/>
      <c r="AW323" s="210"/>
      <c r="AX323" s="210"/>
      <c r="AY323" s="210"/>
      <c r="AZ323" s="210"/>
      <c r="BA323" s="210"/>
      <c r="BB323" s="210"/>
      <c r="BC323" s="210"/>
      <c r="BD323" s="210"/>
      <c r="BE323" s="210"/>
      <c r="BF323" s="210"/>
      <c r="BG323" s="210"/>
      <c r="BH323" s="210"/>
      <c r="BI323" s="210"/>
      <c r="BJ323" s="210"/>
      <c r="BK323" s="210"/>
      <c r="BL323" s="210"/>
      <c r="BM323" s="56"/>
    </row>
    <row r="324" spans="1:65">
      <c r="A324" s="29"/>
      <c r="B324" s="3" t="s">
        <v>86</v>
      </c>
      <c r="C324" s="28"/>
      <c r="D324" s="13">
        <v>1.6685196671099387E-2</v>
      </c>
      <c r="E324" s="13">
        <v>3.0676025668811436E-2</v>
      </c>
      <c r="F324" s="13">
        <v>1.0287140581445361E-2</v>
      </c>
      <c r="G324" s="13">
        <v>7.7906155367271088E-3</v>
      </c>
      <c r="H324" s="13">
        <v>3.4299614507091536E-3</v>
      </c>
      <c r="I324" s="13">
        <v>1.5487485965320002E-2</v>
      </c>
      <c r="J324" s="13">
        <v>9.5473874939932379E-3</v>
      </c>
      <c r="K324" s="13">
        <v>7.7722505023184287E-3</v>
      </c>
      <c r="L324" s="13">
        <v>6.3667303433415116E-3</v>
      </c>
      <c r="M324" s="13">
        <v>1.9151531407520236E-2</v>
      </c>
      <c r="N324" s="13">
        <v>1.725036233076456E-2</v>
      </c>
      <c r="O324" s="13">
        <v>9.4512646896620558E-3</v>
      </c>
      <c r="P324" s="13">
        <v>4.9047868096612013E-3</v>
      </c>
      <c r="Q324" s="13">
        <v>6.2463151836250359E-3</v>
      </c>
      <c r="R324" s="13">
        <v>4.9683697204881576E-2</v>
      </c>
      <c r="S324" s="13">
        <v>9.3187347402701095E-3</v>
      </c>
      <c r="T324" s="13">
        <v>1.0637671816397088E-2</v>
      </c>
      <c r="U324" s="13">
        <v>2.151385365352235E-2</v>
      </c>
      <c r="V324" s="13">
        <v>3.196868930047881E-2</v>
      </c>
      <c r="W324" s="13">
        <v>7.5728231285427895E-3</v>
      </c>
      <c r="X324" s="13">
        <v>7.5645262084094566E-3</v>
      </c>
      <c r="Y324" s="13">
        <v>1.8432374930731566E-2</v>
      </c>
      <c r="Z324" s="13">
        <v>6.0679973770327569E-3</v>
      </c>
      <c r="AA324" s="13">
        <v>1.4452258926861458E-2</v>
      </c>
      <c r="AB324" s="13">
        <v>2.1879258713178973E-2</v>
      </c>
      <c r="AC324" s="13">
        <v>9.1647318012973877E-2</v>
      </c>
      <c r="AD324" s="155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29"/>
      <c r="B325" s="3" t="s">
        <v>272</v>
      </c>
      <c r="C325" s="28"/>
      <c r="D325" s="13">
        <v>-0.11239706157408924</v>
      </c>
      <c r="E325" s="13">
        <v>-2.5555363389074048E-2</v>
      </c>
      <c r="F325" s="13">
        <v>1.1073708418249728E-2</v>
      </c>
      <c r="G325" s="13">
        <v>6.2578020907510856E-2</v>
      </c>
      <c r="H325" s="13">
        <v>3.250739993230245E-2</v>
      </c>
      <c r="I325" s="13">
        <v>3.0235378758857179E-2</v>
      </c>
      <c r="J325" s="13">
        <v>1.7088906922677616E-3</v>
      </c>
      <c r="K325" s="13">
        <v>5.068356931986373E-2</v>
      </c>
      <c r="L325" s="13">
        <v>-9.8817241509766895E-2</v>
      </c>
      <c r="M325" s="13">
        <v>-1.5729176693749514E-3</v>
      </c>
      <c r="N325" s="13">
        <v>-6.6199297714037542E-2</v>
      </c>
      <c r="O325" s="13">
        <v>3.2002506338203451E-2</v>
      </c>
      <c r="P325" s="13">
        <v>-3.4895894879904299E-2</v>
      </c>
      <c r="Q325" s="13">
        <v>1.0544528588999125E-2</v>
      </c>
      <c r="R325" s="13">
        <v>4.9906990539108076E-3</v>
      </c>
      <c r="S325" s="13">
        <v>-1.0408555566106537E-2</v>
      </c>
      <c r="T325" s="13">
        <v>4.4858054598120312E-3</v>
      </c>
      <c r="U325" s="13">
        <v>-4.4018740404676571E-2</v>
      </c>
      <c r="V325" s="13">
        <v>3172.1156275604699</v>
      </c>
      <c r="W325" s="13">
        <v>-0.14748716636396453</v>
      </c>
      <c r="X325" s="13">
        <v>-1.0913449160205202E-2</v>
      </c>
      <c r="Y325" s="13">
        <v>1.5341017732938722E-2</v>
      </c>
      <c r="Z325" s="13">
        <v>6.7578266332573023E-3</v>
      </c>
      <c r="AA325" s="13">
        <v>-2.6565150577272045E-2</v>
      </c>
      <c r="AB325" s="13">
        <v>-1.4447704318897747E-2</v>
      </c>
      <c r="AC325" s="13">
        <v>-2.8079831359568708E-2</v>
      </c>
      <c r="AD325" s="155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29"/>
      <c r="B326" s="45" t="s">
        <v>273</v>
      </c>
      <c r="C326" s="46"/>
      <c r="D326" s="44">
        <v>2.99</v>
      </c>
      <c r="E326" s="44">
        <v>0.65</v>
      </c>
      <c r="F326" s="44">
        <v>0.34</v>
      </c>
      <c r="G326" s="44">
        <v>1.73</v>
      </c>
      <c r="H326" s="44">
        <v>0.92</v>
      </c>
      <c r="I326" s="44">
        <v>0.86</v>
      </c>
      <c r="J326" s="44">
        <v>0.09</v>
      </c>
      <c r="K326" s="44">
        <v>1.41</v>
      </c>
      <c r="L326" s="44">
        <v>2.62</v>
      </c>
      <c r="M326" s="44">
        <v>0</v>
      </c>
      <c r="N326" s="44">
        <v>1.74</v>
      </c>
      <c r="O326" s="44">
        <v>0.91</v>
      </c>
      <c r="P326" s="44">
        <v>0.9</v>
      </c>
      <c r="Q326" s="44">
        <v>0.33</v>
      </c>
      <c r="R326" s="44">
        <v>0.18</v>
      </c>
      <c r="S326" s="44">
        <v>0.24</v>
      </c>
      <c r="T326" s="44">
        <v>0.16</v>
      </c>
      <c r="U326" s="44">
        <v>1.1499999999999999</v>
      </c>
      <c r="V326" s="44" t="s">
        <v>274</v>
      </c>
      <c r="W326" s="44">
        <v>3.94</v>
      </c>
      <c r="X326" s="44">
        <v>0.25</v>
      </c>
      <c r="Y326" s="44">
        <v>0.46</v>
      </c>
      <c r="Z326" s="44">
        <v>0.22</v>
      </c>
      <c r="AA326" s="44">
        <v>0.67</v>
      </c>
      <c r="AB326" s="44">
        <v>0.35</v>
      </c>
      <c r="AC326" s="44">
        <v>0.72</v>
      </c>
      <c r="AD326" s="155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B327" s="3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BM327" s="55"/>
    </row>
    <row r="328" spans="1:65" ht="15">
      <c r="B328" s="8" t="s">
        <v>556</v>
      </c>
      <c r="BM328" s="27" t="s">
        <v>66</v>
      </c>
    </row>
    <row r="329" spans="1:65" ht="15">
      <c r="A329" s="24" t="s">
        <v>42</v>
      </c>
      <c r="B329" s="18" t="s">
        <v>111</v>
      </c>
      <c r="C329" s="15" t="s">
        <v>112</v>
      </c>
      <c r="D329" s="16" t="s">
        <v>234</v>
      </c>
      <c r="E329" s="17" t="s">
        <v>234</v>
      </c>
      <c r="F329" s="17" t="s">
        <v>234</v>
      </c>
      <c r="G329" s="17" t="s">
        <v>234</v>
      </c>
      <c r="H329" s="17" t="s">
        <v>234</v>
      </c>
      <c r="I329" s="17" t="s">
        <v>234</v>
      </c>
      <c r="J329" s="17" t="s">
        <v>234</v>
      </c>
      <c r="K329" s="17" t="s">
        <v>234</v>
      </c>
      <c r="L329" s="17" t="s">
        <v>234</v>
      </c>
      <c r="M329" s="17" t="s">
        <v>234</v>
      </c>
      <c r="N329" s="17" t="s">
        <v>234</v>
      </c>
      <c r="O329" s="17" t="s">
        <v>234</v>
      </c>
      <c r="P329" s="17" t="s">
        <v>234</v>
      </c>
      <c r="Q329" s="17" t="s">
        <v>234</v>
      </c>
      <c r="R329" s="17" t="s">
        <v>234</v>
      </c>
      <c r="S329" s="17" t="s">
        <v>234</v>
      </c>
      <c r="T329" s="17" t="s">
        <v>234</v>
      </c>
      <c r="U329" s="17" t="s">
        <v>234</v>
      </c>
      <c r="V329" s="17" t="s">
        <v>234</v>
      </c>
      <c r="W329" s="17" t="s">
        <v>234</v>
      </c>
      <c r="X329" s="17" t="s">
        <v>234</v>
      </c>
      <c r="Y329" s="17" t="s">
        <v>234</v>
      </c>
      <c r="Z329" s="17" t="s">
        <v>234</v>
      </c>
      <c r="AA329" s="17" t="s">
        <v>234</v>
      </c>
      <c r="AB329" s="155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>
        <v>1</v>
      </c>
    </row>
    <row r="330" spans="1:65">
      <c r="A330" s="29"/>
      <c r="B330" s="19" t="s">
        <v>235</v>
      </c>
      <c r="C330" s="9" t="s">
        <v>235</v>
      </c>
      <c r="D330" s="153" t="s">
        <v>237</v>
      </c>
      <c r="E330" s="154" t="s">
        <v>238</v>
      </c>
      <c r="F330" s="154" t="s">
        <v>239</v>
      </c>
      <c r="G330" s="154" t="s">
        <v>240</v>
      </c>
      <c r="H330" s="154" t="s">
        <v>241</v>
      </c>
      <c r="I330" s="154" t="s">
        <v>242</v>
      </c>
      <c r="J330" s="154" t="s">
        <v>243</v>
      </c>
      <c r="K330" s="154" t="s">
        <v>244</v>
      </c>
      <c r="L330" s="154" t="s">
        <v>245</v>
      </c>
      <c r="M330" s="154" t="s">
        <v>247</v>
      </c>
      <c r="N330" s="154" t="s">
        <v>248</v>
      </c>
      <c r="O330" s="154" t="s">
        <v>249</v>
      </c>
      <c r="P330" s="154" t="s">
        <v>250</v>
      </c>
      <c r="Q330" s="154" t="s">
        <v>251</v>
      </c>
      <c r="R330" s="154" t="s">
        <v>252</v>
      </c>
      <c r="S330" s="154" t="s">
        <v>253</v>
      </c>
      <c r="T330" s="154" t="s">
        <v>254</v>
      </c>
      <c r="U330" s="154" t="s">
        <v>255</v>
      </c>
      <c r="V330" s="154" t="s">
        <v>256</v>
      </c>
      <c r="W330" s="154" t="s">
        <v>257</v>
      </c>
      <c r="X330" s="154" t="s">
        <v>259</v>
      </c>
      <c r="Y330" s="154" t="s">
        <v>260</v>
      </c>
      <c r="Z330" s="154" t="s">
        <v>261</v>
      </c>
      <c r="AA330" s="154" t="s">
        <v>263</v>
      </c>
      <c r="AB330" s="155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 t="s">
        <v>3</v>
      </c>
    </row>
    <row r="331" spans="1:65">
      <c r="A331" s="29"/>
      <c r="B331" s="19"/>
      <c r="C331" s="9"/>
      <c r="D331" s="10" t="s">
        <v>276</v>
      </c>
      <c r="E331" s="11" t="s">
        <v>276</v>
      </c>
      <c r="F331" s="11" t="s">
        <v>276</v>
      </c>
      <c r="G331" s="11" t="s">
        <v>301</v>
      </c>
      <c r="H331" s="11" t="s">
        <v>301</v>
      </c>
      <c r="I331" s="11" t="s">
        <v>278</v>
      </c>
      <c r="J331" s="11" t="s">
        <v>276</v>
      </c>
      <c r="K331" s="11" t="s">
        <v>278</v>
      </c>
      <c r="L331" s="11" t="s">
        <v>301</v>
      </c>
      <c r="M331" s="11" t="s">
        <v>278</v>
      </c>
      <c r="N331" s="11" t="s">
        <v>278</v>
      </c>
      <c r="O331" s="11" t="s">
        <v>278</v>
      </c>
      <c r="P331" s="11" t="s">
        <v>276</v>
      </c>
      <c r="Q331" s="11" t="s">
        <v>276</v>
      </c>
      <c r="R331" s="11" t="s">
        <v>276</v>
      </c>
      <c r="S331" s="11" t="s">
        <v>276</v>
      </c>
      <c r="T331" s="11" t="s">
        <v>276</v>
      </c>
      <c r="U331" s="11" t="s">
        <v>278</v>
      </c>
      <c r="V331" s="11" t="s">
        <v>278</v>
      </c>
      <c r="W331" s="11" t="s">
        <v>276</v>
      </c>
      <c r="X331" s="11" t="s">
        <v>276</v>
      </c>
      <c r="Y331" s="11" t="s">
        <v>278</v>
      </c>
      <c r="Z331" s="11" t="s">
        <v>278</v>
      </c>
      <c r="AA331" s="11" t="s">
        <v>276</v>
      </c>
      <c r="AB331" s="155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1</v>
      </c>
    </row>
    <row r="332" spans="1:65">
      <c r="A332" s="29"/>
      <c r="B332" s="19"/>
      <c r="C332" s="9"/>
      <c r="D332" s="25" t="s">
        <v>302</v>
      </c>
      <c r="E332" s="25" t="s">
        <v>117</v>
      </c>
      <c r="F332" s="25" t="s">
        <v>303</v>
      </c>
      <c r="G332" s="25" t="s">
        <v>302</v>
      </c>
      <c r="H332" s="25" t="s">
        <v>304</v>
      </c>
      <c r="I332" s="25" t="s">
        <v>302</v>
      </c>
      <c r="J332" s="25" t="s">
        <v>305</v>
      </c>
      <c r="K332" s="25" t="s">
        <v>304</v>
      </c>
      <c r="L332" s="25" t="s">
        <v>302</v>
      </c>
      <c r="M332" s="25" t="s">
        <v>305</v>
      </c>
      <c r="N332" s="25" t="s">
        <v>305</v>
      </c>
      <c r="O332" s="25" t="s">
        <v>303</v>
      </c>
      <c r="P332" s="25" t="s">
        <v>302</v>
      </c>
      <c r="Q332" s="25" t="s">
        <v>302</v>
      </c>
      <c r="R332" s="25" t="s">
        <v>302</v>
      </c>
      <c r="S332" s="25" t="s">
        <v>302</v>
      </c>
      <c r="T332" s="25" t="s">
        <v>302</v>
      </c>
      <c r="U332" s="25" t="s">
        <v>304</v>
      </c>
      <c r="V332" s="25" t="s">
        <v>279</v>
      </c>
      <c r="W332" s="25" t="s">
        <v>303</v>
      </c>
      <c r="X332" s="25" t="s">
        <v>279</v>
      </c>
      <c r="Y332" s="25" t="s">
        <v>305</v>
      </c>
      <c r="Z332" s="25" t="s">
        <v>302</v>
      </c>
      <c r="AA332" s="25" t="s">
        <v>117</v>
      </c>
      <c r="AB332" s="155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2</v>
      </c>
    </row>
    <row r="333" spans="1:65">
      <c r="A333" s="29"/>
      <c r="B333" s="18">
        <v>1</v>
      </c>
      <c r="C333" s="14">
        <v>1</v>
      </c>
      <c r="D333" s="216">
        <v>10.9</v>
      </c>
      <c r="E333" s="216">
        <v>10.94</v>
      </c>
      <c r="F333" s="216">
        <v>11.688142731225412</v>
      </c>
      <c r="G333" s="216">
        <v>13.563999999999998</v>
      </c>
      <c r="H333" s="217">
        <v>7</v>
      </c>
      <c r="I333" s="216">
        <v>11.7</v>
      </c>
      <c r="J333" s="216">
        <v>11.6</v>
      </c>
      <c r="K333" s="216">
        <v>13.5</v>
      </c>
      <c r="L333" s="217">
        <v>20.603999999999999</v>
      </c>
      <c r="M333" s="216">
        <v>11.3</v>
      </c>
      <c r="N333" s="217">
        <v>14</v>
      </c>
      <c r="O333" s="216">
        <v>10.91</v>
      </c>
      <c r="P333" s="216">
        <v>12.1</v>
      </c>
      <c r="Q333" s="216">
        <v>11.75</v>
      </c>
      <c r="R333" s="216">
        <v>12.85</v>
      </c>
      <c r="S333" s="216">
        <v>12.3</v>
      </c>
      <c r="T333" s="216">
        <v>11.35</v>
      </c>
      <c r="U333" s="216">
        <v>13.138281931055795</v>
      </c>
      <c r="V333" s="217">
        <v>8.65029</v>
      </c>
      <c r="W333" s="216">
        <v>13.53</v>
      </c>
      <c r="X333" s="216">
        <v>11.1</v>
      </c>
      <c r="Y333" s="216">
        <v>11.7</v>
      </c>
      <c r="Z333" s="216">
        <v>12.18</v>
      </c>
      <c r="AA333" s="216">
        <v>12.01</v>
      </c>
      <c r="AB333" s="219"/>
      <c r="AC333" s="220"/>
      <c r="AD333" s="220"/>
      <c r="AE333" s="220"/>
      <c r="AF333" s="220"/>
      <c r="AG333" s="220"/>
      <c r="AH333" s="220"/>
      <c r="AI333" s="220"/>
      <c r="AJ333" s="220"/>
      <c r="AK333" s="220"/>
      <c r="AL333" s="220"/>
      <c r="AM333" s="220"/>
      <c r="AN333" s="220"/>
      <c r="AO333" s="220"/>
      <c r="AP333" s="220"/>
      <c r="AQ333" s="220"/>
      <c r="AR333" s="220"/>
      <c r="AS333" s="220"/>
      <c r="AT333" s="220"/>
      <c r="AU333" s="220"/>
      <c r="AV333" s="220"/>
      <c r="AW333" s="220"/>
      <c r="AX333" s="220"/>
      <c r="AY333" s="220"/>
      <c r="AZ333" s="220"/>
      <c r="BA333" s="220"/>
      <c r="BB333" s="220"/>
      <c r="BC333" s="220"/>
      <c r="BD333" s="220"/>
      <c r="BE333" s="220"/>
      <c r="BF333" s="220"/>
      <c r="BG333" s="220"/>
      <c r="BH333" s="220"/>
      <c r="BI333" s="220"/>
      <c r="BJ333" s="220"/>
      <c r="BK333" s="220"/>
      <c r="BL333" s="220"/>
      <c r="BM333" s="221">
        <v>1</v>
      </c>
    </row>
    <row r="334" spans="1:65">
      <c r="A334" s="29"/>
      <c r="B334" s="19">
        <v>1</v>
      </c>
      <c r="C334" s="9">
        <v>2</v>
      </c>
      <c r="D334" s="222">
        <v>10.1</v>
      </c>
      <c r="E334" s="222">
        <v>11.47</v>
      </c>
      <c r="F334" s="222">
        <v>11.60578753121845</v>
      </c>
      <c r="G334" s="222">
        <v>13.413333333333332</v>
      </c>
      <c r="H334" s="223">
        <v>7.1</v>
      </c>
      <c r="I334" s="222">
        <v>11.4</v>
      </c>
      <c r="J334" s="222">
        <v>11.4</v>
      </c>
      <c r="K334" s="222">
        <v>13.3</v>
      </c>
      <c r="L334" s="223">
        <v>19.207000000000001</v>
      </c>
      <c r="M334" s="222">
        <v>11.5</v>
      </c>
      <c r="N334" s="223">
        <v>13</v>
      </c>
      <c r="O334" s="222">
        <v>10.74</v>
      </c>
      <c r="P334" s="222">
        <v>12</v>
      </c>
      <c r="Q334" s="222">
        <v>11.9</v>
      </c>
      <c r="R334" s="222">
        <v>11.95</v>
      </c>
      <c r="S334" s="222">
        <v>12.05</v>
      </c>
      <c r="T334" s="222">
        <v>11.2</v>
      </c>
      <c r="U334" s="222">
        <v>12.881774286897175</v>
      </c>
      <c r="V334" s="223">
        <v>8.8487299999999998</v>
      </c>
      <c r="W334" s="222">
        <v>13.39</v>
      </c>
      <c r="X334" s="222">
        <v>10.8</v>
      </c>
      <c r="Y334" s="222">
        <v>11.8</v>
      </c>
      <c r="Z334" s="222">
        <v>12.48</v>
      </c>
      <c r="AA334" s="222">
        <v>12.62</v>
      </c>
      <c r="AB334" s="219"/>
      <c r="AC334" s="220"/>
      <c r="AD334" s="220"/>
      <c r="AE334" s="220"/>
      <c r="AF334" s="220"/>
      <c r="AG334" s="220"/>
      <c r="AH334" s="220"/>
      <c r="AI334" s="220"/>
      <c r="AJ334" s="220"/>
      <c r="AK334" s="220"/>
      <c r="AL334" s="220"/>
      <c r="AM334" s="220"/>
      <c r="AN334" s="220"/>
      <c r="AO334" s="220"/>
      <c r="AP334" s="220"/>
      <c r="AQ334" s="220"/>
      <c r="AR334" s="220"/>
      <c r="AS334" s="220"/>
      <c r="AT334" s="220"/>
      <c r="AU334" s="220"/>
      <c r="AV334" s="220"/>
      <c r="AW334" s="220"/>
      <c r="AX334" s="220"/>
      <c r="AY334" s="220"/>
      <c r="AZ334" s="220"/>
      <c r="BA334" s="220"/>
      <c r="BB334" s="220"/>
      <c r="BC334" s="220"/>
      <c r="BD334" s="220"/>
      <c r="BE334" s="220"/>
      <c r="BF334" s="220"/>
      <c r="BG334" s="220"/>
      <c r="BH334" s="220"/>
      <c r="BI334" s="220"/>
      <c r="BJ334" s="220"/>
      <c r="BK334" s="220"/>
      <c r="BL334" s="220"/>
      <c r="BM334" s="221">
        <v>36</v>
      </c>
    </row>
    <row r="335" spans="1:65">
      <c r="A335" s="29"/>
      <c r="B335" s="19">
        <v>1</v>
      </c>
      <c r="C335" s="9">
        <v>3</v>
      </c>
      <c r="D335" s="222">
        <v>10.1</v>
      </c>
      <c r="E335" s="222">
        <v>11.84</v>
      </c>
      <c r="F335" s="222">
        <v>11.726042620016504</v>
      </c>
      <c r="G335" s="222">
        <v>13.442333333333332</v>
      </c>
      <c r="H335" s="223">
        <v>7.9</v>
      </c>
      <c r="I335" s="222">
        <v>11.3</v>
      </c>
      <c r="J335" s="222">
        <v>11.4</v>
      </c>
      <c r="K335" s="222">
        <v>13.2</v>
      </c>
      <c r="L335" s="223">
        <v>18.747599999999998</v>
      </c>
      <c r="M335" s="222">
        <v>11.3</v>
      </c>
      <c r="N335" s="223">
        <v>13</v>
      </c>
      <c r="O335" s="222">
        <v>10.87</v>
      </c>
      <c r="P335" s="222">
        <v>11.7</v>
      </c>
      <c r="Q335" s="222">
        <v>12.15</v>
      </c>
      <c r="R335" s="222">
        <v>12.15</v>
      </c>
      <c r="S335" s="222">
        <v>12.05</v>
      </c>
      <c r="T335" s="222">
        <v>11.2</v>
      </c>
      <c r="U335" s="222">
        <v>12.706809474767594</v>
      </c>
      <c r="V335" s="223">
        <v>8.578240000000001</v>
      </c>
      <c r="W335" s="222">
        <v>12.93</v>
      </c>
      <c r="X335" s="222">
        <v>10.9</v>
      </c>
      <c r="Y335" s="222">
        <v>11.6</v>
      </c>
      <c r="Z335" s="222">
        <v>12.43</v>
      </c>
      <c r="AA335" s="222">
        <v>12.05</v>
      </c>
      <c r="AB335" s="219"/>
      <c r="AC335" s="220"/>
      <c r="AD335" s="220"/>
      <c r="AE335" s="220"/>
      <c r="AF335" s="220"/>
      <c r="AG335" s="220"/>
      <c r="AH335" s="220"/>
      <c r="AI335" s="220"/>
      <c r="AJ335" s="220"/>
      <c r="AK335" s="220"/>
      <c r="AL335" s="220"/>
      <c r="AM335" s="220"/>
      <c r="AN335" s="220"/>
      <c r="AO335" s="220"/>
      <c r="AP335" s="220"/>
      <c r="AQ335" s="220"/>
      <c r="AR335" s="220"/>
      <c r="AS335" s="220"/>
      <c r="AT335" s="220"/>
      <c r="AU335" s="220"/>
      <c r="AV335" s="220"/>
      <c r="AW335" s="220"/>
      <c r="AX335" s="220"/>
      <c r="AY335" s="220"/>
      <c r="AZ335" s="220"/>
      <c r="BA335" s="220"/>
      <c r="BB335" s="220"/>
      <c r="BC335" s="220"/>
      <c r="BD335" s="220"/>
      <c r="BE335" s="220"/>
      <c r="BF335" s="220"/>
      <c r="BG335" s="220"/>
      <c r="BH335" s="220"/>
      <c r="BI335" s="220"/>
      <c r="BJ335" s="220"/>
      <c r="BK335" s="220"/>
      <c r="BL335" s="220"/>
      <c r="BM335" s="221">
        <v>16</v>
      </c>
    </row>
    <row r="336" spans="1:65">
      <c r="A336" s="29"/>
      <c r="B336" s="19">
        <v>1</v>
      </c>
      <c r="C336" s="9">
        <v>4</v>
      </c>
      <c r="D336" s="224">
        <v>11.7</v>
      </c>
      <c r="E336" s="222">
        <v>11.36</v>
      </c>
      <c r="F336" s="224">
        <v>11.325239078734617</v>
      </c>
      <c r="G336" s="222">
        <v>13.53</v>
      </c>
      <c r="H336" s="223">
        <v>7.4</v>
      </c>
      <c r="I336" s="222">
        <v>11.1</v>
      </c>
      <c r="J336" s="222">
        <v>11.2</v>
      </c>
      <c r="K336" s="222">
        <v>13.5</v>
      </c>
      <c r="L336" s="223">
        <v>19.482000000000003</v>
      </c>
      <c r="M336" s="222">
        <v>11.7</v>
      </c>
      <c r="N336" s="223">
        <v>13</v>
      </c>
      <c r="O336" s="222">
        <v>11.03</v>
      </c>
      <c r="P336" s="222">
        <v>11.65</v>
      </c>
      <c r="Q336" s="222">
        <v>12.15</v>
      </c>
      <c r="R336" s="222">
        <v>14.1</v>
      </c>
      <c r="S336" s="222">
        <v>12.05</v>
      </c>
      <c r="T336" s="222">
        <v>11.35</v>
      </c>
      <c r="U336" s="222">
        <v>12.269454802962992</v>
      </c>
      <c r="V336" s="223">
        <v>8.4293000000000013</v>
      </c>
      <c r="W336" s="222">
        <v>14.14</v>
      </c>
      <c r="X336" s="222">
        <v>10.7</v>
      </c>
      <c r="Y336" s="222">
        <v>12</v>
      </c>
      <c r="Z336" s="222">
        <v>12.38</v>
      </c>
      <c r="AA336" s="222">
        <v>12.02</v>
      </c>
      <c r="AB336" s="219"/>
      <c r="AC336" s="220"/>
      <c r="AD336" s="220"/>
      <c r="AE336" s="220"/>
      <c r="AF336" s="220"/>
      <c r="AG336" s="220"/>
      <c r="AH336" s="220"/>
      <c r="AI336" s="220"/>
      <c r="AJ336" s="220"/>
      <c r="AK336" s="220"/>
      <c r="AL336" s="220"/>
      <c r="AM336" s="220"/>
      <c r="AN336" s="220"/>
      <c r="AO336" s="220"/>
      <c r="AP336" s="220"/>
      <c r="AQ336" s="220"/>
      <c r="AR336" s="220"/>
      <c r="AS336" s="220"/>
      <c r="AT336" s="220"/>
      <c r="AU336" s="220"/>
      <c r="AV336" s="220"/>
      <c r="AW336" s="220"/>
      <c r="AX336" s="220"/>
      <c r="AY336" s="220"/>
      <c r="AZ336" s="220"/>
      <c r="BA336" s="220"/>
      <c r="BB336" s="220"/>
      <c r="BC336" s="220"/>
      <c r="BD336" s="220"/>
      <c r="BE336" s="220"/>
      <c r="BF336" s="220"/>
      <c r="BG336" s="220"/>
      <c r="BH336" s="220"/>
      <c r="BI336" s="220"/>
      <c r="BJ336" s="220"/>
      <c r="BK336" s="220"/>
      <c r="BL336" s="220"/>
      <c r="BM336" s="221">
        <v>11.950872568190023</v>
      </c>
    </row>
    <row r="337" spans="1:65">
      <c r="A337" s="29"/>
      <c r="B337" s="19">
        <v>1</v>
      </c>
      <c r="C337" s="9">
        <v>5</v>
      </c>
      <c r="D337" s="222">
        <v>10</v>
      </c>
      <c r="E337" s="222">
        <v>11.61</v>
      </c>
      <c r="F337" s="222">
        <v>11.683941514679052</v>
      </c>
      <c r="G337" s="222">
        <v>13.519666666666666</v>
      </c>
      <c r="H337" s="223">
        <v>7.6</v>
      </c>
      <c r="I337" s="222">
        <v>11.4</v>
      </c>
      <c r="J337" s="222">
        <v>11.2</v>
      </c>
      <c r="K337" s="222">
        <v>13.2</v>
      </c>
      <c r="L337" s="223">
        <v>18.972000000000001</v>
      </c>
      <c r="M337" s="222">
        <v>11.3</v>
      </c>
      <c r="N337" s="223">
        <v>13</v>
      </c>
      <c r="O337" s="222">
        <v>11.08</v>
      </c>
      <c r="P337" s="222">
        <v>11.65</v>
      </c>
      <c r="Q337" s="222">
        <v>11.85</v>
      </c>
      <c r="R337" s="222">
        <v>12.45</v>
      </c>
      <c r="S337" s="222">
        <v>12.15</v>
      </c>
      <c r="T337" s="222">
        <v>11.15</v>
      </c>
      <c r="U337" s="222">
        <v>12.854429428249144</v>
      </c>
      <c r="V337" s="223">
        <v>8.1815800000000003</v>
      </c>
      <c r="W337" s="222">
        <v>14.2</v>
      </c>
      <c r="X337" s="222">
        <v>11</v>
      </c>
      <c r="Y337" s="222">
        <v>12.2</v>
      </c>
      <c r="Z337" s="222">
        <v>12.31</v>
      </c>
      <c r="AA337" s="222">
        <v>11.61</v>
      </c>
      <c r="AB337" s="219"/>
      <c r="AC337" s="220"/>
      <c r="AD337" s="220"/>
      <c r="AE337" s="220"/>
      <c r="AF337" s="220"/>
      <c r="AG337" s="220"/>
      <c r="AH337" s="220"/>
      <c r="AI337" s="220"/>
      <c r="AJ337" s="220"/>
      <c r="AK337" s="220"/>
      <c r="AL337" s="220"/>
      <c r="AM337" s="220"/>
      <c r="AN337" s="220"/>
      <c r="AO337" s="220"/>
      <c r="AP337" s="220"/>
      <c r="AQ337" s="220"/>
      <c r="AR337" s="220"/>
      <c r="AS337" s="220"/>
      <c r="AT337" s="220"/>
      <c r="AU337" s="220"/>
      <c r="AV337" s="220"/>
      <c r="AW337" s="220"/>
      <c r="AX337" s="220"/>
      <c r="AY337" s="220"/>
      <c r="AZ337" s="220"/>
      <c r="BA337" s="220"/>
      <c r="BB337" s="220"/>
      <c r="BC337" s="220"/>
      <c r="BD337" s="220"/>
      <c r="BE337" s="220"/>
      <c r="BF337" s="220"/>
      <c r="BG337" s="220"/>
      <c r="BH337" s="220"/>
      <c r="BI337" s="220"/>
      <c r="BJ337" s="220"/>
      <c r="BK337" s="220"/>
      <c r="BL337" s="220"/>
      <c r="BM337" s="221">
        <v>87</v>
      </c>
    </row>
    <row r="338" spans="1:65">
      <c r="A338" s="29"/>
      <c r="B338" s="19">
        <v>1</v>
      </c>
      <c r="C338" s="9">
        <v>6</v>
      </c>
      <c r="D338" s="222">
        <v>10.199999999999999</v>
      </c>
      <c r="E338" s="222">
        <v>11.42</v>
      </c>
      <c r="F338" s="222">
        <v>11.829523254377182</v>
      </c>
      <c r="G338" s="222">
        <v>13.311666666666666</v>
      </c>
      <c r="H338" s="223">
        <v>7</v>
      </c>
      <c r="I338" s="222">
        <v>11.5</v>
      </c>
      <c r="J338" s="222">
        <v>11.7</v>
      </c>
      <c r="K338" s="222">
        <v>13.2</v>
      </c>
      <c r="L338" s="223">
        <v>20.603999999999999</v>
      </c>
      <c r="M338" s="222">
        <v>11.8</v>
      </c>
      <c r="N338" s="223">
        <v>14</v>
      </c>
      <c r="O338" s="222">
        <v>11.02</v>
      </c>
      <c r="P338" s="222">
        <v>12.25</v>
      </c>
      <c r="Q338" s="222">
        <v>11.85</v>
      </c>
      <c r="R338" s="222">
        <v>13.15</v>
      </c>
      <c r="S338" s="222">
        <v>12.1</v>
      </c>
      <c r="T338" s="222">
        <v>11.5</v>
      </c>
      <c r="U338" s="222">
        <v>12.342833077050001</v>
      </c>
      <c r="V338" s="223">
        <v>8.8803000000000019</v>
      </c>
      <c r="W338" s="222">
        <v>13.39</v>
      </c>
      <c r="X338" s="222">
        <v>10.8</v>
      </c>
      <c r="Y338" s="222">
        <v>12.1</v>
      </c>
      <c r="Z338" s="222">
        <v>12.42</v>
      </c>
      <c r="AA338" s="222">
        <v>12.45</v>
      </c>
      <c r="AB338" s="219"/>
      <c r="AC338" s="220"/>
      <c r="AD338" s="220"/>
      <c r="AE338" s="220"/>
      <c r="AF338" s="220"/>
      <c r="AG338" s="220"/>
      <c r="AH338" s="220"/>
      <c r="AI338" s="220"/>
      <c r="AJ338" s="220"/>
      <c r="AK338" s="220"/>
      <c r="AL338" s="220"/>
      <c r="AM338" s="220"/>
      <c r="AN338" s="220"/>
      <c r="AO338" s="220"/>
      <c r="AP338" s="220"/>
      <c r="AQ338" s="220"/>
      <c r="AR338" s="220"/>
      <c r="AS338" s="220"/>
      <c r="AT338" s="220"/>
      <c r="AU338" s="220"/>
      <c r="AV338" s="220"/>
      <c r="AW338" s="220"/>
      <c r="AX338" s="220"/>
      <c r="AY338" s="220"/>
      <c r="AZ338" s="220"/>
      <c r="BA338" s="220"/>
      <c r="BB338" s="220"/>
      <c r="BC338" s="220"/>
      <c r="BD338" s="220"/>
      <c r="BE338" s="220"/>
      <c r="BF338" s="220"/>
      <c r="BG338" s="220"/>
      <c r="BH338" s="220"/>
      <c r="BI338" s="220"/>
      <c r="BJ338" s="220"/>
      <c r="BK338" s="220"/>
      <c r="BL338" s="220"/>
      <c r="BM338" s="225"/>
    </row>
    <row r="339" spans="1:65">
      <c r="A339" s="29"/>
      <c r="B339" s="20" t="s">
        <v>269</v>
      </c>
      <c r="C339" s="12"/>
      <c r="D339" s="226">
        <v>10.5</v>
      </c>
      <c r="E339" s="226">
        <v>11.44</v>
      </c>
      <c r="F339" s="226">
        <v>11.643112788375204</v>
      </c>
      <c r="G339" s="226">
        <v>13.463500000000002</v>
      </c>
      <c r="H339" s="226">
        <v>7.333333333333333</v>
      </c>
      <c r="I339" s="226">
        <v>11.4</v>
      </c>
      <c r="J339" s="226">
        <v>11.416666666666666</v>
      </c>
      <c r="K339" s="226">
        <v>13.316666666666668</v>
      </c>
      <c r="L339" s="226">
        <v>19.602766666666664</v>
      </c>
      <c r="M339" s="226">
        <v>11.483333333333333</v>
      </c>
      <c r="N339" s="226">
        <v>13.333333333333334</v>
      </c>
      <c r="O339" s="226">
        <v>10.941666666666665</v>
      </c>
      <c r="P339" s="226">
        <v>11.891666666666666</v>
      </c>
      <c r="Q339" s="226">
        <v>11.941666666666665</v>
      </c>
      <c r="R339" s="226">
        <v>12.775</v>
      </c>
      <c r="S339" s="226">
        <v>12.116666666666667</v>
      </c>
      <c r="T339" s="226">
        <v>11.291666666666666</v>
      </c>
      <c r="U339" s="226">
        <v>12.698930500163783</v>
      </c>
      <c r="V339" s="226">
        <v>8.5947400000000016</v>
      </c>
      <c r="W339" s="226">
        <v>13.596666666666666</v>
      </c>
      <c r="X339" s="226">
        <v>10.883333333333333</v>
      </c>
      <c r="Y339" s="226">
        <v>11.899999999999999</v>
      </c>
      <c r="Z339" s="226">
        <v>12.366666666666667</v>
      </c>
      <c r="AA339" s="226">
        <v>12.126666666666667</v>
      </c>
      <c r="AB339" s="219"/>
      <c r="AC339" s="220"/>
      <c r="AD339" s="220"/>
      <c r="AE339" s="220"/>
      <c r="AF339" s="220"/>
      <c r="AG339" s="220"/>
      <c r="AH339" s="220"/>
      <c r="AI339" s="220"/>
      <c r="AJ339" s="220"/>
      <c r="AK339" s="220"/>
      <c r="AL339" s="220"/>
      <c r="AM339" s="220"/>
      <c r="AN339" s="220"/>
      <c r="AO339" s="220"/>
      <c r="AP339" s="220"/>
      <c r="AQ339" s="220"/>
      <c r="AR339" s="220"/>
      <c r="AS339" s="220"/>
      <c r="AT339" s="220"/>
      <c r="AU339" s="220"/>
      <c r="AV339" s="220"/>
      <c r="AW339" s="220"/>
      <c r="AX339" s="220"/>
      <c r="AY339" s="220"/>
      <c r="AZ339" s="220"/>
      <c r="BA339" s="220"/>
      <c r="BB339" s="220"/>
      <c r="BC339" s="220"/>
      <c r="BD339" s="220"/>
      <c r="BE339" s="220"/>
      <c r="BF339" s="220"/>
      <c r="BG339" s="220"/>
      <c r="BH339" s="220"/>
      <c r="BI339" s="220"/>
      <c r="BJ339" s="220"/>
      <c r="BK339" s="220"/>
      <c r="BL339" s="220"/>
      <c r="BM339" s="225"/>
    </row>
    <row r="340" spans="1:65">
      <c r="A340" s="29"/>
      <c r="B340" s="3" t="s">
        <v>270</v>
      </c>
      <c r="C340" s="28"/>
      <c r="D340" s="222">
        <v>10.149999999999999</v>
      </c>
      <c r="E340" s="222">
        <v>11.445</v>
      </c>
      <c r="F340" s="222">
        <v>11.686042122952232</v>
      </c>
      <c r="G340" s="222">
        <v>13.480999999999998</v>
      </c>
      <c r="H340" s="222">
        <v>7.25</v>
      </c>
      <c r="I340" s="222">
        <v>11.4</v>
      </c>
      <c r="J340" s="222">
        <v>11.4</v>
      </c>
      <c r="K340" s="222">
        <v>13.25</v>
      </c>
      <c r="L340" s="222">
        <v>19.344500000000004</v>
      </c>
      <c r="M340" s="222">
        <v>11.4</v>
      </c>
      <c r="N340" s="222">
        <v>13</v>
      </c>
      <c r="O340" s="222">
        <v>10.965</v>
      </c>
      <c r="P340" s="222">
        <v>11.85</v>
      </c>
      <c r="Q340" s="222">
        <v>11.875</v>
      </c>
      <c r="R340" s="222">
        <v>12.649999999999999</v>
      </c>
      <c r="S340" s="222">
        <v>12.074999999999999</v>
      </c>
      <c r="T340" s="222">
        <v>11.274999999999999</v>
      </c>
      <c r="U340" s="222">
        <v>12.780619451508368</v>
      </c>
      <c r="V340" s="222">
        <v>8.6142649999999996</v>
      </c>
      <c r="W340" s="222">
        <v>13.46</v>
      </c>
      <c r="X340" s="222">
        <v>10.850000000000001</v>
      </c>
      <c r="Y340" s="222">
        <v>11.9</v>
      </c>
      <c r="Z340" s="222">
        <v>12.4</v>
      </c>
      <c r="AA340" s="222">
        <v>12.035</v>
      </c>
      <c r="AB340" s="219"/>
      <c r="AC340" s="220"/>
      <c r="AD340" s="220"/>
      <c r="AE340" s="220"/>
      <c r="AF340" s="220"/>
      <c r="AG340" s="220"/>
      <c r="AH340" s="220"/>
      <c r="AI340" s="220"/>
      <c r="AJ340" s="220"/>
      <c r="AK340" s="220"/>
      <c r="AL340" s="220"/>
      <c r="AM340" s="220"/>
      <c r="AN340" s="220"/>
      <c r="AO340" s="220"/>
      <c r="AP340" s="220"/>
      <c r="AQ340" s="220"/>
      <c r="AR340" s="220"/>
      <c r="AS340" s="220"/>
      <c r="AT340" s="220"/>
      <c r="AU340" s="220"/>
      <c r="AV340" s="220"/>
      <c r="AW340" s="220"/>
      <c r="AX340" s="220"/>
      <c r="AY340" s="220"/>
      <c r="AZ340" s="220"/>
      <c r="BA340" s="220"/>
      <c r="BB340" s="220"/>
      <c r="BC340" s="220"/>
      <c r="BD340" s="220"/>
      <c r="BE340" s="220"/>
      <c r="BF340" s="220"/>
      <c r="BG340" s="220"/>
      <c r="BH340" s="220"/>
      <c r="BI340" s="220"/>
      <c r="BJ340" s="220"/>
      <c r="BK340" s="220"/>
      <c r="BL340" s="220"/>
      <c r="BM340" s="225"/>
    </row>
    <row r="341" spans="1:65">
      <c r="A341" s="29"/>
      <c r="B341" s="3" t="s">
        <v>271</v>
      </c>
      <c r="C341" s="28"/>
      <c r="D341" s="23">
        <v>0.67230945255886432</v>
      </c>
      <c r="E341" s="23">
        <v>0.29886451780029033</v>
      </c>
      <c r="F341" s="23">
        <v>0.17190565410032485</v>
      </c>
      <c r="G341" s="23">
        <v>9.3482915848595277E-2</v>
      </c>
      <c r="H341" s="23">
        <v>0.36696957185394374</v>
      </c>
      <c r="I341" s="23">
        <v>0.19999999999999982</v>
      </c>
      <c r="J341" s="23">
        <v>0.20412414523193156</v>
      </c>
      <c r="K341" s="23">
        <v>0.14719601443879776</v>
      </c>
      <c r="L341" s="23">
        <v>0.81305950991711917</v>
      </c>
      <c r="M341" s="23">
        <v>0.22286019533929011</v>
      </c>
      <c r="N341" s="23">
        <v>0.5163977794943222</v>
      </c>
      <c r="O341" s="23">
        <v>0.1263988396571212</v>
      </c>
      <c r="P341" s="23">
        <v>0.25964719653149848</v>
      </c>
      <c r="Q341" s="23">
        <v>0.16857243744653735</v>
      </c>
      <c r="R341" s="23">
        <v>0.78469739390417248</v>
      </c>
      <c r="S341" s="23">
        <v>9.8319208025017507E-2</v>
      </c>
      <c r="T341" s="23">
        <v>0.1319722192988611</v>
      </c>
      <c r="U341" s="23">
        <v>0.33524864631635731</v>
      </c>
      <c r="V341" s="23">
        <v>0.2636228614517338</v>
      </c>
      <c r="W341" s="23">
        <v>0.48857616260585884</v>
      </c>
      <c r="X341" s="23">
        <v>0.14719601443879737</v>
      </c>
      <c r="Y341" s="23">
        <v>0.23664319132398456</v>
      </c>
      <c r="Z341" s="23">
        <v>0.10764137989949168</v>
      </c>
      <c r="AA341" s="23">
        <v>0.35936981880323027</v>
      </c>
      <c r="AB341" s="155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29"/>
      <c r="B342" s="3" t="s">
        <v>86</v>
      </c>
      <c r="C342" s="28"/>
      <c r="D342" s="13">
        <v>6.4029471672272797E-2</v>
      </c>
      <c r="E342" s="13">
        <v>2.6124520786738666E-2</v>
      </c>
      <c r="F342" s="13">
        <v>1.4764578616120603E-2</v>
      </c>
      <c r="G342" s="13">
        <v>6.9434334198830369E-3</v>
      </c>
      <c r="H342" s="13">
        <v>5.004130525281051E-2</v>
      </c>
      <c r="I342" s="13">
        <v>1.7543859649122789E-2</v>
      </c>
      <c r="J342" s="13">
        <v>1.7879487173599846E-2</v>
      </c>
      <c r="K342" s="13">
        <v>1.1053517980385312E-2</v>
      </c>
      <c r="L342" s="13">
        <v>4.1476773342391429E-2</v>
      </c>
      <c r="M342" s="13">
        <v>1.9407273904727733E-2</v>
      </c>
      <c r="N342" s="13">
        <v>3.8729833462074162E-2</v>
      </c>
      <c r="O342" s="13">
        <v>1.1552064553583052E-2</v>
      </c>
      <c r="P342" s="13">
        <v>2.1834382329208004E-2</v>
      </c>
      <c r="Q342" s="13">
        <v>1.4116324140673054E-2</v>
      </c>
      <c r="R342" s="13">
        <v>6.1424453534573188E-2</v>
      </c>
      <c r="S342" s="13">
        <v>8.1143775536465616E-3</v>
      </c>
      <c r="T342" s="13">
        <v>1.1687576616873309E-2</v>
      </c>
      <c r="U342" s="13">
        <v>2.6399754397587537E-2</v>
      </c>
      <c r="V342" s="13">
        <v>3.0672581305744417E-2</v>
      </c>
      <c r="W342" s="13">
        <v>3.5933525075204135E-2</v>
      </c>
      <c r="X342" s="13">
        <v>1.3524901786106956E-2</v>
      </c>
      <c r="Y342" s="13">
        <v>1.9885982464200386E-2</v>
      </c>
      <c r="Z342" s="13">
        <v>8.7041547088537747E-3</v>
      </c>
      <c r="AA342" s="13">
        <v>2.9634674447765002E-2</v>
      </c>
      <c r="AB342" s="155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29"/>
      <c r="B343" s="3" t="s">
        <v>272</v>
      </c>
      <c r="C343" s="28"/>
      <c r="D343" s="13">
        <v>-0.1214030657520232</v>
      </c>
      <c r="E343" s="13">
        <v>-4.2747721162204377E-2</v>
      </c>
      <c r="F343" s="13">
        <v>-2.5752076098107923E-2</v>
      </c>
      <c r="G343" s="13">
        <v>0.12657045945215595</v>
      </c>
      <c r="H343" s="13">
        <v>-0.38637674433474634</v>
      </c>
      <c r="I343" s="13">
        <v>-4.6094757102196571E-2</v>
      </c>
      <c r="J343" s="13">
        <v>-4.4700158793866462E-2</v>
      </c>
      <c r="K343" s="13">
        <v>0.11428404835576766</v>
      </c>
      <c r="L343" s="13">
        <v>0.64027911391540604</v>
      </c>
      <c r="M343" s="13">
        <v>-3.9121765560546029E-2</v>
      </c>
      <c r="N343" s="13">
        <v>0.11567864666409755</v>
      </c>
      <c r="O343" s="13">
        <v>-8.4446210581275105E-2</v>
      </c>
      <c r="P343" s="13">
        <v>-4.9541070064580417E-3</v>
      </c>
      <c r="Q343" s="13">
        <v>-7.703120814678277E-4</v>
      </c>
      <c r="R343" s="13">
        <v>6.8959603335038588E-2</v>
      </c>
      <c r="S343" s="13">
        <v>1.3872970155998754E-2</v>
      </c>
      <c r="T343" s="13">
        <v>-5.5159646106342386E-2</v>
      </c>
      <c r="U343" s="13">
        <v>6.2594419587812089E-2</v>
      </c>
      <c r="V343" s="13">
        <v>-0.28082740812776597</v>
      </c>
      <c r="W343" s="13">
        <v>0.13771329993571335</v>
      </c>
      <c r="X343" s="13">
        <v>-8.9327304660430373E-2</v>
      </c>
      <c r="Y343" s="13">
        <v>-4.2568078522930985E-3</v>
      </c>
      <c r="Z343" s="13">
        <v>3.4791944780950601E-2</v>
      </c>
      <c r="AA343" s="13">
        <v>1.4709729140996775E-2</v>
      </c>
      <c r="AB343" s="155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29"/>
      <c r="B344" s="45" t="s">
        <v>273</v>
      </c>
      <c r="C344" s="46"/>
      <c r="D344" s="44">
        <v>1.56</v>
      </c>
      <c r="E344" s="44">
        <v>0.51</v>
      </c>
      <c r="F344" s="44">
        <v>0.28000000000000003</v>
      </c>
      <c r="G344" s="44">
        <v>1.77</v>
      </c>
      <c r="H344" s="44">
        <v>5.12</v>
      </c>
      <c r="I344" s="44">
        <v>0.55000000000000004</v>
      </c>
      <c r="J344" s="44">
        <v>0.53</v>
      </c>
      <c r="K344" s="44">
        <v>1.6</v>
      </c>
      <c r="L344" s="44">
        <v>8.67</v>
      </c>
      <c r="M344" s="44">
        <v>0.46</v>
      </c>
      <c r="N344" s="44" t="s">
        <v>274</v>
      </c>
      <c r="O344" s="44">
        <v>1.07</v>
      </c>
      <c r="P344" s="44">
        <v>0</v>
      </c>
      <c r="Q344" s="44">
        <v>0.06</v>
      </c>
      <c r="R344" s="44">
        <v>0.99</v>
      </c>
      <c r="S344" s="44">
        <v>0.25</v>
      </c>
      <c r="T344" s="44">
        <v>0.67</v>
      </c>
      <c r="U344" s="44">
        <v>0.91</v>
      </c>
      <c r="V344" s="44">
        <v>3.71</v>
      </c>
      <c r="W344" s="44">
        <v>1.92</v>
      </c>
      <c r="X344" s="44">
        <v>1.1299999999999999</v>
      </c>
      <c r="Y344" s="44">
        <v>0.01</v>
      </c>
      <c r="Z344" s="44">
        <v>0.53</v>
      </c>
      <c r="AA344" s="44">
        <v>0.26</v>
      </c>
      <c r="AB344" s="155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B345" s="30" t="s">
        <v>310</v>
      </c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BM345" s="55"/>
    </row>
    <row r="346" spans="1:65">
      <c r="BM346" s="55"/>
    </row>
    <row r="347" spans="1:65" ht="15">
      <c r="B347" s="8" t="s">
        <v>557</v>
      </c>
      <c r="BM347" s="27" t="s">
        <v>275</v>
      </c>
    </row>
    <row r="348" spans="1:65" ht="15">
      <c r="A348" s="24" t="s">
        <v>5</v>
      </c>
      <c r="B348" s="18" t="s">
        <v>111</v>
      </c>
      <c r="C348" s="15" t="s">
        <v>112</v>
      </c>
      <c r="D348" s="16" t="s">
        <v>234</v>
      </c>
      <c r="E348" s="17" t="s">
        <v>234</v>
      </c>
      <c r="F348" s="17" t="s">
        <v>234</v>
      </c>
      <c r="G348" s="17" t="s">
        <v>234</v>
      </c>
      <c r="H348" s="17" t="s">
        <v>234</v>
      </c>
      <c r="I348" s="155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7">
        <v>1</v>
      </c>
    </row>
    <row r="349" spans="1:65">
      <c r="A349" s="29"/>
      <c r="B349" s="19" t="s">
        <v>235</v>
      </c>
      <c r="C349" s="9" t="s">
        <v>235</v>
      </c>
      <c r="D349" s="153" t="s">
        <v>238</v>
      </c>
      <c r="E349" s="154" t="s">
        <v>239</v>
      </c>
      <c r="F349" s="154" t="s">
        <v>242</v>
      </c>
      <c r="G349" s="154" t="s">
        <v>245</v>
      </c>
      <c r="H349" s="154" t="s">
        <v>263</v>
      </c>
      <c r="I349" s="155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7" t="s">
        <v>3</v>
      </c>
    </row>
    <row r="350" spans="1:65">
      <c r="A350" s="29"/>
      <c r="B350" s="19"/>
      <c r="C350" s="9"/>
      <c r="D350" s="10" t="s">
        <v>276</v>
      </c>
      <c r="E350" s="11" t="s">
        <v>276</v>
      </c>
      <c r="F350" s="11" t="s">
        <v>278</v>
      </c>
      <c r="G350" s="11" t="s">
        <v>276</v>
      </c>
      <c r="H350" s="11" t="s">
        <v>276</v>
      </c>
      <c r="I350" s="155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>
        <v>2</v>
      </c>
    </row>
    <row r="351" spans="1:65">
      <c r="A351" s="29"/>
      <c r="B351" s="19"/>
      <c r="C351" s="9"/>
      <c r="D351" s="25" t="s">
        <v>117</v>
      </c>
      <c r="E351" s="25" t="s">
        <v>303</v>
      </c>
      <c r="F351" s="25" t="s">
        <v>302</v>
      </c>
      <c r="G351" s="25" t="s">
        <v>302</v>
      </c>
      <c r="H351" s="25" t="s">
        <v>306</v>
      </c>
      <c r="I351" s="155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2</v>
      </c>
    </row>
    <row r="352" spans="1:65">
      <c r="A352" s="29"/>
      <c r="B352" s="18">
        <v>1</v>
      </c>
      <c r="C352" s="14">
        <v>1</v>
      </c>
      <c r="D352" s="21">
        <v>3.2320000000000002</v>
      </c>
      <c r="E352" s="21">
        <v>3.6219935626576794</v>
      </c>
      <c r="F352" s="21">
        <v>3.9</v>
      </c>
      <c r="G352" s="148">
        <v>6.6002743083239199</v>
      </c>
      <c r="H352" s="21">
        <v>3.32</v>
      </c>
      <c r="I352" s="155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</v>
      </c>
    </row>
    <row r="353" spans="1:65">
      <c r="A353" s="29"/>
      <c r="B353" s="19">
        <v>1</v>
      </c>
      <c r="C353" s="9">
        <v>2</v>
      </c>
      <c r="D353" s="11">
        <v>3.383</v>
      </c>
      <c r="E353" s="11">
        <v>3.5104755886563952</v>
      </c>
      <c r="F353" s="11">
        <v>3.8</v>
      </c>
      <c r="G353" s="150">
        <v>6.4102407282695202</v>
      </c>
      <c r="H353" s="11">
        <v>3.53</v>
      </c>
      <c r="I353" s="155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8</v>
      </c>
    </row>
    <row r="354" spans="1:65">
      <c r="A354" s="29"/>
      <c r="B354" s="19">
        <v>1</v>
      </c>
      <c r="C354" s="9">
        <v>3</v>
      </c>
      <c r="D354" s="11">
        <v>3.5179999999999998</v>
      </c>
      <c r="E354" s="11">
        <v>3.4249904418582835</v>
      </c>
      <c r="F354" s="11">
        <v>3.8</v>
      </c>
      <c r="G354" s="150">
        <v>6.2257973703260401</v>
      </c>
      <c r="H354" s="11">
        <v>3.09</v>
      </c>
      <c r="I354" s="155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16</v>
      </c>
    </row>
    <row r="355" spans="1:65">
      <c r="A355" s="29"/>
      <c r="B355" s="19">
        <v>1</v>
      </c>
      <c r="C355" s="9">
        <v>4</v>
      </c>
      <c r="D355" s="11">
        <v>3.2629999999999999</v>
      </c>
      <c r="E355" s="11">
        <v>3.4788450881208366</v>
      </c>
      <c r="F355" s="11">
        <v>3.5</v>
      </c>
      <c r="G355" s="150">
        <v>6.3456582222318403</v>
      </c>
      <c r="H355" s="11">
        <v>3.38</v>
      </c>
      <c r="I355" s="155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3.4755768465949002</v>
      </c>
    </row>
    <row r="356" spans="1:65">
      <c r="A356" s="29"/>
      <c r="B356" s="19">
        <v>1</v>
      </c>
      <c r="C356" s="9">
        <v>5</v>
      </c>
      <c r="D356" s="11">
        <v>3.5329999999999999</v>
      </c>
      <c r="E356" s="11">
        <v>3.4725212091469855</v>
      </c>
      <c r="F356" s="11">
        <v>3.4</v>
      </c>
      <c r="G356" s="150">
        <v>6.0596901045159601</v>
      </c>
      <c r="H356" s="11">
        <v>3.49</v>
      </c>
      <c r="I356" s="155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14</v>
      </c>
    </row>
    <row r="357" spans="1:65">
      <c r="A357" s="29"/>
      <c r="B357" s="19">
        <v>1</v>
      </c>
      <c r="C357" s="9">
        <v>6</v>
      </c>
      <c r="D357" s="11">
        <v>3.3679999999999999</v>
      </c>
      <c r="E357" s="11">
        <v>3.5080184278375022</v>
      </c>
      <c r="F357" s="11">
        <v>3.7</v>
      </c>
      <c r="G357" s="150">
        <v>6.5293462491604597</v>
      </c>
      <c r="H357" s="11">
        <v>3.19</v>
      </c>
      <c r="I357" s="155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29"/>
      <c r="B358" s="20" t="s">
        <v>269</v>
      </c>
      <c r="C358" s="12"/>
      <c r="D358" s="22">
        <v>3.3828333333333327</v>
      </c>
      <c r="E358" s="22">
        <v>3.5028073863796134</v>
      </c>
      <c r="F358" s="22">
        <v>3.6833333333333331</v>
      </c>
      <c r="G358" s="22">
        <v>6.3618344971379566</v>
      </c>
      <c r="H358" s="22">
        <v>3.3333333333333339</v>
      </c>
      <c r="I358" s="155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29"/>
      <c r="B359" s="3" t="s">
        <v>270</v>
      </c>
      <c r="C359" s="28"/>
      <c r="D359" s="11">
        <v>3.3754999999999997</v>
      </c>
      <c r="E359" s="11">
        <v>3.4934317579791694</v>
      </c>
      <c r="F359" s="11">
        <v>3.75</v>
      </c>
      <c r="G359" s="11">
        <v>6.3779494752506807</v>
      </c>
      <c r="H359" s="11">
        <v>3.3499999999999996</v>
      </c>
      <c r="I359" s="155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29"/>
      <c r="B360" s="3" t="s">
        <v>271</v>
      </c>
      <c r="C360" s="28"/>
      <c r="D360" s="23">
        <v>0.12502066495850453</v>
      </c>
      <c r="E360" s="23">
        <v>6.6088156304838996E-2</v>
      </c>
      <c r="F360" s="23">
        <v>0.19407902170679511</v>
      </c>
      <c r="G360" s="23">
        <v>0.19865341656785249</v>
      </c>
      <c r="H360" s="23">
        <v>0.17048949136725902</v>
      </c>
      <c r="I360" s="155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29"/>
      <c r="B361" s="3" t="s">
        <v>86</v>
      </c>
      <c r="C361" s="28"/>
      <c r="D361" s="13">
        <v>3.6957382359512604E-2</v>
      </c>
      <c r="E361" s="13">
        <v>1.8867196798150396E-2</v>
      </c>
      <c r="F361" s="13">
        <v>5.2691137114967E-2</v>
      </c>
      <c r="G361" s="13">
        <v>3.1225807061975929E-2</v>
      </c>
      <c r="H361" s="13">
        <v>5.11468474101777E-2</v>
      </c>
      <c r="I361" s="155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29"/>
      <c r="B362" s="3" t="s">
        <v>272</v>
      </c>
      <c r="C362" s="28"/>
      <c r="D362" s="13">
        <v>-2.6684351218540958E-2</v>
      </c>
      <c r="E362" s="13">
        <v>7.8348259833160849E-3</v>
      </c>
      <c r="F362" s="13">
        <v>5.9776116572411997E-2</v>
      </c>
      <c r="G362" s="13">
        <v>0.83043988895563836</v>
      </c>
      <c r="H362" s="13">
        <v>-4.092659133718346E-2</v>
      </c>
      <c r="I362" s="155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29"/>
      <c r="B363" s="45" t="s">
        <v>273</v>
      </c>
      <c r="C363" s="46"/>
      <c r="D363" s="44">
        <v>0.48</v>
      </c>
      <c r="E363" s="44">
        <v>0</v>
      </c>
      <c r="F363" s="44">
        <v>0.72</v>
      </c>
      <c r="G363" s="44">
        <v>11.38</v>
      </c>
      <c r="H363" s="44">
        <v>0.67</v>
      </c>
      <c r="I363" s="155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0"/>
      <c r="C364" s="20"/>
      <c r="D364" s="20"/>
      <c r="E364" s="20"/>
      <c r="F364" s="20"/>
      <c r="G364" s="20"/>
      <c r="H364" s="20"/>
      <c r="BM364" s="55"/>
    </row>
    <row r="365" spans="1:65" ht="15">
      <c r="B365" s="8" t="s">
        <v>558</v>
      </c>
      <c r="BM365" s="27" t="s">
        <v>66</v>
      </c>
    </row>
    <row r="366" spans="1:65" ht="15">
      <c r="A366" s="24" t="s">
        <v>81</v>
      </c>
      <c r="B366" s="18" t="s">
        <v>111</v>
      </c>
      <c r="C366" s="15" t="s">
        <v>112</v>
      </c>
      <c r="D366" s="16" t="s">
        <v>234</v>
      </c>
      <c r="E366" s="17" t="s">
        <v>234</v>
      </c>
      <c r="F366" s="17" t="s">
        <v>234</v>
      </c>
      <c r="G366" s="17" t="s">
        <v>234</v>
      </c>
      <c r="H366" s="17" t="s">
        <v>234</v>
      </c>
      <c r="I366" s="17" t="s">
        <v>234</v>
      </c>
      <c r="J366" s="17" t="s">
        <v>234</v>
      </c>
      <c r="K366" s="17" t="s">
        <v>234</v>
      </c>
      <c r="L366" s="17" t="s">
        <v>234</v>
      </c>
      <c r="M366" s="17" t="s">
        <v>234</v>
      </c>
      <c r="N366" s="17" t="s">
        <v>234</v>
      </c>
      <c r="O366" s="17" t="s">
        <v>234</v>
      </c>
      <c r="P366" s="17" t="s">
        <v>234</v>
      </c>
      <c r="Q366" s="17" t="s">
        <v>234</v>
      </c>
      <c r="R366" s="155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1</v>
      </c>
    </row>
    <row r="367" spans="1:65">
      <c r="A367" s="29"/>
      <c r="B367" s="19" t="s">
        <v>235</v>
      </c>
      <c r="C367" s="9" t="s">
        <v>235</v>
      </c>
      <c r="D367" s="153" t="s">
        <v>239</v>
      </c>
      <c r="E367" s="154" t="s">
        <v>242</v>
      </c>
      <c r="F367" s="154" t="s">
        <v>243</v>
      </c>
      <c r="G367" s="154" t="s">
        <v>247</v>
      </c>
      <c r="H367" s="154" t="s">
        <v>248</v>
      </c>
      <c r="I367" s="154" t="s">
        <v>250</v>
      </c>
      <c r="J367" s="154" t="s">
        <v>251</v>
      </c>
      <c r="K367" s="154" t="s">
        <v>252</v>
      </c>
      <c r="L367" s="154" t="s">
        <v>253</v>
      </c>
      <c r="M367" s="154" t="s">
        <v>254</v>
      </c>
      <c r="N367" s="154" t="s">
        <v>257</v>
      </c>
      <c r="O367" s="154" t="s">
        <v>260</v>
      </c>
      <c r="P367" s="154" t="s">
        <v>261</v>
      </c>
      <c r="Q367" s="154" t="s">
        <v>263</v>
      </c>
      <c r="R367" s="155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 t="s">
        <v>3</v>
      </c>
    </row>
    <row r="368" spans="1:65">
      <c r="A368" s="29"/>
      <c r="B368" s="19"/>
      <c r="C368" s="9"/>
      <c r="D368" s="10" t="s">
        <v>276</v>
      </c>
      <c r="E368" s="11" t="s">
        <v>278</v>
      </c>
      <c r="F368" s="11" t="s">
        <v>276</v>
      </c>
      <c r="G368" s="11" t="s">
        <v>278</v>
      </c>
      <c r="H368" s="11" t="s">
        <v>278</v>
      </c>
      <c r="I368" s="11" t="s">
        <v>276</v>
      </c>
      <c r="J368" s="11" t="s">
        <v>276</v>
      </c>
      <c r="K368" s="11" t="s">
        <v>276</v>
      </c>
      <c r="L368" s="11" t="s">
        <v>276</v>
      </c>
      <c r="M368" s="11" t="s">
        <v>276</v>
      </c>
      <c r="N368" s="11" t="s">
        <v>276</v>
      </c>
      <c r="O368" s="11" t="s">
        <v>278</v>
      </c>
      <c r="P368" s="11" t="s">
        <v>278</v>
      </c>
      <c r="Q368" s="11" t="s">
        <v>276</v>
      </c>
      <c r="R368" s="155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2</v>
      </c>
    </row>
    <row r="369" spans="1:65">
      <c r="A369" s="29"/>
      <c r="B369" s="19"/>
      <c r="C369" s="9"/>
      <c r="D369" s="25" t="s">
        <v>303</v>
      </c>
      <c r="E369" s="25" t="s">
        <v>302</v>
      </c>
      <c r="F369" s="25" t="s">
        <v>305</v>
      </c>
      <c r="G369" s="25" t="s">
        <v>305</v>
      </c>
      <c r="H369" s="25" t="s">
        <v>305</v>
      </c>
      <c r="I369" s="25" t="s">
        <v>302</v>
      </c>
      <c r="J369" s="25" t="s">
        <v>302</v>
      </c>
      <c r="K369" s="25" t="s">
        <v>302</v>
      </c>
      <c r="L369" s="25" t="s">
        <v>302</v>
      </c>
      <c r="M369" s="25" t="s">
        <v>302</v>
      </c>
      <c r="N369" s="25" t="s">
        <v>303</v>
      </c>
      <c r="O369" s="25" t="s">
        <v>305</v>
      </c>
      <c r="P369" s="25" t="s">
        <v>302</v>
      </c>
      <c r="Q369" s="25" t="s">
        <v>306</v>
      </c>
      <c r="R369" s="155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2</v>
      </c>
    </row>
    <row r="370" spans="1:65">
      <c r="A370" s="29"/>
      <c r="B370" s="18">
        <v>1</v>
      </c>
      <c r="C370" s="14">
        <v>1</v>
      </c>
      <c r="D370" s="148" t="s">
        <v>96</v>
      </c>
      <c r="E370" s="148" t="s">
        <v>105</v>
      </c>
      <c r="F370" s="148" t="s">
        <v>105</v>
      </c>
      <c r="G370" s="148" t="s">
        <v>105</v>
      </c>
      <c r="H370" s="148">
        <v>1.6</v>
      </c>
      <c r="I370" s="21">
        <v>0.16</v>
      </c>
      <c r="J370" s="21">
        <v>0.13</v>
      </c>
      <c r="K370" s="21">
        <v>0.12</v>
      </c>
      <c r="L370" s="21">
        <v>0.18</v>
      </c>
      <c r="M370" s="21">
        <v>0.13</v>
      </c>
      <c r="N370" s="21">
        <v>0.19</v>
      </c>
      <c r="O370" s="21">
        <v>0.1</v>
      </c>
      <c r="P370" s="21">
        <v>0.14000000000000001</v>
      </c>
      <c r="Q370" s="148" t="s">
        <v>295</v>
      </c>
      <c r="R370" s="155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1</v>
      </c>
    </row>
    <row r="371" spans="1:65">
      <c r="A371" s="29"/>
      <c r="B371" s="19">
        <v>1</v>
      </c>
      <c r="C371" s="9">
        <v>2</v>
      </c>
      <c r="D371" s="150" t="s">
        <v>96</v>
      </c>
      <c r="E371" s="150" t="s">
        <v>105</v>
      </c>
      <c r="F371" s="150" t="s">
        <v>105</v>
      </c>
      <c r="G371" s="150" t="s">
        <v>105</v>
      </c>
      <c r="H371" s="150">
        <v>1.6</v>
      </c>
      <c r="I371" s="11">
        <v>0.14000000000000001</v>
      </c>
      <c r="J371" s="11">
        <v>0.18</v>
      </c>
      <c r="K371" s="11">
        <v>0.11</v>
      </c>
      <c r="L371" s="11">
        <v>0.17</v>
      </c>
      <c r="M371" s="11">
        <v>0.12</v>
      </c>
      <c r="N371" s="11">
        <v>0.19</v>
      </c>
      <c r="O371" s="11">
        <v>0.1</v>
      </c>
      <c r="P371" s="11">
        <v>0.14000000000000001</v>
      </c>
      <c r="Q371" s="150">
        <v>0.06</v>
      </c>
      <c r="R371" s="155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38</v>
      </c>
    </row>
    <row r="372" spans="1:65">
      <c r="A372" s="29"/>
      <c r="B372" s="19">
        <v>1</v>
      </c>
      <c r="C372" s="9">
        <v>3</v>
      </c>
      <c r="D372" s="150" t="s">
        <v>96</v>
      </c>
      <c r="E372" s="150" t="s">
        <v>105</v>
      </c>
      <c r="F372" s="150" t="s">
        <v>105</v>
      </c>
      <c r="G372" s="150" t="s">
        <v>105</v>
      </c>
      <c r="H372" s="150">
        <v>1.7</v>
      </c>
      <c r="I372" s="11">
        <v>0.14000000000000001</v>
      </c>
      <c r="J372" s="11">
        <v>0.17</v>
      </c>
      <c r="K372" s="11">
        <v>0.11</v>
      </c>
      <c r="L372" s="11">
        <v>0.17</v>
      </c>
      <c r="M372" s="11">
        <v>0.12</v>
      </c>
      <c r="N372" s="11">
        <v>0.17</v>
      </c>
      <c r="O372" s="11">
        <v>0.1</v>
      </c>
      <c r="P372" s="11">
        <v>0.15</v>
      </c>
      <c r="Q372" s="150" t="s">
        <v>295</v>
      </c>
      <c r="R372" s="155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16</v>
      </c>
    </row>
    <row r="373" spans="1:65">
      <c r="A373" s="29"/>
      <c r="B373" s="19">
        <v>1</v>
      </c>
      <c r="C373" s="9">
        <v>4</v>
      </c>
      <c r="D373" s="150" t="s">
        <v>96</v>
      </c>
      <c r="E373" s="150" t="s">
        <v>105</v>
      </c>
      <c r="F373" s="150" t="s">
        <v>105</v>
      </c>
      <c r="G373" s="150" t="s">
        <v>105</v>
      </c>
      <c r="H373" s="150">
        <v>1.6</v>
      </c>
      <c r="I373" s="11">
        <v>0.15</v>
      </c>
      <c r="J373" s="11">
        <v>0.16</v>
      </c>
      <c r="K373" s="11">
        <v>0.13</v>
      </c>
      <c r="L373" s="11">
        <v>0.18</v>
      </c>
      <c r="M373" s="11">
        <v>0.13</v>
      </c>
      <c r="N373" s="11">
        <v>0.19</v>
      </c>
      <c r="O373" s="11">
        <v>0.1</v>
      </c>
      <c r="P373" s="11">
        <v>0.15</v>
      </c>
      <c r="Q373" s="150">
        <v>0.05</v>
      </c>
      <c r="R373" s="155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0.144375</v>
      </c>
    </row>
    <row r="374" spans="1:65">
      <c r="A374" s="29"/>
      <c r="B374" s="19">
        <v>1</v>
      </c>
      <c r="C374" s="9">
        <v>5</v>
      </c>
      <c r="D374" s="150" t="s">
        <v>96</v>
      </c>
      <c r="E374" s="150" t="s">
        <v>105</v>
      </c>
      <c r="F374" s="150" t="s">
        <v>105</v>
      </c>
      <c r="G374" s="150" t="s">
        <v>105</v>
      </c>
      <c r="H374" s="150">
        <v>1.7</v>
      </c>
      <c r="I374" s="11">
        <v>0.15</v>
      </c>
      <c r="J374" s="11">
        <v>0.14000000000000001</v>
      </c>
      <c r="K374" s="11">
        <v>0.11</v>
      </c>
      <c r="L374" s="11">
        <v>0.18</v>
      </c>
      <c r="M374" s="11">
        <v>0.13</v>
      </c>
      <c r="N374" s="11">
        <v>0.19</v>
      </c>
      <c r="O374" s="11">
        <v>0.1</v>
      </c>
      <c r="P374" s="11">
        <v>0.14000000000000001</v>
      </c>
      <c r="Q374" s="150">
        <v>0.05</v>
      </c>
      <c r="R374" s="155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88</v>
      </c>
    </row>
    <row r="375" spans="1:65">
      <c r="A375" s="29"/>
      <c r="B375" s="19">
        <v>1</v>
      </c>
      <c r="C375" s="9">
        <v>6</v>
      </c>
      <c r="D375" s="150" t="s">
        <v>96</v>
      </c>
      <c r="E375" s="150" t="s">
        <v>105</v>
      </c>
      <c r="F375" s="150" t="s">
        <v>105</v>
      </c>
      <c r="G375" s="150" t="s">
        <v>105</v>
      </c>
      <c r="H375" s="150">
        <v>1.7</v>
      </c>
      <c r="I375" s="11">
        <v>0.15</v>
      </c>
      <c r="J375" s="11">
        <v>0.17</v>
      </c>
      <c r="K375" s="11">
        <v>0.12</v>
      </c>
      <c r="L375" s="11">
        <v>0.19</v>
      </c>
      <c r="M375" s="11">
        <v>0.12</v>
      </c>
      <c r="N375" s="11">
        <v>0.18</v>
      </c>
      <c r="O375" s="11">
        <v>0.1</v>
      </c>
      <c r="P375" s="11">
        <v>0.14000000000000001</v>
      </c>
      <c r="Q375" s="150" t="s">
        <v>295</v>
      </c>
      <c r="R375" s="155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29"/>
      <c r="B376" s="20" t="s">
        <v>269</v>
      </c>
      <c r="C376" s="12"/>
      <c r="D376" s="22" t="s">
        <v>681</v>
      </c>
      <c r="E376" s="22" t="s">
        <v>681</v>
      </c>
      <c r="F376" s="22" t="s">
        <v>681</v>
      </c>
      <c r="G376" s="22" t="s">
        <v>681</v>
      </c>
      <c r="H376" s="22">
        <v>1.6499999999999997</v>
      </c>
      <c r="I376" s="22">
        <v>0.14833333333333334</v>
      </c>
      <c r="J376" s="22">
        <v>0.15833333333333335</v>
      </c>
      <c r="K376" s="22">
        <v>0.11666666666666665</v>
      </c>
      <c r="L376" s="22">
        <v>0.17833333333333332</v>
      </c>
      <c r="M376" s="22">
        <v>0.125</v>
      </c>
      <c r="N376" s="22">
        <v>0.18499999999999997</v>
      </c>
      <c r="O376" s="22">
        <v>9.9999999999999992E-2</v>
      </c>
      <c r="P376" s="22">
        <v>0.14333333333333334</v>
      </c>
      <c r="Q376" s="22">
        <v>5.3333333333333337E-2</v>
      </c>
      <c r="R376" s="155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29"/>
      <c r="B377" s="3" t="s">
        <v>270</v>
      </c>
      <c r="C377" s="28"/>
      <c r="D377" s="11" t="s">
        <v>681</v>
      </c>
      <c r="E377" s="11" t="s">
        <v>681</v>
      </c>
      <c r="F377" s="11" t="s">
        <v>681</v>
      </c>
      <c r="G377" s="11" t="s">
        <v>681</v>
      </c>
      <c r="H377" s="11">
        <v>1.65</v>
      </c>
      <c r="I377" s="11">
        <v>0.15</v>
      </c>
      <c r="J377" s="11">
        <v>0.16500000000000001</v>
      </c>
      <c r="K377" s="11">
        <v>0.11499999999999999</v>
      </c>
      <c r="L377" s="11">
        <v>0.18</v>
      </c>
      <c r="M377" s="11">
        <v>0.125</v>
      </c>
      <c r="N377" s="11">
        <v>0.19</v>
      </c>
      <c r="O377" s="11">
        <v>0.1</v>
      </c>
      <c r="P377" s="11">
        <v>0.14000000000000001</v>
      </c>
      <c r="Q377" s="11">
        <v>0.05</v>
      </c>
      <c r="R377" s="155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29"/>
      <c r="B378" s="3" t="s">
        <v>271</v>
      </c>
      <c r="C378" s="28"/>
      <c r="D378" s="23" t="s">
        <v>681</v>
      </c>
      <c r="E378" s="23" t="s">
        <v>681</v>
      </c>
      <c r="F378" s="23" t="s">
        <v>681</v>
      </c>
      <c r="G378" s="23" t="s">
        <v>681</v>
      </c>
      <c r="H378" s="23">
        <v>5.4772255750516537E-2</v>
      </c>
      <c r="I378" s="23">
        <v>7.5277265270908035E-3</v>
      </c>
      <c r="J378" s="23">
        <v>1.940790217067959E-2</v>
      </c>
      <c r="K378" s="23">
        <v>8.1649658092772612E-3</v>
      </c>
      <c r="L378" s="23">
        <v>7.5277265270908044E-3</v>
      </c>
      <c r="M378" s="23">
        <v>5.4772255750516656E-3</v>
      </c>
      <c r="N378" s="23">
        <v>8.3666002653407529E-3</v>
      </c>
      <c r="O378" s="23">
        <v>1.5202354861220293E-17</v>
      </c>
      <c r="P378" s="23">
        <v>5.163977794943213E-3</v>
      </c>
      <c r="Q378" s="23">
        <v>5.7735026918962545E-3</v>
      </c>
      <c r="R378" s="155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29"/>
      <c r="B379" s="3" t="s">
        <v>86</v>
      </c>
      <c r="C379" s="28"/>
      <c r="D379" s="13" t="s">
        <v>681</v>
      </c>
      <c r="E379" s="13" t="s">
        <v>681</v>
      </c>
      <c r="F379" s="13" t="s">
        <v>681</v>
      </c>
      <c r="G379" s="13" t="s">
        <v>681</v>
      </c>
      <c r="H379" s="13">
        <v>3.3195306515464575E-2</v>
      </c>
      <c r="I379" s="13">
        <v>5.0748718160162715E-2</v>
      </c>
      <c r="J379" s="13">
        <v>0.12257622423587107</v>
      </c>
      <c r="K379" s="13">
        <v>6.9985421222376526E-2</v>
      </c>
      <c r="L379" s="13">
        <v>4.2211550619200774E-2</v>
      </c>
      <c r="M379" s="13">
        <v>4.3817804600413325E-2</v>
      </c>
      <c r="N379" s="13">
        <v>4.5224866299139209E-2</v>
      </c>
      <c r="O379" s="13">
        <v>1.5202354861220294E-16</v>
      </c>
      <c r="P379" s="13">
        <v>3.6027752057743348E-2</v>
      </c>
      <c r="Q379" s="13">
        <v>0.10825317547305477</v>
      </c>
      <c r="R379" s="155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29"/>
      <c r="B380" s="3" t="s">
        <v>272</v>
      </c>
      <c r="C380" s="28"/>
      <c r="D380" s="13" t="s">
        <v>681</v>
      </c>
      <c r="E380" s="13" t="s">
        <v>681</v>
      </c>
      <c r="F380" s="13" t="s">
        <v>681</v>
      </c>
      <c r="G380" s="13" t="s">
        <v>681</v>
      </c>
      <c r="H380" s="13">
        <v>10.428571428571425</v>
      </c>
      <c r="I380" s="13">
        <v>2.7417027417027562E-2</v>
      </c>
      <c r="J380" s="13">
        <v>9.6681096681096701E-2</v>
      </c>
      <c r="K380" s="13">
        <v>-0.19191919191919204</v>
      </c>
      <c r="L380" s="13">
        <v>0.23520923520923498</v>
      </c>
      <c r="M380" s="13">
        <v>-0.13419913419913421</v>
      </c>
      <c r="N380" s="13">
        <v>0.28138528138528107</v>
      </c>
      <c r="O380" s="13">
        <v>-0.30735930735930739</v>
      </c>
      <c r="P380" s="13">
        <v>-7.2150072150072297E-3</v>
      </c>
      <c r="Q380" s="13">
        <v>-0.63059163059163059</v>
      </c>
      <c r="R380" s="155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29"/>
      <c r="B381" s="45" t="s">
        <v>273</v>
      </c>
      <c r="C381" s="46"/>
      <c r="D381" s="44">
        <v>0.3</v>
      </c>
      <c r="E381" s="44">
        <v>1.01</v>
      </c>
      <c r="F381" s="44">
        <v>1.01</v>
      </c>
      <c r="G381" s="44">
        <v>1.01</v>
      </c>
      <c r="H381" s="44">
        <v>21.71</v>
      </c>
      <c r="I381" s="44">
        <v>0.39</v>
      </c>
      <c r="J381" s="44">
        <v>0.53</v>
      </c>
      <c r="K381" s="44">
        <v>0.06</v>
      </c>
      <c r="L381" s="44">
        <v>0.82</v>
      </c>
      <c r="M381" s="44">
        <v>0.06</v>
      </c>
      <c r="N381" s="44">
        <v>0.91</v>
      </c>
      <c r="O381" s="44">
        <v>0.3</v>
      </c>
      <c r="P381" s="44">
        <v>0.32</v>
      </c>
      <c r="Q381" s="44">
        <v>1.1599999999999999</v>
      </c>
      <c r="R381" s="155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B382" s="3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BM382" s="55"/>
    </row>
    <row r="383" spans="1:65" ht="15">
      <c r="B383" s="8" t="s">
        <v>559</v>
      </c>
      <c r="BM383" s="27" t="s">
        <v>66</v>
      </c>
    </row>
    <row r="384" spans="1:65" ht="15">
      <c r="A384" s="24" t="s">
        <v>8</v>
      </c>
      <c r="B384" s="18" t="s">
        <v>111</v>
      </c>
      <c r="C384" s="15" t="s">
        <v>112</v>
      </c>
      <c r="D384" s="16" t="s">
        <v>234</v>
      </c>
      <c r="E384" s="17" t="s">
        <v>234</v>
      </c>
      <c r="F384" s="17" t="s">
        <v>234</v>
      </c>
      <c r="G384" s="17" t="s">
        <v>234</v>
      </c>
      <c r="H384" s="17" t="s">
        <v>234</v>
      </c>
      <c r="I384" s="17" t="s">
        <v>234</v>
      </c>
      <c r="J384" s="17" t="s">
        <v>234</v>
      </c>
      <c r="K384" s="17" t="s">
        <v>234</v>
      </c>
      <c r="L384" s="17" t="s">
        <v>234</v>
      </c>
      <c r="M384" s="17" t="s">
        <v>234</v>
      </c>
      <c r="N384" s="17" t="s">
        <v>234</v>
      </c>
      <c r="O384" s="17" t="s">
        <v>234</v>
      </c>
      <c r="P384" s="17" t="s">
        <v>234</v>
      </c>
      <c r="Q384" s="17" t="s">
        <v>234</v>
      </c>
      <c r="R384" s="17" t="s">
        <v>234</v>
      </c>
      <c r="S384" s="17" t="s">
        <v>234</v>
      </c>
      <c r="T384" s="17" t="s">
        <v>234</v>
      </c>
      <c r="U384" s="17" t="s">
        <v>234</v>
      </c>
      <c r="V384" s="17" t="s">
        <v>234</v>
      </c>
      <c r="W384" s="17" t="s">
        <v>234</v>
      </c>
      <c r="X384" s="155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7">
        <v>1</v>
      </c>
    </row>
    <row r="385" spans="1:65">
      <c r="A385" s="29"/>
      <c r="B385" s="19" t="s">
        <v>235</v>
      </c>
      <c r="C385" s="9" t="s">
        <v>235</v>
      </c>
      <c r="D385" s="153" t="s">
        <v>238</v>
      </c>
      <c r="E385" s="154" t="s">
        <v>239</v>
      </c>
      <c r="F385" s="154" t="s">
        <v>242</v>
      </c>
      <c r="G385" s="154" t="s">
        <v>243</v>
      </c>
      <c r="H385" s="154" t="s">
        <v>244</v>
      </c>
      <c r="I385" s="154" t="s">
        <v>245</v>
      </c>
      <c r="J385" s="154" t="s">
        <v>247</v>
      </c>
      <c r="K385" s="154" t="s">
        <v>248</v>
      </c>
      <c r="L385" s="154" t="s">
        <v>249</v>
      </c>
      <c r="M385" s="154" t="s">
        <v>250</v>
      </c>
      <c r="N385" s="154" t="s">
        <v>251</v>
      </c>
      <c r="O385" s="154" t="s">
        <v>252</v>
      </c>
      <c r="P385" s="154" t="s">
        <v>253</v>
      </c>
      <c r="Q385" s="154" t="s">
        <v>254</v>
      </c>
      <c r="R385" s="154" t="s">
        <v>255</v>
      </c>
      <c r="S385" s="154" t="s">
        <v>257</v>
      </c>
      <c r="T385" s="154" t="s">
        <v>260</v>
      </c>
      <c r="U385" s="154" t="s">
        <v>261</v>
      </c>
      <c r="V385" s="154" t="s">
        <v>262</v>
      </c>
      <c r="W385" s="154" t="s">
        <v>263</v>
      </c>
      <c r="X385" s="155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7" t="s">
        <v>3</v>
      </c>
    </row>
    <row r="386" spans="1:65">
      <c r="A386" s="29"/>
      <c r="B386" s="19"/>
      <c r="C386" s="9"/>
      <c r="D386" s="10" t="s">
        <v>276</v>
      </c>
      <c r="E386" s="11" t="s">
        <v>276</v>
      </c>
      <c r="F386" s="11" t="s">
        <v>278</v>
      </c>
      <c r="G386" s="11" t="s">
        <v>276</v>
      </c>
      <c r="H386" s="11" t="s">
        <v>278</v>
      </c>
      <c r="I386" s="11" t="s">
        <v>276</v>
      </c>
      <c r="J386" s="11" t="s">
        <v>278</v>
      </c>
      <c r="K386" s="11" t="s">
        <v>278</v>
      </c>
      <c r="L386" s="11" t="s">
        <v>278</v>
      </c>
      <c r="M386" s="11" t="s">
        <v>276</v>
      </c>
      <c r="N386" s="11" t="s">
        <v>276</v>
      </c>
      <c r="O386" s="11" t="s">
        <v>276</v>
      </c>
      <c r="P386" s="11" t="s">
        <v>276</v>
      </c>
      <c r="Q386" s="11" t="s">
        <v>276</v>
      </c>
      <c r="R386" s="11" t="s">
        <v>278</v>
      </c>
      <c r="S386" s="11" t="s">
        <v>276</v>
      </c>
      <c r="T386" s="11" t="s">
        <v>278</v>
      </c>
      <c r="U386" s="11" t="s">
        <v>278</v>
      </c>
      <c r="V386" s="11" t="s">
        <v>276</v>
      </c>
      <c r="W386" s="11" t="s">
        <v>276</v>
      </c>
      <c r="X386" s="155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>
        <v>2</v>
      </c>
    </row>
    <row r="387" spans="1:65">
      <c r="A387" s="29"/>
      <c r="B387" s="19"/>
      <c r="C387" s="9"/>
      <c r="D387" s="25" t="s">
        <v>117</v>
      </c>
      <c r="E387" s="25" t="s">
        <v>303</v>
      </c>
      <c r="F387" s="25" t="s">
        <v>302</v>
      </c>
      <c r="G387" s="25" t="s">
        <v>305</v>
      </c>
      <c r="H387" s="25" t="s">
        <v>304</v>
      </c>
      <c r="I387" s="25" t="s">
        <v>302</v>
      </c>
      <c r="J387" s="25" t="s">
        <v>305</v>
      </c>
      <c r="K387" s="25" t="s">
        <v>305</v>
      </c>
      <c r="L387" s="25" t="s">
        <v>303</v>
      </c>
      <c r="M387" s="25" t="s">
        <v>302</v>
      </c>
      <c r="N387" s="25" t="s">
        <v>302</v>
      </c>
      <c r="O387" s="25" t="s">
        <v>302</v>
      </c>
      <c r="P387" s="25" t="s">
        <v>302</v>
      </c>
      <c r="Q387" s="25" t="s">
        <v>302</v>
      </c>
      <c r="R387" s="25" t="s">
        <v>304</v>
      </c>
      <c r="S387" s="25" t="s">
        <v>303</v>
      </c>
      <c r="T387" s="25" t="s">
        <v>305</v>
      </c>
      <c r="U387" s="25" t="s">
        <v>302</v>
      </c>
      <c r="V387" s="25" t="s">
        <v>305</v>
      </c>
      <c r="W387" s="25" t="s">
        <v>306</v>
      </c>
      <c r="X387" s="155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>
        <v>2</v>
      </c>
    </row>
    <row r="388" spans="1:65">
      <c r="A388" s="29"/>
      <c r="B388" s="18">
        <v>1</v>
      </c>
      <c r="C388" s="14">
        <v>1</v>
      </c>
      <c r="D388" s="21">
        <v>1.1399999999999999</v>
      </c>
      <c r="E388" s="21">
        <v>1.134752837748497</v>
      </c>
      <c r="F388" s="148">
        <v>0.1</v>
      </c>
      <c r="G388" s="21">
        <v>1.32</v>
      </c>
      <c r="H388" s="21">
        <v>1.39</v>
      </c>
      <c r="I388" s="148">
        <v>1.8219980872210539</v>
      </c>
      <c r="J388" s="21">
        <v>0.85</v>
      </c>
      <c r="K388" s="21">
        <v>1.1000000000000001</v>
      </c>
      <c r="L388" s="21">
        <v>1.27</v>
      </c>
      <c r="M388" s="21">
        <v>1.06</v>
      </c>
      <c r="N388" s="21">
        <v>1.2</v>
      </c>
      <c r="O388" s="21">
        <v>0.98</v>
      </c>
      <c r="P388" s="21">
        <v>1.0900000000000001</v>
      </c>
      <c r="Q388" s="21">
        <v>1.02</v>
      </c>
      <c r="R388" s="21">
        <v>1.2355014227883117</v>
      </c>
      <c r="S388" s="21">
        <v>1.1100000000000001</v>
      </c>
      <c r="T388" s="21">
        <v>1.06</v>
      </c>
      <c r="U388" s="21">
        <v>1.18</v>
      </c>
      <c r="V388" s="21">
        <v>1.05</v>
      </c>
      <c r="W388" s="21">
        <v>1.01</v>
      </c>
      <c r="X388" s="155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1</v>
      </c>
    </row>
    <row r="389" spans="1:65">
      <c r="A389" s="29"/>
      <c r="B389" s="19">
        <v>1</v>
      </c>
      <c r="C389" s="9">
        <v>2</v>
      </c>
      <c r="D389" s="11">
        <v>1.03</v>
      </c>
      <c r="E389" s="11">
        <v>1.0988291639624266</v>
      </c>
      <c r="F389" s="150">
        <v>0.1</v>
      </c>
      <c r="G389" s="11">
        <v>1.23</v>
      </c>
      <c r="H389" s="11">
        <v>1.41</v>
      </c>
      <c r="I389" s="150">
        <v>1.7730389697481621</v>
      </c>
      <c r="J389" s="11">
        <v>0.97000000000000008</v>
      </c>
      <c r="K389" s="11">
        <v>1.2</v>
      </c>
      <c r="L389" s="11">
        <v>1.29</v>
      </c>
      <c r="M389" s="11">
        <v>1.02</v>
      </c>
      <c r="N389" s="11">
        <v>1.1499999999999999</v>
      </c>
      <c r="O389" s="11">
        <v>1</v>
      </c>
      <c r="P389" s="11">
        <v>1.06</v>
      </c>
      <c r="Q389" s="11">
        <v>1.08</v>
      </c>
      <c r="R389" s="11">
        <v>1.1924046313643755</v>
      </c>
      <c r="S389" s="11">
        <v>1.1100000000000001</v>
      </c>
      <c r="T389" s="11">
        <v>1.08</v>
      </c>
      <c r="U389" s="11">
        <v>1.17</v>
      </c>
      <c r="V389" s="11">
        <v>1.1000000000000001</v>
      </c>
      <c r="W389" s="11">
        <v>1.03</v>
      </c>
      <c r="X389" s="155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10</v>
      </c>
    </row>
    <row r="390" spans="1:65">
      <c r="A390" s="29"/>
      <c r="B390" s="19">
        <v>1</v>
      </c>
      <c r="C390" s="9">
        <v>3</v>
      </c>
      <c r="D390" s="11">
        <v>0.96</v>
      </c>
      <c r="E390" s="11">
        <v>1.0558980652277346</v>
      </c>
      <c r="F390" s="150">
        <v>0.2</v>
      </c>
      <c r="G390" s="11">
        <v>1.2</v>
      </c>
      <c r="H390" s="11">
        <v>1.31</v>
      </c>
      <c r="I390" s="150">
        <v>1.6391481674728641</v>
      </c>
      <c r="J390" s="11">
        <v>0.93</v>
      </c>
      <c r="K390" s="11">
        <v>1.1000000000000001</v>
      </c>
      <c r="L390" s="11">
        <v>1.36</v>
      </c>
      <c r="M390" s="11">
        <v>1</v>
      </c>
      <c r="N390" s="11">
        <v>1.24</v>
      </c>
      <c r="O390" s="11">
        <v>0.98</v>
      </c>
      <c r="P390" s="11">
        <v>1.1200000000000001</v>
      </c>
      <c r="Q390" s="11">
        <v>1</v>
      </c>
      <c r="R390" s="11">
        <v>1.2319308149860904</v>
      </c>
      <c r="S390" s="11">
        <v>1.27</v>
      </c>
      <c r="T390" s="11">
        <v>1.07</v>
      </c>
      <c r="U390" s="11">
        <v>1.21</v>
      </c>
      <c r="V390" s="11">
        <v>1.04</v>
      </c>
      <c r="W390" s="11">
        <v>0.88</v>
      </c>
      <c r="X390" s="155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16</v>
      </c>
    </row>
    <row r="391" spans="1:65">
      <c r="A391" s="29"/>
      <c r="B391" s="19">
        <v>1</v>
      </c>
      <c r="C391" s="9">
        <v>4</v>
      </c>
      <c r="D391" s="11">
        <v>0.9900000000000001</v>
      </c>
      <c r="E391" s="11">
        <v>1.0776008905549497</v>
      </c>
      <c r="F391" s="150">
        <v>0.2</v>
      </c>
      <c r="G391" s="11">
        <v>1.25</v>
      </c>
      <c r="H391" s="11">
        <v>1.29</v>
      </c>
      <c r="I391" s="150">
        <v>1.802825268995272</v>
      </c>
      <c r="J391" s="11">
        <v>0.86</v>
      </c>
      <c r="K391" s="11">
        <v>1.2</v>
      </c>
      <c r="L391" s="11">
        <v>1.33</v>
      </c>
      <c r="M391" s="11">
        <v>1.02</v>
      </c>
      <c r="N391" s="11">
        <v>1.06</v>
      </c>
      <c r="O391" s="151">
        <v>1.1200000000000001</v>
      </c>
      <c r="P391" s="11">
        <v>1.04</v>
      </c>
      <c r="Q391" s="11">
        <v>1.06</v>
      </c>
      <c r="R391" s="11">
        <v>1.1119036665823321</v>
      </c>
      <c r="S391" s="11">
        <v>1.1499999999999999</v>
      </c>
      <c r="T391" s="11">
        <v>1.07</v>
      </c>
      <c r="U391" s="11">
        <v>1.26</v>
      </c>
      <c r="V391" s="11">
        <v>1.08</v>
      </c>
      <c r="W391" s="11">
        <v>1.04</v>
      </c>
      <c r="X391" s="155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1.1148150745492649</v>
      </c>
    </row>
    <row r="392" spans="1:65">
      <c r="A392" s="29"/>
      <c r="B392" s="19">
        <v>1</v>
      </c>
      <c r="C392" s="9">
        <v>5</v>
      </c>
      <c r="D392" s="11">
        <v>1.1100000000000001</v>
      </c>
      <c r="E392" s="11">
        <v>1.1210253406052644</v>
      </c>
      <c r="F392" s="150">
        <v>0.2</v>
      </c>
      <c r="G392" s="11">
        <v>1.18</v>
      </c>
      <c r="H392" s="11">
        <v>1.28</v>
      </c>
      <c r="I392" s="150">
        <v>1.7536973992507801</v>
      </c>
      <c r="J392" s="11">
        <v>0.93</v>
      </c>
      <c r="K392" s="11">
        <v>1.1000000000000001</v>
      </c>
      <c r="L392" s="11">
        <v>1.34</v>
      </c>
      <c r="M392" s="11">
        <v>1</v>
      </c>
      <c r="N392" s="11">
        <v>1.1599999999999999</v>
      </c>
      <c r="O392" s="11">
        <v>0.9900000000000001</v>
      </c>
      <c r="P392" s="11">
        <v>1.05</v>
      </c>
      <c r="Q392" s="11">
        <v>0.9900000000000001</v>
      </c>
      <c r="R392" s="11">
        <v>1.1520053573075166</v>
      </c>
      <c r="S392" s="11">
        <v>1.27</v>
      </c>
      <c r="T392" s="11">
        <v>1.08</v>
      </c>
      <c r="U392" s="11">
        <v>1.21</v>
      </c>
      <c r="V392" s="11">
        <v>1.05</v>
      </c>
      <c r="W392" s="11">
        <v>1.05</v>
      </c>
      <c r="X392" s="155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89</v>
      </c>
    </row>
    <row r="393" spans="1:65">
      <c r="A393" s="29"/>
      <c r="B393" s="19">
        <v>1</v>
      </c>
      <c r="C393" s="9">
        <v>6</v>
      </c>
      <c r="D393" s="11">
        <v>0.9900000000000001</v>
      </c>
      <c r="E393" s="11">
        <v>1.110822771462781</v>
      </c>
      <c r="F393" s="150">
        <v>0.3</v>
      </c>
      <c r="G393" s="11">
        <v>1.28</v>
      </c>
      <c r="H393" s="11">
        <v>1.31</v>
      </c>
      <c r="I393" s="150">
        <v>1.859052352073558</v>
      </c>
      <c r="J393" s="11">
        <v>0.97000000000000008</v>
      </c>
      <c r="K393" s="11">
        <v>1.2</v>
      </c>
      <c r="L393" s="11">
        <v>1.35</v>
      </c>
      <c r="M393" s="11">
        <v>1.02</v>
      </c>
      <c r="N393" s="11">
        <v>1.1200000000000001</v>
      </c>
      <c r="O393" s="11">
        <v>0.9900000000000001</v>
      </c>
      <c r="P393" s="11">
        <v>1.1499999999999999</v>
      </c>
      <c r="Q393" s="11">
        <v>0.9900000000000001</v>
      </c>
      <c r="R393" s="11">
        <v>1.2893530887303082</v>
      </c>
      <c r="S393" s="11">
        <v>1.1399999999999999</v>
      </c>
      <c r="T393" s="11">
        <v>1.06</v>
      </c>
      <c r="U393" s="11">
        <v>1.1599999999999999</v>
      </c>
      <c r="V393" s="11">
        <v>1.0900000000000001</v>
      </c>
      <c r="W393" s="11">
        <v>0.86</v>
      </c>
      <c r="X393" s="155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5"/>
    </row>
    <row r="394" spans="1:65">
      <c r="A394" s="29"/>
      <c r="B394" s="20" t="s">
        <v>269</v>
      </c>
      <c r="C394" s="12"/>
      <c r="D394" s="22">
        <v>1.0366666666666668</v>
      </c>
      <c r="E394" s="22">
        <v>1.0998215115936087</v>
      </c>
      <c r="F394" s="22">
        <v>0.18333333333333335</v>
      </c>
      <c r="G394" s="22">
        <v>1.2433333333333334</v>
      </c>
      <c r="H394" s="22">
        <v>1.3316666666666668</v>
      </c>
      <c r="I394" s="22">
        <v>1.774960040793615</v>
      </c>
      <c r="J394" s="22">
        <v>0.91833333333333333</v>
      </c>
      <c r="K394" s="22">
        <v>1.1499999999999999</v>
      </c>
      <c r="L394" s="22">
        <v>1.3233333333333333</v>
      </c>
      <c r="M394" s="22">
        <v>1.0199999999999998</v>
      </c>
      <c r="N394" s="22">
        <v>1.155</v>
      </c>
      <c r="O394" s="22">
        <v>1.01</v>
      </c>
      <c r="P394" s="22">
        <v>1.085</v>
      </c>
      <c r="Q394" s="22">
        <v>1.0233333333333334</v>
      </c>
      <c r="R394" s="22">
        <v>1.202183163626489</v>
      </c>
      <c r="S394" s="22">
        <v>1.175</v>
      </c>
      <c r="T394" s="22">
        <v>1.07</v>
      </c>
      <c r="U394" s="22">
        <v>1.1983333333333333</v>
      </c>
      <c r="V394" s="22">
        <v>1.0683333333333334</v>
      </c>
      <c r="W394" s="22">
        <v>0.97833333333333339</v>
      </c>
      <c r="X394" s="155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29"/>
      <c r="B395" s="3" t="s">
        <v>270</v>
      </c>
      <c r="C395" s="28"/>
      <c r="D395" s="11">
        <v>1.01</v>
      </c>
      <c r="E395" s="11">
        <v>1.1048259677126038</v>
      </c>
      <c r="F395" s="11">
        <v>0.2</v>
      </c>
      <c r="G395" s="11">
        <v>1.24</v>
      </c>
      <c r="H395" s="11">
        <v>1.31</v>
      </c>
      <c r="I395" s="11">
        <v>1.787932119371717</v>
      </c>
      <c r="J395" s="11">
        <v>0.93</v>
      </c>
      <c r="K395" s="11">
        <v>1.1499999999999999</v>
      </c>
      <c r="L395" s="11">
        <v>1.335</v>
      </c>
      <c r="M395" s="11">
        <v>1.02</v>
      </c>
      <c r="N395" s="11">
        <v>1.1549999999999998</v>
      </c>
      <c r="O395" s="11">
        <v>0.9900000000000001</v>
      </c>
      <c r="P395" s="11">
        <v>1.0750000000000002</v>
      </c>
      <c r="Q395" s="11">
        <v>1.01</v>
      </c>
      <c r="R395" s="11">
        <v>1.212167723175233</v>
      </c>
      <c r="S395" s="11">
        <v>1.145</v>
      </c>
      <c r="T395" s="11">
        <v>1.07</v>
      </c>
      <c r="U395" s="11">
        <v>1.1949999999999998</v>
      </c>
      <c r="V395" s="11">
        <v>1.0649999999999999</v>
      </c>
      <c r="W395" s="11">
        <v>1.02</v>
      </c>
      <c r="X395" s="155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29"/>
      <c r="B396" s="3" t="s">
        <v>271</v>
      </c>
      <c r="C396" s="28"/>
      <c r="D396" s="23">
        <v>7.2571803523590772E-2</v>
      </c>
      <c r="E396" s="23">
        <v>2.9033902680226809E-2</v>
      </c>
      <c r="F396" s="23">
        <v>7.5277265270908084E-2</v>
      </c>
      <c r="G396" s="23">
        <v>5.1639777949432274E-2</v>
      </c>
      <c r="H396" s="23">
        <v>5.4558836742242413E-2</v>
      </c>
      <c r="I396" s="23">
        <v>7.6106794631065122E-2</v>
      </c>
      <c r="J396" s="23">
        <v>5.2313159593611547E-2</v>
      </c>
      <c r="K396" s="23">
        <v>5.4772255750516537E-2</v>
      </c>
      <c r="L396" s="23">
        <v>3.5590260840104401E-2</v>
      </c>
      <c r="M396" s="23">
        <v>2.1908902300206666E-2</v>
      </c>
      <c r="N396" s="23">
        <v>6.2529992803453893E-2</v>
      </c>
      <c r="O396" s="23">
        <v>5.4405882034941802E-2</v>
      </c>
      <c r="P396" s="23">
        <v>4.3243496620879278E-2</v>
      </c>
      <c r="Q396" s="23">
        <v>3.8297084310253519E-2</v>
      </c>
      <c r="R396" s="23">
        <v>6.3808219728062707E-2</v>
      </c>
      <c r="S396" s="23">
        <v>7.5299402388066788E-2</v>
      </c>
      <c r="T396" s="23">
        <v>8.9442719099991665E-3</v>
      </c>
      <c r="U396" s="23">
        <v>3.6560452221856735E-2</v>
      </c>
      <c r="V396" s="23">
        <v>2.483277404291892E-2</v>
      </c>
      <c r="W396" s="23">
        <v>8.5186070848858084E-2</v>
      </c>
      <c r="X396" s="155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29"/>
      <c r="B397" s="3" t="s">
        <v>86</v>
      </c>
      <c r="C397" s="28"/>
      <c r="D397" s="13">
        <v>7.0004955167450894E-2</v>
      </c>
      <c r="E397" s="13">
        <v>2.6398740499408442E-2</v>
      </c>
      <c r="F397" s="13">
        <v>0.41060326511404405</v>
      </c>
      <c r="G397" s="13">
        <v>4.1533333471393249E-2</v>
      </c>
      <c r="H397" s="13">
        <v>4.0970340482284665E-2</v>
      </c>
      <c r="I397" s="13">
        <v>4.2878032677871707E-2</v>
      </c>
      <c r="J397" s="13">
        <v>5.6965328051119653E-2</v>
      </c>
      <c r="K397" s="13">
        <v>4.7628048478710036E-2</v>
      </c>
      <c r="L397" s="13">
        <v>2.6894403657509624E-2</v>
      </c>
      <c r="M397" s="13">
        <v>2.1479315980594774E-2</v>
      </c>
      <c r="N397" s="13">
        <v>5.4138521907752285E-2</v>
      </c>
      <c r="O397" s="13">
        <v>5.3867209935585941E-2</v>
      </c>
      <c r="P397" s="13">
        <v>3.985575725426662E-2</v>
      </c>
      <c r="Q397" s="13">
        <v>3.7423860889498547E-2</v>
      </c>
      <c r="R397" s="13">
        <v>5.3076953378368499E-2</v>
      </c>
      <c r="S397" s="13">
        <v>6.4084597777078117E-2</v>
      </c>
      <c r="T397" s="13">
        <v>8.3591326261674443E-3</v>
      </c>
      <c r="U397" s="13">
        <v>3.0509417709477109E-2</v>
      </c>
      <c r="V397" s="13">
        <v>2.3244406280423326E-2</v>
      </c>
      <c r="W397" s="13">
        <v>8.7072644819957148E-2</v>
      </c>
      <c r="X397" s="155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29"/>
      <c r="B398" s="3" t="s">
        <v>272</v>
      </c>
      <c r="C398" s="28"/>
      <c r="D398" s="13">
        <v>-7.0099884426297776E-2</v>
      </c>
      <c r="E398" s="13">
        <v>-1.3449372275234239E-2</v>
      </c>
      <c r="F398" s="13">
        <v>-0.83554821107217481</v>
      </c>
      <c r="G398" s="13">
        <v>0.11528213218325045</v>
      </c>
      <c r="H398" s="13">
        <v>0.19451799412120252</v>
      </c>
      <c r="I398" s="13">
        <v>0.5921564762759024</v>
      </c>
      <c r="J398" s="13">
        <v>-0.17624603909789416</v>
      </c>
      <c r="K398" s="13">
        <v>3.1561221456357424E-2</v>
      </c>
      <c r="L398" s="13">
        <v>0.18704291280630114</v>
      </c>
      <c r="M398" s="13">
        <v>-8.505004705610042E-2</v>
      </c>
      <c r="N398" s="13">
        <v>3.6046270245298384E-2</v>
      </c>
      <c r="O398" s="13">
        <v>-9.4020144633981562E-2</v>
      </c>
      <c r="P398" s="13">
        <v>-2.6744412799871387E-2</v>
      </c>
      <c r="Q398" s="13">
        <v>-8.2060014530139669E-2</v>
      </c>
      <c r="R398" s="13">
        <v>7.8370028421573146E-2</v>
      </c>
      <c r="S398" s="13">
        <v>5.3986465401061112E-2</v>
      </c>
      <c r="T398" s="13">
        <v>-4.0199559166693377E-2</v>
      </c>
      <c r="U398" s="13">
        <v>7.4916693082784036E-2</v>
      </c>
      <c r="V398" s="13">
        <v>-4.1694575429673586E-2</v>
      </c>
      <c r="W398" s="13">
        <v>-0.12242545363060586</v>
      </c>
      <c r="X398" s="155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29"/>
      <c r="B399" s="45" t="s">
        <v>273</v>
      </c>
      <c r="C399" s="46"/>
      <c r="D399" s="44">
        <v>0.46</v>
      </c>
      <c r="E399" s="44">
        <v>0.06</v>
      </c>
      <c r="F399" s="44">
        <v>7.43</v>
      </c>
      <c r="G399" s="44">
        <v>1.23</v>
      </c>
      <c r="H399" s="44">
        <v>1.96</v>
      </c>
      <c r="I399" s="44">
        <v>5.58</v>
      </c>
      <c r="J399" s="44">
        <v>1.42</v>
      </c>
      <c r="K399" s="44">
        <v>0.47</v>
      </c>
      <c r="L399" s="44">
        <v>1.89</v>
      </c>
      <c r="M399" s="44">
        <v>0.59</v>
      </c>
      <c r="N399" s="44">
        <v>0.51</v>
      </c>
      <c r="O399" s="44">
        <v>0.67</v>
      </c>
      <c r="P399" s="44">
        <v>0.06</v>
      </c>
      <c r="Q399" s="44">
        <v>0.56000000000000005</v>
      </c>
      <c r="R399" s="44">
        <v>0.9</v>
      </c>
      <c r="S399" s="44">
        <v>0.68</v>
      </c>
      <c r="T399" s="44">
        <v>0.18</v>
      </c>
      <c r="U399" s="44">
        <v>0.87</v>
      </c>
      <c r="V399" s="44">
        <v>0.2</v>
      </c>
      <c r="W399" s="44">
        <v>0.93</v>
      </c>
      <c r="X399" s="155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B400" s="3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BM400" s="55"/>
    </row>
    <row r="401" spans="1:65" ht="15">
      <c r="B401" s="8" t="s">
        <v>560</v>
      </c>
      <c r="BM401" s="27" t="s">
        <v>275</v>
      </c>
    </row>
    <row r="402" spans="1:65" ht="15">
      <c r="A402" s="24" t="s">
        <v>53</v>
      </c>
      <c r="B402" s="18" t="s">
        <v>111</v>
      </c>
      <c r="C402" s="15" t="s">
        <v>112</v>
      </c>
      <c r="D402" s="16" t="s">
        <v>234</v>
      </c>
      <c r="E402" s="17" t="s">
        <v>234</v>
      </c>
      <c r="F402" s="17" t="s">
        <v>234</v>
      </c>
      <c r="G402" s="17" t="s">
        <v>234</v>
      </c>
      <c r="H402" s="17" t="s">
        <v>234</v>
      </c>
      <c r="I402" s="17" t="s">
        <v>234</v>
      </c>
      <c r="J402" s="17" t="s">
        <v>234</v>
      </c>
      <c r="K402" s="17" t="s">
        <v>234</v>
      </c>
      <c r="L402" s="17" t="s">
        <v>234</v>
      </c>
      <c r="M402" s="17" t="s">
        <v>234</v>
      </c>
      <c r="N402" s="17" t="s">
        <v>234</v>
      </c>
      <c r="O402" s="17" t="s">
        <v>234</v>
      </c>
      <c r="P402" s="17" t="s">
        <v>234</v>
      </c>
      <c r="Q402" s="17" t="s">
        <v>234</v>
      </c>
      <c r="R402" s="17" t="s">
        <v>234</v>
      </c>
      <c r="S402" s="17" t="s">
        <v>234</v>
      </c>
      <c r="T402" s="17" t="s">
        <v>234</v>
      </c>
      <c r="U402" s="17" t="s">
        <v>234</v>
      </c>
      <c r="V402" s="17" t="s">
        <v>234</v>
      </c>
      <c r="W402" s="17" t="s">
        <v>234</v>
      </c>
      <c r="X402" s="17" t="s">
        <v>234</v>
      </c>
      <c r="Y402" s="155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7">
        <v>1</v>
      </c>
    </row>
    <row r="403" spans="1:65">
      <c r="A403" s="29"/>
      <c r="B403" s="19" t="s">
        <v>235</v>
      </c>
      <c r="C403" s="9" t="s">
        <v>235</v>
      </c>
      <c r="D403" s="153" t="s">
        <v>237</v>
      </c>
      <c r="E403" s="154" t="s">
        <v>238</v>
      </c>
      <c r="F403" s="154" t="s">
        <v>239</v>
      </c>
      <c r="G403" s="154" t="s">
        <v>241</v>
      </c>
      <c r="H403" s="154" t="s">
        <v>242</v>
      </c>
      <c r="I403" s="154" t="s">
        <v>243</v>
      </c>
      <c r="J403" s="154" t="s">
        <v>247</v>
      </c>
      <c r="K403" s="154" t="s">
        <v>248</v>
      </c>
      <c r="L403" s="154" t="s">
        <v>250</v>
      </c>
      <c r="M403" s="154" t="s">
        <v>251</v>
      </c>
      <c r="N403" s="154" t="s">
        <v>252</v>
      </c>
      <c r="O403" s="154" t="s">
        <v>253</v>
      </c>
      <c r="P403" s="154" t="s">
        <v>254</v>
      </c>
      <c r="Q403" s="154" t="s">
        <v>255</v>
      </c>
      <c r="R403" s="154" t="s">
        <v>257</v>
      </c>
      <c r="S403" s="154" t="s">
        <v>258</v>
      </c>
      <c r="T403" s="154" t="s">
        <v>259</v>
      </c>
      <c r="U403" s="154" t="s">
        <v>260</v>
      </c>
      <c r="V403" s="154" t="s">
        <v>261</v>
      </c>
      <c r="W403" s="154" t="s">
        <v>262</v>
      </c>
      <c r="X403" s="154" t="s">
        <v>263</v>
      </c>
      <c r="Y403" s="155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7" t="s">
        <v>3</v>
      </c>
    </row>
    <row r="404" spans="1:65">
      <c r="A404" s="29"/>
      <c r="B404" s="19"/>
      <c r="C404" s="9"/>
      <c r="D404" s="10" t="s">
        <v>276</v>
      </c>
      <c r="E404" s="11" t="s">
        <v>276</v>
      </c>
      <c r="F404" s="11" t="s">
        <v>276</v>
      </c>
      <c r="G404" s="11" t="s">
        <v>301</v>
      </c>
      <c r="H404" s="11" t="s">
        <v>278</v>
      </c>
      <c r="I404" s="11" t="s">
        <v>276</v>
      </c>
      <c r="J404" s="11" t="s">
        <v>278</v>
      </c>
      <c r="K404" s="11" t="s">
        <v>278</v>
      </c>
      <c r="L404" s="11" t="s">
        <v>276</v>
      </c>
      <c r="M404" s="11" t="s">
        <v>276</v>
      </c>
      <c r="N404" s="11" t="s">
        <v>276</v>
      </c>
      <c r="O404" s="11" t="s">
        <v>276</v>
      </c>
      <c r="P404" s="11" t="s">
        <v>276</v>
      </c>
      <c r="Q404" s="11" t="s">
        <v>278</v>
      </c>
      <c r="R404" s="11" t="s">
        <v>278</v>
      </c>
      <c r="S404" s="11" t="s">
        <v>301</v>
      </c>
      <c r="T404" s="11" t="s">
        <v>276</v>
      </c>
      <c r="U404" s="11" t="s">
        <v>278</v>
      </c>
      <c r="V404" s="11" t="s">
        <v>278</v>
      </c>
      <c r="W404" s="11" t="s">
        <v>276</v>
      </c>
      <c r="X404" s="11" t="s">
        <v>276</v>
      </c>
      <c r="Y404" s="155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7">
        <v>3</v>
      </c>
    </row>
    <row r="405" spans="1:65">
      <c r="A405" s="29"/>
      <c r="B405" s="19"/>
      <c r="C405" s="9"/>
      <c r="D405" s="25" t="s">
        <v>302</v>
      </c>
      <c r="E405" s="25" t="s">
        <v>117</v>
      </c>
      <c r="F405" s="25" t="s">
        <v>303</v>
      </c>
      <c r="G405" s="25" t="s">
        <v>304</v>
      </c>
      <c r="H405" s="25" t="s">
        <v>302</v>
      </c>
      <c r="I405" s="25" t="s">
        <v>305</v>
      </c>
      <c r="J405" s="25" t="s">
        <v>305</v>
      </c>
      <c r="K405" s="25" t="s">
        <v>305</v>
      </c>
      <c r="L405" s="25" t="s">
        <v>302</v>
      </c>
      <c r="M405" s="25" t="s">
        <v>302</v>
      </c>
      <c r="N405" s="25" t="s">
        <v>302</v>
      </c>
      <c r="O405" s="25" t="s">
        <v>302</v>
      </c>
      <c r="P405" s="25" t="s">
        <v>302</v>
      </c>
      <c r="Q405" s="25" t="s">
        <v>304</v>
      </c>
      <c r="R405" s="25" t="s">
        <v>303</v>
      </c>
      <c r="S405" s="25" t="s">
        <v>305</v>
      </c>
      <c r="T405" s="25" t="s">
        <v>279</v>
      </c>
      <c r="U405" s="25" t="s">
        <v>305</v>
      </c>
      <c r="V405" s="25" t="s">
        <v>302</v>
      </c>
      <c r="W405" s="25" t="s">
        <v>305</v>
      </c>
      <c r="X405" s="25" t="s">
        <v>306</v>
      </c>
      <c r="Y405" s="155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>
        <v>3</v>
      </c>
    </row>
    <row r="406" spans="1:65">
      <c r="A406" s="29"/>
      <c r="B406" s="18">
        <v>1</v>
      </c>
      <c r="C406" s="14">
        <v>1</v>
      </c>
      <c r="D406" s="206">
        <v>3.9E-2</v>
      </c>
      <c r="E406" s="207" t="s">
        <v>105</v>
      </c>
      <c r="F406" s="207" t="s">
        <v>102</v>
      </c>
      <c r="G406" s="207" t="s">
        <v>104</v>
      </c>
      <c r="H406" s="206">
        <v>0.02</v>
      </c>
      <c r="I406" s="206">
        <v>0.01</v>
      </c>
      <c r="J406" s="207" t="s">
        <v>105</v>
      </c>
      <c r="K406" s="207">
        <v>0.42199999999999999</v>
      </c>
      <c r="L406" s="207" t="s">
        <v>106</v>
      </c>
      <c r="M406" s="206">
        <v>0.01</v>
      </c>
      <c r="N406" s="206">
        <v>0.01</v>
      </c>
      <c r="O406" s="206">
        <v>0.03</v>
      </c>
      <c r="P406" s="206">
        <v>0.02</v>
      </c>
      <c r="Q406" s="207" t="s">
        <v>295</v>
      </c>
      <c r="R406" s="207" t="s">
        <v>103</v>
      </c>
      <c r="S406" s="207" t="s">
        <v>102</v>
      </c>
      <c r="T406" s="206">
        <v>1.4999999999999999E-2</v>
      </c>
      <c r="U406" s="206">
        <v>0.01</v>
      </c>
      <c r="V406" s="206">
        <v>8.9999999999999993E-3</v>
      </c>
      <c r="W406" s="207">
        <v>0.22</v>
      </c>
      <c r="X406" s="207" t="s">
        <v>295</v>
      </c>
      <c r="Y406" s="209"/>
      <c r="Z406" s="210"/>
      <c r="AA406" s="210"/>
      <c r="AB406" s="210"/>
      <c r="AC406" s="210"/>
      <c r="AD406" s="210"/>
      <c r="AE406" s="210"/>
      <c r="AF406" s="210"/>
      <c r="AG406" s="210"/>
      <c r="AH406" s="210"/>
      <c r="AI406" s="210"/>
      <c r="AJ406" s="210"/>
      <c r="AK406" s="210"/>
      <c r="AL406" s="210"/>
      <c r="AM406" s="210"/>
      <c r="AN406" s="210"/>
      <c r="AO406" s="210"/>
      <c r="AP406" s="210"/>
      <c r="AQ406" s="210"/>
      <c r="AR406" s="210"/>
      <c r="AS406" s="210"/>
      <c r="AT406" s="210"/>
      <c r="AU406" s="210"/>
      <c r="AV406" s="210"/>
      <c r="AW406" s="210"/>
      <c r="AX406" s="210"/>
      <c r="AY406" s="210"/>
      <c r="AZ406" s="210"/>
      <c r="BA406" s="210"/>
      <c r="BB406" s="210"/>
      <c r="BC406" s="210"/>
      <c r="BD406" s="210"/>
      <c r="BE406" s="210"/>
      <c r="BF406" s="210"/>
      <c r="BG406" s="210"/>
      <c r="BH406" s="210"/>
      <c r="BI406" s="210"/>
      <c r="BJ406" s="210"/>
      <c r="BK406" s="210"/>
      <c r="BL406" s="210"/>
      <c r="BM406" s="211">
        <v>1</v>
      </c>
    </row>
    <row r="407" spans="1:65">
      <c r="A407" s="29"/>
      <c r="B407" s="19">
        <v>1</v>
      </c>
      <c r="C407" s="9">
        <v>2</v>
      </c>
      <c r="D407" s="23">
        <v>2.8000000000000001E-2</v>
      </c>
      <c r="E407" s="213" t="s">
        <v>105</v>
      </c>
      <c r="F407" s="213" t="s">
        <v>102</v>
      </c>
      <c r="G407" s="213" t="s">
        <v>104</v>
      </c>
      <c r="H407" s="23">
        <v>0.03</v>
      </c>
      <c r="I407" s="213" t="s">
        <v>106</v>
      </c>
      <c r="J407" s="213" t="s">
        <v>105</v>
      </c>
      <c r="K407" s="213">
        <v>0.44400000000000001</v>
      </c>
      <c r="L407" s="213" t="s">
        <v>106</v>
      </c>
      <c r="M407" s="23">
        <v>0.02</v>
      </c>
      <c r="N407" s="23">
        <v>0.01</v>
      </c>
      <c r="O407" s="23">
        <v>0.03</v>
      </c>
      <c r="P407" s="213" t="s">
        <v>106</v>
      </c>
      <c r="Q407" s="213" t="s">
        <v>295</v>
      </c>
      <c r="R407" s="213" t="s">
        <v>103</v>
      </c>
      <c r="S407" s="213" t="s">
        <v>102</v>
      </c>
      <c r="T407" s="23">
        <v>1.0999999999999999E-2</v>
      </c>
      <c r="U407" s="23">
        <v>0.02</v>
      </c>
      <c r="V407" s="23">
        <v>1.2E-2</v>
      </c>
      <c r="W407" s="213">
        <v>0.18</v>
      </c>
      <c r="X407" s="213" t="s">
        <v>295</v>
      </c>
      <c r="Y407" s="209"/>
      <c r="Z407" s="210"/>
      <c r="AA407" s="210"/>
      <c r="AB407" s="210"/>
      <c r="AC407" s="210"/>
      <c r="AD407" s="210"/>
      <c r="AE407" s="210"/>
      <c r="AF407" s="210"/>
      <c r="AG407" s="210"/>
      <c r="AH407" s="210"/>
      <c r="AI407" s="210"/>
      <c r="AJ407" s="210"/>
      <c r="AK407" s="210"/>
      <c r="AL407" s="210"/>
      <c r="AM407" s="210"/>
      <c r="AN407" s="210"/>
      <c r="AO407" s="210"/>
      <c r="AP407" s="210"/>
      <c r="AQ407" s="210"/>
      <c r="AR407" s="210"/>
      <c r="AS407" s="210"/>
      <c r="AT407" s="210"/>
      <c r="AU407" s="210"/>
      <c r="AV407" s="210"/>
      <c r="AW407" s="210"/>
      <c r="AX407" s="210"/>
      <c r="AY407" s="210"/>
      <c r="AZ407" s="210"/>
      <c r="BA407" s="210"/>
      <c r="BB407" s="210"/>
      <c r="BC407" s="210"/>
      <c r="BD407" s="210"/>
      <c r="BE407" s="210"/>
      <c r="BF407" s="210"/>
      <c r="BG407" s="210"/>
      <c r="BH407" s="210"/>
      <c r="BI407" s="210"/>
      <c r="BJ407" s="210"/>
      <c r="BK407" s="210"/>
      <c r="BL407" s="210"/>
      <c r="BM407" s="211">
        <v>3</v>
      </c>
    </row>
    <row r="408" spans="1:65">
      <c r="A408" s="29"/>
      <c r="B408" s="19">
        <v>1</v>
      </c>
      <c r="C408" s="9">
        <v>3</v>
      </c>
      <c r="D408" s="23">
        <v>4.1000000000000002E-2</v>
      </c>
      <c r="E408" s="213" t="s">
        <v>105</v>
      </c>
      <c r="F408" s="213" t="s">
        <v>102</v>
      </c>
      <c r="G408" s="213" t="s">
        <v>104</v>
      </c>
      <c r="H408" s="23">
        <v>0.03</v>
      </c>
      <c r="I408" s="213" t="s">
        <v>106</v>
      </c>
      <c r="J408" s="213" t="s">
        <v>105</v>
      </c>
      <c r="K408" s="213">
        <v>0.44700000000000001</v>
      </c>
      <c r="L408" s="213" t="s">
        <v>106</v>
      </c>
      <c r="M408" s="23">
        <v>0.03</v>
      </c>
      <c r="N408" s="23">
        <v>0.01</v>
      </c>
      <c r="O408" s="23">
        <v>0.03</v>
      </c>
      <c r="P408" s="23">
        <v>0.01</v>
      </c>
      <c r="Q408" s="213" t="s">
        <v>295</v>
      </c>
      <c r="R408" s="213" t="s">
        <v>103</v>
      </c>
      <c r="S408" s="213" t="s">
        <v>102</v>
      </c>
      <c r="T408" s="23">
        <v>1.6E-2</v>
      </c>
      <c r="U408" s="23">
        <v>0.01</v>
      </c>
      <c r="V408" s="23">
        <v>1.0999999999999999E-2</v>
      </c>
      <c r="W408" s="213">
        <v>0.22</v>
      </c>
      <c r="X408" s="213" t="s">
        <v>295</v>
      </c>
      <c r="Y408" s="209"/>
      <c r="Z408" s="210"/>
      <c r="AA408" s="210"/>
      <c r="AB408" s="210"/>
      <c r="AC408" s="210"/>
      <c r="AD408" s="210"/>
      <c r="AE408" s="210"/>
      <c r="AF408" s="210"/>
      <c r="AG408" s="210"/>
      <c r="AH408" s="210"/>
      <c r="AI408" s="210"/>
      <c r="AJ408" s="210"/>
      <c r="AK408" s="210"/>
      <c r="AL408" s="210"/>
      <c r="AM408" s="210"/>
      <c r="AN408" s="210"/>
      <c r="AO408" s="210"/>
      <c r="AP408" s="210"/>
      <c r="AQ408" s="210"/>
      <c r="AR408" s="210"/>
      <c r="AS408" s="210"/>
      <c r="AT408" s="210"/>
      <c r="AU408" s="210"/>
      <c r="AV408" s="210"/>
      <c r="AW408" s="210"/>
      <c r="AX408" s="210"/>
      <c r="AY408" s="210"/>
      <c r="AZ408" s="210"/>
      <c r="BA408" s="210"/>
      <c r="BB408" s="210"/>
      <c r="BC408" s="210"/>
      <c r="BD408" s="210"/>
      <c r="BE408" s="210"/>
      <c r="BF408" s="210"/>
      <c r="BG408" s="210"/>
      <c r="BH408" s="210"/>
      <c r="BI408" s="210"/>
      <c r="BJ408" s="210"/>
      <c r="BK408" s="210"/>
      <c r="BL408" s="210"/>
      <c r="BM408" s="211">
        <v>16</v>
      </c>
    </row>
    <row r="409" spans="1:65">
      <c r="A409" s="29"/>
      <c r="B409" s="19">
        <v>1</v>
      </c>
      <c r="C409" s="9">
        <v>4</v>
      </c>
      <c r="D409" s="23">
        <v>1.9000000000000003E-2</v>
      </c>
      <c r="E409" s="213" t="s">
        <v>105</v>
      </c>
      <c r="F409" s="213" t="s">
        <v>102</v>
      </c>
      <c r="G409" s="213" t="s">
        <v>104</v>
      </c>
      <c r="H409" s="23">
        <v>0.02</v>
      </c>
      <c r="I409" s="213" t="s">
        <v>106</v>
      </c>
      <c r="J409" s="213" t="s">
        <v>105</v>
      </c>
      <c r="K409" s="213">
        <v>0.49800000000000005</v>
      </c>
      <c r="L409" s="213" t="s">
        <v>106</v>
      </c>
      <c r="M409" s="23">
        <v>0.01</v>
      </c>
      <c r="N409" s="23">
        <v>0.02</v>
      </c>
      <c r="O409" s="23">
        <v>0.03</v>
      </c>
      <c r="P409" s="23">
        <v>0.01</v>
      </c>
      <c r="Q409" s="213" t="s">
        <v>295</v>
      </c>
      <c r="R409" s="213" t="s">
        <v>103</v>
      </c>
      <c r="S409" s="213" t="s">
        <v>102</v>
      </c>
      <c r="T409" s="23">
        <v>1.2E-2</v>
      </c>
      <c r="U409" s="23">
        <v>0.01</v>
      </c>
      <c r="V409" s="23">
        <v>1.0999999999999999E-2</v>
      </c>
      <c r="W409" s="213">
        <v>0.21</v>
      </c>
      <c r="X409" s="213" t="s">
        <v>295</v>
      </c>
      <c r="Y409" s="209"/>
      <c r="Z409" s="210"/>
      <c r="AA409" s="210"/>
      <c r="AB409" s="210"/>
      <c r="AC409" s="210"/>
      <c r="AD409" s="210"/>
      <c r="AE409" s="210"/>
      <c r="AF409" s="210"/>
      <c r="AG409" s="210"/>
      <c r="AH409" s="210"/>
      <c r="AI409" s="210"/>
      <c r="AJ409" s="210"/>
      <c r="AK409" s="210"/>
      <c r="AL409" s="210"/>
      <c r="AM409" s="210"/>
      <c r="AN409" s="210"/>
      <c r="AO409" s="210"/>
      <c r="AP409" s="210"/>
      <c r="AQ409" s="210"/>
      <c r="AR409" s="210"/>
      <c r="AS409" s="210"/>
      <c r="AT409" s="210"/>
      <c r="AU409" s="210"/>
      <c r="AV409" s="210"/>
      <c r="AW409" s="210"/>
      <c r="AX409" s="210"/>
      <c r="AY409" s="210"/>
      <c r="AZ409" s="210"/>
      <c r="BA409" s="210"/>
      <c r="BB409" s="210"/>
      <c r="BC409" s="210"/>
      <c r="BD409" s="210"/>
      <c r="BE409" s="210"/>
      <c r="BF409" s="210"/>
      <c r="BG409" s="210"/>
      <c r="BH409" s="210"/>
      <c r="BI409" s="210"/>
      <c r="BJ409" s="210"/>
      <c r="BK409" s="210"/>
      <c r="BL409" s="210"/>
      <c r="BM409" s="211">
        <v>1.8436666666666698E-2</v>
      </c>
    </row>
    <row r="410" spans="1:65">
      <c r="A410" s="29"/>
      <c r="B410" s="19">
        <v>1</v>
      </c>
      <c r="C410" s="9">
        <v>5</v>
      </c>
      <c r="D410" s="23">
        <v>2.7E-2</v>
      </c>
      <c r="E410" s="213" t="s">
        <v>105</v>
      </c>
      <c r="F410" s="213" t="s">
        <v>102</v>
      </c>
      <c r="G410" s="213" t="s">
        <v>104</v>
      </c>
      <c r="H410" s="23">
        <v>0.02</v>
      </c>
      <c r="I410" s="23">
        <v>0.02</v>
      </c>
      <c r="J410" s="213" t="s">
        <v>105</v>
      </c>
      <c r="K410" s="213">
        <v>0.35699999999999998</v>
      </c>
      <c r="L410" s="213" t="s">
        <v>106</v>
      </c>
      <c r="M410" s="23">
        <v>0.03</v>
      </c>
      <c r="N410" s="23">
        <v>0.02</v>
      </c>
      <c r="O410" s="23">
        <v>0.03</v>
      </c>
      <c r="P410" s="23">
        <v>0.02</v>
      </c>
      <c r="Q410" s="213" t="s">
        <v>295</v>
      </c>
      <c r="R410" s="213" t="s">
        <v>103</v>
      </c>
      <c r="S410" s="213" t="s">
        <v>102</v>
      </c>
      <c r="T410" s="213" t="s">
        <v>296</v>
      </c>
      <c r="U410" s="23">
        <v>0.02</v>
      </c>
      <c r="V410" s="23">
        <v>8.0000000000000002E-3</v>
      </c>
      <c r="W410" s="213">
        <v>0.19</v>
      </c>
      <c r="X410" s="213" t="s">
        <v>295</v>
      </c>
      <c r="Y410" s="209"/>
      <c r="Z410" s="210"/>
      <c r="AA410" s="210"/>
      <c r="AB410" s="210"/>
      <c r="AC410" s="210"/>
      <c r="AD410" s="210"/>
      <c r="AE410" s="210"/>
      <c r="AF410" s="210"/>
      <c r="AG410" s="210"/>
      <c r="AH410" s="210"/>
      <c r="AI410" s="210"/>
      <c r="AJ410" s="210"/>
      <c r="AK410" s="210"/>
      <c r="AL410" s="210"/>
      <c r="AM410" s="210"/>
      <c r="AN410" s="210"/>
      <c r="AO410" s="210"/>
      <c r="AP410" s="210"/>
      <c r="AQ410" s="210"/>
      <c r="AR410" s="210"/>
      <c r="AS410" s="210"/>
      <c r="AT410" s="210"/>
      <c r="AU410" s="210"/>
      <c r="AV410" s="210"/>
      <c r="AW410" s="210"/>
      <c r="AX410" s="210"/>
      <c r="AY410" s="210"/>
      <c r="AZ410" s="210"/>
      <c r="BA410" s="210"/>
      <c r="BB410" s="210"/>
      <c r="BC410" s="210"/>
      <c r="BD410" s="210"/>
      <c r="BE410" s="210"/>
      <c r="BF410" s="210"/>
      <c r="BG410" s="210"/>
      <c r="BH410" s="210"/>
      <c r="BI410" s="210"/>
      <c r="BJ410" s="210"/>
      <c r="BK410" s="210"/>
      <c r="BL410" s="210"/>
      <c r="BM410" s="211">
        <v>11</v>
      </c>
    </row>
    <row r="411" spans="1:65">
      <c r="A411" s="29"/>
      <c r="B411" s="19">
        <v>1</v>
      </c>
      <c r="C411" s="9">
        <v>6</v>
      </c>
      <c r="D411" s="23">
        <v>2.4E-2</v>
      </c>
      <c r="E411" s="213" t="s">
        <v>105</v>
      </c>
      <c r="F411" s="213" t="s">
        <v>102</v>
      </c>
      <c r="G411" s="213" t="s">
        <v>104</v>
      </c>
      <c r="H411" s="23">
        <v>0.03</v>
      </c>
      <c r="I411" s="213" t="s">
        <v>106</v>
      </c>
      <c r="J411" s="213" t="s">
        <v>105</v>
      </c>
      <c r="K411" s="213">
        <v>0.50900000000000001</v>
      </c>
      <c r="L411" s="213" t="s">
        <v>106</v>
      </c>
      <c r="M411" s="23">
        <v>0.02</v>
      </c>
      <c r="N411" s="23">
        <v>0.01</v>
      </c>
      <c r="O411" s="23">
        <v>0.03</v>
      </c>
      <c r="P411" s="23">
        <v>0.02</v>
      </c>
      <c r="Q411" s="213" t="s">
        <v>295</v>
      </c>
      <c r="R411" s="213" t="s">
        <v>103</v>
      </c>
      <c r="S411" s="213" t="s">
        <v>102</v>
      </c>
      <c r="T411" s="23">
        <v>7.0000000000000001E-3</v>
      </c>
      <c r="U411" s="23">
        <v>0.01</v>
      </c>
      <c r="V411" s="23">
        <v>8.0000000000000002E-3</v>
      </c>
      <c r="W411" s="213">
        <v>0.21</v>
      </c>
      <c r="X411" s="213" t="s">
        <v>295</v>
      </c>
      <c r="Y411" s="209"/>
      <c r="Z411" s="210"/>
      <c r="AA411" s="210"/>
      <c r="AB411" s="210"/>
      <c r="AC411" s="210"/>
      <c r="AD411" s="210"/>
      <c r="AE411" s="210"/>
      <c r="AF411" s="210"/>
      <c r="AG411" s="210"/>
      <c r="AH411" s="210"/>
      <c r="AI411" s="210"/>
      <c r="AJ411" s="210"/>
      <c r="AK411" s="210"/>
      <c r="AL411" s="210"/>
      <c r="AM411" s="210"/>
      <c r="AN411" s="210"/>
      <c r="AO411" s="210"/>
      <c r="AP411" s="210"/>
      <c r="AQ411" s="210"/>
      <c r="AR411" s="210"/>
      <c r="AS411" s="210"/>
      <c r="AT411" s="210"/>
      <c r="AU411" s="210"/>
      <c r="AV411" s="210"/>
      <c r="AW411" s="210"/>
      <c r="AX411" s="210"/>
      <c r="AY411" s="210"/>
      <c r="AZ411" s="210"/>
      <c r="BA411" s="210"/>
      <c r="BB411" s="210"/>
      <c r="BC411" s="210"/>
      <c r="BD411" s="210"/>
      <c r="BE411" s="210"/>
      <c r="BF411" s="210"/>
      <c r="BG411" s="210"/>
      <c r="BH411" s="210"/>
      <c r="BI411" s="210"/>
      <c r="BJ411" s="210"/>
      <c r="BK411" s="210"/>
      <c r="BL411" s="210"/>
      <c r="BM411" s="56"/>
    </row>
    <row r="412" spans="1:65">
      <c r="A412" s="29"/>
      <c r="B412" s="20" t="s">
        <v>269</v>
      </c>
      <c r="C412" s="12"/>
      <c r="D412" s="215">
        <v>2.9666666666666664E-2</v>
      </c>
      <c r="E412" s="215" t="s">
        <v>681</v>
      </c>
      <c r="F412" s="215" t="s">
        <v>681</v>
      </c>
      <c r="G412" s="215" t="s">
        <v>681</v>
      </c>
      <c r="H412" s="215">
        <v>2.5000000000000005E-2</v>
      </c>
      <c r="I412" s="215">
        <v>1.4999999999999999E-2</v>
      </c>
      <c r="J412" s="215" t="s">
        <v>681</v>
      </c>
      <c r="K412" s="215">
        <v>0.44616666666666666</v>
      </c>
      <c r="L412" s="215" t="s">
        <v>681</v>
      </c>
      <c r="M412" s="215">
        <v>0.02</v>
      </c>
      <c r="N412" s="215">
        <v>1.3333333333333334E-2</v>
      </c>
      <c r="O412" s="215">
        <v>0.03</v>
      </c>
      <c r="P412" s="215">
        <v>1.6E-2</v>
      </c>
      <c r="Q412" s="215" t="s">
        <v>681</v>
      </c>
      <c r="R412" s="215" t="s">
        <v>681</v>
      </c>
      <c r="S412" s="215" t="s">
        <v>681</v>
      </c>
      <c r="T412" s="215">
        <v>1.2199999999999999E-2</v>
      </c>
      <c r="U412" s="215">
        <v>1.3333333333333334E-2</v>
      </c>
      <c r="V412" s="215">
        <v>9.8333333333333328E-3</v>
      </c>
      <c r="W412" s="215">
        <v>0.20499999999999999</v>
      </c>
      <c r="X412" s="215" t="s">
        <v>681</v>
      </c>
      <c r="Y412" s="209"/>
      <c r="Z412" s="210"/>
      <c r="AA412" s="210"/>
      <c r="AB412" s="210"/>
      <c r="AC412" s="210"/>
      <c r="AD412" s="210"/>
      <c r="AE412" s="210"/>
      <c r="AF412" s="210"/>
      <c r="AG412" s="210"/>
      <c r="AH412" s="210"/>
      <c r="AI412" s="210"/>
      <c r="AJ412" s="210"/>
      <c r="AK412" s="210"/>
      <c r="AL412" s="210"/>
      <c r="AM412" s="210"/>
      <c r="AN412" s="210"/>
      <c r="AO412" s="210"/>
      <c r="AP412" s="210"/>
      <c r="AQ412" s="210"/>
      <c r="AR412" s="210"/>
      <c r="AS412" s="210"/>
      <c r="AT412" s="210"/>
      <c r="AU412" s="210"/>
      <c r="AV412" s="210"/>
      <c r="AW412" s="210"/>
      <c r="AX412" s="210"/>
      <c r="AY412" s="210"/>
      <c r="AZ412" s="210"/>
      <c r="BA412" s="210"/>
      <c r="BB412" s="210"/>
      <c r="BC412" s="210"/>
      <c r="BD412" s="210"/>
      <c r="BE412" s="210"/>
      <c r="BF412" s="210"/>
      <c r="BG412" s="210"/>
      <c r="BH412" s="210"/>
      <c r="BI412" s="210"/>
      <c r="BJ412" s="210"/>
      <c r="BK412" s="210"/>
      <c r="BL412" s="210"/>
      <c r="BM412" s="56"/>
    </row>
    <row r="413" spans="1:65">
      <c r="A413" s="29"/>
      <c r="B413" s="3" t="s">
        <v>270</v>
      </c>
      <c r="C413" s="28"/>
      <c r="D413" s="23">
        <v>2.75E-2</v>
      </c>
      <c r="E413" s="23" t="s">
        <v>681</v>
      </c>
      <c r="F413" s="23" t="s">
        <v>681</v>
      </c>
      <c r="G413" s="23" t="s">
        <v>681</v>
      </c>
      <c r="H413" s="23">
        <v>2.5000000000000001E-2</v>
      </c>
      <c r="I413" s="23">
        <v>1.4999999999999999E-2</v>
      </c>
      <c r="J413" s="23" t="s">
        <v>681</v>
      </c>
      <c r="K413" s="23">
        <v>0.44550000000000001</v>
      </c>
      <c r="L413" s="23" t="s">
        <v>681</v>
      </c>
      <c r="M413" s="23">
        <v>0.02</v>
      </c>
      <c r="N413" s="23">
        <v>0.01</v>
      </c>
      <c r="O413" s="23">
        <v>0.03</v>
      </c>
      <c r="P413" s="23">
        <v>0.02</v>
      </c>
      <c r="Q413" s="23" t="s">
        <v>681</v>
      </c>
      <c r="R413" s="23" t="s">
        <v>681</v>
      </c>
      <c r="S413" s="23" t="s">
        <v>681</v>
      </c>
      <c r="T413" s="23">
        <v>1.2E-2</v>
      </c>
      <c r="U413" s="23">
        <v>0.01</v>
      </c>
      <c r="V413" s="23">
        <v>9.9999999999999985E-3</v>
      </c>
      <c r="W413" s="23">
        <v>0.21</v>
      </c>
      <c r="X413" s="23" t="s">
        <v>681</v>
      </c>
      <c r="Y413" s="209"/>
      <c r="Z413" s="210"/>
      <c r="AA413" s="210"/>
      <c r="AB413" s="210"/>
      <c r="AC413" s="210"/>
      <c r="AD413" s="210"/>
      <c r="AE413" s="210"/>
      <c r="AF413" s="210"/>
      <c r="AG413" s="210"/>
      <c r="AH413" s="210"/>
      <c r="AI413" s="210"/>
      <c r="AJ413" s="210"/>
      <c r="AK413" s="210"/>
      <c r="AL413" s="210"/>
      <c r="AM413" s="210"/>
      <c r="AN413" s="210"/>
      <c r="AO413" s="210"/>
      <c r="AP413" s="210"/>
      <c r="AQ413" s="210"/>
      <c r="AR413" s="210"/>
      <c r="AS413" s="210"/>
      <c r="AT413" s="210"/>
      <c r="AU413" s="210"/>
      <c r="AV413" s="210"/>
      <c r="AW413" s="210"/>
      <c r="AX413" s="210"/>
      <c r="AY413" s="210"/>
      <c r="AZ413" s="210"/>
      <c r="BA413" s="210"/>
      <c r="BB413" s="210"/>
      <c r="BC413" s="210"/>
      <c r="BD413" s="210"/>
      <c r="BE413" s="210"/>
      <c r="BF413" s="210"/>
      <c r="BG413" s="210"/>
      <c r="BH413" s="210"/>
      <c r="BI413" s="210"/>
      <c r="BJ413" s="210"/>
      <c r="BK413" s="210"/>
      <c r="BL413" s="210"/>
      <c r="BM413" s="56"/>
    </row>
    <row r="414" spans="1:65">
      <c r="A414" s="29"/>
      <c r="B414" s="3" t="s">
        <v>271</v>
      </c>
      <c r="C414" s="28"/>
      <c r="D414" s="23">
        <v>8.6178110136314046E-3</v>
      </c>
      <c r="E414" s="23" t="s">
        <v>681</v>
      </c>
      <c r="F414" s="23" t="s">
        <v>681</v>
      </c>
      <c r="G414" s="23" t="s">
        <v>681</v>
      </c>
      <c r="H414" s="23">
        <v>5.477225575051637E-3</v>
      </c>
      <c r="I414" s="23">
        <v>7.0710678118654771E-3</v>
      </c>
      <c r="J414" s="23" t="s">
        <v>681</v>
      </c>
      <c r="K414" s="23">
        <v>5.5090531551861922E-2</v>
      </c>
      <c r="L414" s="23" t="s">
        <v>681</v>
      </c>
      <c r="M414" s="23">
        <v>8.9442719099991665E-3</v>
      </c>
      <c r="N414" s="23">
        <v>5.1639777949432242E-3</v>
      </c>
      <c r="O414" s="23">
        <v>0</v>
      </c>
      <c r="P414" s="23">
        <v>5.4772255750516587E-3</v>
      </c>
      <c r="Q414" s="23" t="s">
        <v>681</v>
      </c>
      <c r="R414" s="23" t="s">
        <v>681</v>
      </c>
      <c r="S414" s="23" t="s">
        <v>681</v>
      </c>
      <c r="T414" s="23">
        <v>3.5637059362410976E-3</v>
      </c>
      <c r="U414" s="23">
        <v>5.1639777949432242E-3</v>
      </c>
      <c r="V414" s="23">
        <v>1.7224014243685084E-3</v>
      </c>
      <c r="W414" s="23">
        <v>1.6431676725154984E-2</v>
      </c>
      <c r="X414" s="23" t="s">
        <v>681</v>
      </c>
      <c r="Y414" s="209"/>
      <c r="Z414" s="210"/>
      <c r="AA414" s="210"/>
      <c r="AB414" s="210"/>
      <c r="AC414" s="210"/>
      <c r="AD414" s="210"/>
      <c r="AE414" s="210"/>
      <c r="AF414" s="210"/>
      <c r="AG414" s="210"/>
      <c r="AH414" s="210"/>
      <c r="AI414" s="210"/>
      <c r="AJ414" s="210"/>
      <c r="AK414" s="210"/>
      <c r="AL414" s="210"/>
      <c r="AM414" s="210"/>
      <c r="AN414" s="210"/>
      <c r="AO414" s="210"/>
      <c r="AP414" s="210"/>
      <c r="AQ414" s="210"/>
      <c r="AR414" s="210"/>
      <c r="AS414" s="210"/>
      <c r="AT414" s="210"/>
      <c r="AU414" s="210"/>
      <c r="AV414" s="210"/>
      <c r="AW414" s="210"/>
      <c r="AX414" s="210"/>
      <c r="AY414" s="210"/>
      <c r="AZ414" s="210"/>
      <c r="BA414" s="210"/>
      <c r="BB414" s="210"/>
      <c r="BC414" s="210"/>
      <c r="BD414" s="210"/>
      <c r="BE414" s="210"/>
      <c r="BF414" s="210"/>
      <c r="BG414" s="210"/>
      <c r="BH414" s="210"/>
      <c r="BI414" s="210"/>
      <c r="BJ414" s="210"/>
      <c r="BK414" s="210"/>
      <c r="BL414" s="210"/>
      <c r="BM414" s="56"/>
    </row>
    <row r="415" spans="1:65">
      <c r="A415" s="29"/>
      <c r="B415" s="3" t="s">
        <v>86</v>
      </c>
      <c r="C415" s="28"/>
      <c r="D415" s="13">
        <v>0.29048801169544064</v>
      </c>
      <c r="E415" s="13" t="s">
        <v>681</v>
      </c>
      <c r="F415" s="13" t="s">
        <v>681</v>
      </c>
      <c r="G415" s="13" t="s">
        <v>681</v>
      </c>
      <c r="H415" s="13">
        <v>0.21908902300206543</v>
      </c>
      <c r="I415" s="13">
        <v>0.47140452079103184</v>
      </c>
      <c r="J415" s="13" t="s">
        <v>681</v>
      </c>
      <c r="K415" s="13">
        <v>0.12347522947746416</v>
      </c>
      <c r="L415" s="13" t="s">
        <v>681</v>
      </c>
      <c r="M415" s="13">
        <v>0.44721359549995832</v>
      </c>
      <c r="N415" s="13">
        <v>0.38729833462074181</v>
      </c>
      <c r="O415" s="13">
        <v>0</v>
      </c>
      <c r="P415" s="13">
        <v>0.34232659844072866</v>
      </c>
      <c r="Q415" s="13" t="s">
        <v>681</v>
      </c>
      <c r="R415" s="13" t="s">
        <v>681</v>
      </c>
      <c r="S415" s="13" t="s">
        <v>681</v>
      </c>
      <c r="T415" s="13">
        <v>0.29210704395418835</v>
      </c>
      <c r="U415" s="13">
        <v>0.38729833462074181</v>
      </c>
      <c r="V415" s="13">
        <v>0.17515946688493306</v>
      </c>
      <c r="W415" s="13">
        <v>8.015452061051212E-2</v>
      </c>
      <c r="X415" s="13" t="s">
        <v>681</v>
      </c>
      <c r="Y415" s="155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29"/>
      <c r="B416" s="3" t="s">
        <v>272</v>
      </c>
      <c r="C416" s="28"/>
      <c r="D416" s="13">
        <v>0.60911227626107101</v>
      </c>
      <c r="E416" s="13" t="s">
        <v>681</v>
      </c>
      <c r="F416" s="13" t="s">
        <v>681</v>
      </c>
      <c r="G416" s="13" t="s">
        <v>681</v>
      </c>
      <c r="H416" s="13">
        <v>0.35599349123123991</v>
      </c>
      <c r="I416" s="13">
        <v>-0.18640390526125616</v>
      </c>
      <c r="J416" s="13" t="s">
        <v>681</v>
      </c>
      <c r="K416" s="13">
        <v>23.199963840173524</v>
      </c>
      <c r="L416" s="13" t="s">
        <v>681</v>
      </c>
      <c r="M416" s="13">
        <v>8.4794792984991929E-2</v>
      </c>
      <c r="N416" s="13">
        <v>-0.27680347134333871</v>
      </c>
      <c r="O416" s="13">
        <v>0.62719218947748767</v>
      </c>
      <c r="P416" s="13">
        <v>-0.1321641656120065</v>
      </c>
      <c r="Q416" s="13" t="s">
        <v>681</v>
      </c>
      <c r="R416" s="13" t="s">
        <v>681</v>
      </c>
      <c r="S416" s="13" t="s">
        <v>681</v>
      </c>
      <c r="T416" s="13">
        <v>-0.33827517627915504</v>
      </c>
      <c r="U416" s="13">
        <v>-0.27680347134333871</v>
      </c>
      <c r="V416" s="13">
        <v>-0.46664256011571237</v>
      </c>
      <c r="W416" s="13">
        <v>10.119146628096166</v>
      </c>
      <c r="X416" s="13" t="s">
        <v>681</v>
      </c>
      <c r="Y416" s="155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29"/>
      <c r="B417" s="45" t="s">
        <v>273</v>
      </c>
      <c r="C417" s="46"/>
      <c r="D417" s="44">
        <v>0.21</v>
      </c>
      <c r="E417" s="44">
        <v>1.1100000000000001</v>
      </c>
      <c r="F417" s="44">
        <v>21.12</v>
      </c>
      <c r="G417" s="44">
        <v>110.04</v>
      </c>
      <c r="H417" s="44">
        <v>0</v>
      </c>
      <c r="I417" s="44">
        <v>0.74</v>
      </c>
      <c r="J417" s="44">
        <v>1.1100000000000001</v>
      </c>
      <c r="K417" s="44">
        <v>18.73</v>
      </c>
      <c r="L417" s="44">
        <v>0.89</v>
      </c>
      <c r="M417" s="44">
        <v>0.22</v>
      </c>
      <c r="N417" s="44">
        <v>0.52</v>
      </c>
      <c r="O417" s="44">
        <v>0.22</v>
      </c>
      <c r="P417" s="44">
        <v>0.48</v>
      </c>
      <c r="Q417" s="44">
        <v>0</v>
      </c>
      <c r="R417" s="44">
        <v>43.35</v>
      </c>
      <c r="S417" s="44">
        <v>21.12</v>
      </c>
      <c r="T417" s="44">
        <v>0.64</v>
      </c>
      <c r="U417" s="44">
        <v>0.52</v>
      </c>
      <c r="V417" s="44">
        <v>0.67</v>
      </c>
      <c r="W417" s="44">
        <v>8</v>
      </c>
      <c r="X417" s="44">
        <v>0</v>
      </c>
      <c r="Y417" s="155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B418" s="3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BM418" s="55"/>
    </row>
    <row r="419" spans="1:65" ht="15">
      <c r="B419" s="8" t="s">
        <v>561</v>
      </c>
      <c r="BM419" s="27" t="s">
        <v>275</v>
      </c>
    </row>
    <row r="420" spans="1:65" ht="15">
      <c r="A420" s="24" t="s">
        <v>11</v>
      </c>
      <c r="B420" s="18" t="s">
        <v>111</v>
      </c>
      <c r="C420" s="15" t="s">
        <v>112</v>
      </c>
      <c r="D420" s="16" t="s">
        <v>234</v>
      </c>
      <c r="E420" s="17" t="s">
        <v>234</v>
      </c>
      <c r="F420" s="17" t="s">
        <v>234</v>
      </c>
      <c r="G420" s="17" t="s">
        <v>234</v>
      </c>
      <c r="H420" s="17" t="s">
        <v>234</v>
      </c>
      <c r="I420" s="155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7">
        <v>1</v>
      </c>
    </row>
    <row r="421" spans="1:65">
      <c r="A421" s="29"/>
      <c r="B421" s="19" t="s">
        <v>235</v>
      </c>
      <c r="C421" s="9" t="s">
        <v>235</v>
      </c>
      <c r="D421" s="153" t="s">
        <v>238</v>
      </c>
      <c r="E421" s="154" t="s">
        <v>239</v>
      </c>
      <c r="F421" s="154" t="s">
        <v>242</v>
      </c>
      <c r="G421" s="154" t="s">
        <v>245</v>
      </c>
      <c r="H421" s="154" t="s">
        <v>263</v>
      </c>
      <c r="I421" s="155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7" t="s">
        <v>3</v>
      </c>
    </row>
    <row r="422" spans="1:65">
      <c r="A422" s="29"/>
      <c r="B422" s="19"/>
      <c r="C422" s="9"/>
      <c r="D422" s="10" t="s">
        <v>276</v>
      </c>
      <c r="E422" s="11" t="s">
        <v>276</v>
      </c>
      <c r="F422" s="11" t="s">
        <v>278</v>
      </c>
      <c r="G422" s="11" t="s">
        <v>276</v>
      </c>
      <c r="H422" s="11" t="s">
        <v>276</v>
      </c>
      <c r="I422" s="155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2</v>
      </c>
    </row>
    <row r="423" spans="1:65">
      <c r="A423" s="29"/>
      <c r="B423" s="19"/>
      <c r="C423" s="9"/>
      <c r="D423" s="25" t="s">
        <v>117</v>
      </c>
      <c r="E423" s="25" t="s">
        <v>303</v>
      </c>
      <c r="F423" s="25" t="s">
        <v>302</v>
      </c>
      <c r="G423" s="25" t="s">
        <v>302</v>
      </c>
      <c r="H423" s="25" t="s">
        <v>306</v>
      </c>
      <c r="I423" s="155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>
        <v>2</v>
      </c>
    </row>
    <row r="424" spans="1:65">
      <c r="A424" s="29"/>
      <c r="B424" s="18">
        <v>1</v>
      </c>
      <c r="C424" s="14">
        <v>1</v>
      </c>
      <c r="D424" s="21">
        <v>0.218</v>
      </c>
      <c r="E424" s="21">
        <v>0.22964370970100256</v>
      </c>
      <c r="F424" s="21">
        <v>0.2</v>
      </c>
      <c r="G424" s="148">
        <v>0.342138823436624</v>
      </c>
      <c r="H424" s="21">
        <v>0.21</v>
      </c>
      <c r="I424" s="155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1</v>
      </c>
    </row>
    <row r="425" spans="1:65">
      <c r="A425" s="29"/>
      <c r="B425" s="19">
        <v>1</v>
      </c>
      <c r="C425" s="9">
        <v>2</v>
      </c>
      <c r="D425" s="11">
        <v>0.22800000000000001</v>
      </c>
      <c r="E425" s="11">
        <v>0.22019561547502806</v>
      </c>
      <c r="F425" s="11">
        <v>0.2</v>
      </c>
      <c r="G425" s="150">
        <v>0.33202474823853201</v>
      </c>
      <c r="H425" s="11">
        <v>0.22</v>
      </c>
      <c r="I425" s="155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6</v>
      </c>
    </row>
    <row r="426" spans="1:65">
      <c r="A426" s="29"/>
      <c r="B426" s="19">
        <v>1</v>
      </c>
      <c r="C426" s="9">
        <v>3</v>
      </c>
      <c r="D426" s="11">
        <v>0.23</v>
      </c>
      <c r="E426" s="11">
        <v>0.21161275478941211</v>
      </c>
      <c r="F426" s="11">
        <v>0.2</v>
      </c>
      <c r="G426" s="150">
        <v>0.32033740632083202</v>
      </c>
      <c r="H426" s="11">
        <v>0.2</v>
      </c>
      <c r="I426" s="155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16</v>
      </c>
    </row>
    <row r="427" spans="1:65">
      <c r="A427" s="29"/>
      <c r="B427" s="19">
        <v>1</v>
      </c>
      <c r="C427" s="9">
        <v>4</v>
      </c>
      <c r="D427" s="11">
        <v>0.20899999999999999</v>
      </c>
      <c r="E427" s="11">
        <v>0.22114376743828057</v>
      </c>
      <c r="F427" s="11">
        <v>0.2</v>
      </c>
      <c r="G427" s="150">
        <v>0.33672644569750998</v>
      </c>
      <c r="H427" s="11">
        <v>0.22</v>
      </c>
      <c r="I427" s="155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0.21366207440561799</v>
      </c>
    </row>
    <row r="428" spans="1:65">
      <c r="A428" s="29"/>
      <c r="B428" s="19">
        <v>1</v>
      </c>
      <c r="C428" s="9">
        <v>5</v>
      </c>
      <c r="D428" s="11">
        <v>0.22700000000000001</v>
      </c>
      <c r="E428" s="11">
        <v>0.22235682046816346</v>
      </c>
      <c r="F428" s="11">
        <v>0.2</v>
      </c>
      <c r="G428" s="150">
        <v>0.31913805611815399</v>
      </c>
      <c r="H428" s="11">
        <v>0.22</v>
      </c>
      <c r="I428" s="155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12</v>
      </c>
    </row>
    <row r="429" spans="1:65">
      <c r="A429" s="29"/>
      <c r="B429" s="19">
        <v>1</v>
      </c>
      <c r="C429" s="9">
        <v>6</v>
      </c>
      <c r="D429" s="11">
        <v>0.219</v>
      </c>
      <c r="E429" s="11">
        <v>0.22193711786293766</v>
      </c>
      <c r="F429" s="11">
        <v>0.2</v>
      </c>
      <c r="G429" s="150">
        <v>0.34306136091050599</v>
      </c>
      <c r="H429" s="11">
        <v>0.2</v>
      </c>
      <c r="I429" s="155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5"/>
    </row>
    <row r="430" spans="1:65">
      <c r="A430" s="29"/>
      <c r="B430" s="20" t="s">
        <v>269</v>
      </c>
      <c r="C430" s="12"/>
      <c r="D430" s="22">
        <v>0.22183333333333335</v>
      </c>
      <c r="E430" s="22">
        <v>0.22114829762247076</v>
      </c>
      <c r="F430" s="22">
        <v>0.19999999999999998</v>
      </c>
      <c r="G430" s="22">
        <v>0.3322378067870263</v>
      </c>
      <c r="H430" s="22">
        <v>0.21166666666666667</v>
      </c>
      <c r="I430" s="155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29"/>
      <c r="B431" s="3" t="s">
        <v>270</v>
      </c>
      <c r="C431" s="28"/>
      <c r="D431" s="11">
        <v>0.223</v>
      </c>
      <c r="E431" s="11">
        <v>0.22154044265060913</v>
      </c>
      <c r="F431" s="11">
        <v>0.2</v>
      </c>
      <c r="G431" s="11">
        <v>0.33437559696802099</v>
      </c>
      <c r="H431" s="11">
        <v>0.215</v>
      </c>
      <c r="I431" s="155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29"/>
      <c r="B432" s="3" t="s">
        <v>271</v>
      </c>
      <c r="C432" s="28"/>
      <c r="D432" s="23">
        <v>7.9854033502802339E-3</v>
      </c>
      <c r="E432" s="23">
        <v>5.7634883905863226E-3</v>
      </c>
      <c r="F432" s="23">
        <v>3.0404709722440586E-17</v>
      </c>
      <c r="G432" s="23">
        <v>1.047469070298228E-2</v>
      </c>
      <c r="H432" s="23">
        <v>9.8319208025017465E-3</v>
      </c>
      <c r="I432" s="155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29"/>
      <c r="B433" s="3" t="s">
        <v>86</v>
      </c>
      <c r="C433" s="28"/>
      <c r="D433" s="13">
        <v>3.5997310369407509E-2</v>
      </c>
      <c r="E433" s="13">
        <v>2.6061644844426319E-2</v>
      </c>
      <c r="F433" s="13">
        <v>1.5202354861220294E-16</v>
      </c>
      <c r="G433" s="13">
        <v>3.1527690374192868E-2</v>
      </c>
      <c r="H433" s="13">
        <v>4.6450019539378329E-2</v>
      </c>
      <c r="I433" s="155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29"/>
      <c r="B434" s="3" t="s">
        <v>272</v>
      </c>
      <c r="C434" s="28"/>
      <c r="D434" s="13">
        <v>3.8243843463781735E-2</v>
      </c>
      <c r="E434" s="13">
        <v>3.5037679184190873E-2</v>
      </c>
      <c r="F434" s="13">
        <v>-6.3942440152863989E-2</v>
      </c>
      <c r="G434" s="13">
        <v>0.55496855355014052</v>
      </c>
      <c r="H434" s="13">
        <v>-9.3390824951142815E-3</v>
      </c>
      <c r="I434" s="155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29"/>
      <c r="B435" s="45" t="s">
        <v>273</v>
      </c>
      <c r="C435" s="46"/>
      <c r="D435" s="44">
        <v>0.05</v>
      </c>
      <c r="E435" s="44">
        <v>0</v>
      </c>
      <c r="F435" s="44">
        <v>1.5</v>
      </c>
      <c r="G435" s="44">
        <v>7.9</v>
      </c>
      <c r="H435" s="44">
        <v>0.67</v>
      </c>
      <c r="I435" s="155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B436" s="30"/>
      <c r="C436" s="20"/>
      <c r="D436" s="20"/>
      <c r="E436" s="20"/>
      <c r="F436" s="20"/>
      <c r="G436" s="20"/>
      <c r="H436" s="20"/>
      <c r="BM436" s="55"/>
    </row>
    <row r="437" spans="1:65" ht="15">
      <c r="B437" s="8" t="s">
        <v>562</v>
      </c>
      <c r="BM437" s="27" t="s">
        <v>66</v>
      </c>
    </row>
    <row r="438" spans="1:65" ht="15">
      <c r="A438" s="24" t="s">
        <v>14</v>
      </c>
      <c r="B438" s="18" t="s">
        <v>111</v>
      </c>
      <c r="C438" s="15" t="s">
        <v>112</v>
      </c>
      <c r="D438" s="16" t="s">
        <v>234</v>
      </c>
      <c r="E438" s="17" t="s">
        <v>234</v>
      </c>
      <c r="F438" s="17" t="s">
        <v>234</v>
      </c>
      <c r="G438" s="17" t="s">
        <v>234</v>
      </c>
      <c r="H438" s="17" t="s">
        <v>234</v>
      </c>
      <c r="I438" s="17" t="s">
        <v>234</v>
      </c>
      <c r="J438" s="17" t="s">
        <v>234</v>
      </c>
      <c r="K438" s="17" t="s">
        <v>234</v>
      </c>
      <c r="L438" s="17" t="s">
        <v>234</v>
      </c>
      <c r="M438" s="17" t="s">
        <v>234</v>
      </c>
      <c r="N438" s="17" t="s">
        <v>234</v>
      </c>
      <c r="O438" s="17" t="s">
        <v>234</v>
      </c>
      <c r="P438" s="17" t="s">
        <v>234</v>
      </c>
      <c r="Q438" s="17" t="s">
        <v>234</v>
      </c>
      <c r="R438" s="17" t="s">
        <v>234</v>
      </c>
      <c r="S438" s="17" t="s">
        <v>234</v>
      </c>
      <c r="T438" s="17" t="s">
        <v>234</v>
      </c>
      <c r="U438" s="17" t="s">
        <v>234</v>
      </c>
      <c r="V438" s="155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7">
        <v>1</v>
      </c>
    </row>
    <row r="439" spans="1:65">
      <c r="A439" s="29"/>
      <c r="B439" s="19" t="s">
        <v>235</v>
      </c>
      <c r="C439" s="9" t="s">
        <v>235</v>
      </c>
      <c r="D439" s="153" t="s">
        <v>238</v>
      </c>
      <c r="E439" s="154" t="s">
        <v>240</v>
      </c>
      <c r="F439" s="154" t="s">
        <v>242</v>
      </c>
      <c r="G439" s="154" t="s">
        <v>243</v>
      </c>
      <c r="H439" s="154" t="s">
        <v>244</v>
      </c>
      <c r="I439" s="154" t="s">
        <v>247</v>
      </c>
      <c r="J439" s="154" t="s">
        <v>248</v>
      </c>
      <c r="K439" s="154" t="s">
        <v>249</v>
      </c>
      <c r="L439" s="154" t="s">
        <v>250</v>
      </c>
      <c r="M439" s="154" t="s">
        <v>251</v>
      </c>
      <c r="N439" s="154" t="s">
        <v>252</v>
      </c>
      <c r="O439" s="154" t="s">
        <v>253</v>
      </c>
      <c r="P439" s="154" t="s">
        <v>254</v>
      </c>
      <c r="Q439" s="154" t="s">
        <v>255</v>
      </c>
      <c r="R439" s="154" t="s">
        <v>260</v>
      </c>
      <c r="S439" s="154" t="s">
        <v>261</v>
      </c>
      <c r="T439" s="154" t="s">
        <v>262</v>
      </c>
      <c r="U439" s="154" t="s">
        <v>263</v>
      </c>
      <c r="V439" s="155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 t="s">
        <v>3</v>
      </c>
    </row>
    <row r="440" spans="1:65">
      <c r="A440" s="29"/>
      <c r="B440" s="19"/>
      <c r="C440" s="9"/>
      <c r="D440" s="10" t="s">
        <v>276</v>
      </c>
      <c r="E440" s="11" t="s">
        <v>301</v>
      </c>
      <c r="F440" s="11" t="s">
        <v>278</v>
      </c>
      <c r="G440" s="11" t="s">
        <v>276</v>
      </c>
      <c r="H440" s="11" t="s">
        <v>278</v>
      </c>
      <c r="I440" s="11" t="s">
        <v>278</v>
      </c>
      <c r="J440" s="11" t="s">
        <v>278</v>
      </c>
      <c r="K440" s="11" t="s">
        <v>278</v>
      </c>
      <c r="L440" s="11" t="s">
        <v>276</v>
      </c>
      <c r="M440" s="11" t="s">
        <v>276</v>
      </c>
      <c r="N440" s="11" t="s">
        <v>276</v>
      </c>
      <c r="O440" s="11" t="s">
        <v>276</v>
      </c>
      <c r="P440" s="11" t="s">
        <v>276</v>
      </c>
      <c r="Q440" s="11" t="s">
        <v>278</v>
      </c>
      <c r="R440" s="11" t="s">
        <v>278</v>
      </c>
      <c r="S440" s="11" t="s">
        <v>278</v>
      </c>
      <c r="T440" s="11" t="s">
        <v>276</v>
      </c>
      <c r="U440" s="11" t="s">
        <v>276</v>
      </c>
      <c r="V440" s="155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>
        <v>2</v>
      </c>
    </row>
    <row r="441" spans="1:65">
      <c r="A441" s="29"/>
      <c r="B441" s="19"/>
      <c r="C441" s="9"/>
      <c r="D441" s="25" t="s">
        <v>117</v>
      </c>
      <c r="E441" s="25" t="s">
        <v>302</v>
      </c>
      <c r="F441" s="25" t="s">
        <v>302</v>
      </c>
      <c r="G441" s="25" t="s">
        <v>305</v>
      </c>
      <c r="H441" s="25" t="s">
        <v>304</v>
      </c>
      <c r="I441" s="25" t="s">
        <v>305</v>
      </c>
      <c r="J441" s="25" t="s">
        <v>305</v>
      </c>
      <c r="K441" s="25" t="s">
        <v>303</v>
      </c>
      <c r="L441" s="25" t="s">
        <v>302</v>
      </c>
      <c r="M441" s="25" t="s">
        <v>302</v>
      </c>
      <c r="N441" s="25" t="s">
        <v>302</v>
      </c>
      <c r="O441" s="25" t="s">
        <v>302</v>
      </c>
      <c r="P441" s="25" t="s">
        <v>302</v>
      </c>
      <c r="Q441" s="25" t="s">
        <v>304</v>
      </c>
      <c r="R441" s="25" t="s">
        <v>305</v>
      </c>
      <c r="S441" s="25" t="s">
        <v>302</v>
      </c>
      <c r="T441" s="25" t="s">
        <v>305</v>
      </c>
      <c r="U441" s="25" t="s">
        <v>117</v>
      </c>
      <c r="V441" s="155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3</v>
      </c>
    </row>
    <row r="442" spans="1:65">
      <c r="A442" s="29"/>
      <c r="B442" s="18">
        <v>1</v>
      </c>
      <c r="C442" s="14">
        <v>1</v>
      </c>
      <c r="D442" s="21">
        <v>1.99</v>
      </c>
      <c r="E442" s="148" t="s">
        <v>104</v>
      </c>
      <c r="F442" s="149">
        <v>2.17</v>
      </c>
      <c r="G442" s="21">
        <v>2.11</v>
      </c>
      <c r="H442" s="21">
        <v>1.9800000000000002</v>
      </c>
      <c r="I442" s="148">
        <v>1.82</v>
      </c>
      <c r="J442" s="21">
        <v>1.9800000000000002</v>
      </c>
      <c r="K442" s="21">
        <v>2</v>
      </c>
      <c r="L442" s="21">
        <v>2.14</v>
      </c>
      <c r="M442" s="21">
        <v>2.08</v>
      </c>
      <c r="N442" s="21">
        <v>2.16</v>
      </c>
      <c r="O442" s="21">
        <v>2.13</v>
      </c>
      <c r="P442" s="21">
        <v>2.06</v>
      </c>
      <c r="Q442" s="21">
        <v>2.1144207396456043</v>
      </c>
      <c r="R442" s="21">
        <v>1.86</v>
      </c>
      <c r="S442" s="21">
        <v>1.9819999999999998</v>
      </c>
      <c r="T442" s="148">
        <v>1.8140000000000001</v>
      </c>
      <c r="U442" s="21">
        <v>2.0489999999999999</v>
      </c>
      <c r="V442" s="155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1</v>
      </c>
    </row>
    <row r="443" spans="1:65">
      <c r="A443" s="29"/>
      <c r="B443" s="19">
        <v>1</v>
      </c>
      <c r="C443" s="9">
        <v>2</v>
      </c>
      <c r="D443" s="11">
        <v>2.0499999999999998</v>
      </c>
      <c r="E443" s="150" t="s">
        <v>104</v>
      </c>
      <c r="F443" s="11">
        <v>2.0299999999999998</v>
      </c>
      <c r="G443" s="11">
        <v>2.11</v>
      </c>
      <c r="H443" s="11">
        <v>2.0499999999999998</v>
      </c>
      <c r="I443" s="150">
        <v>1.85</v>
      </c>
      <c r="J443" s="11">
        <v>1.9699999999999998</v>
      </c>
      <c r="K443" s="11">
        <v>2</v>
      </c>
      <c r="L443" s="11">
        <v>2.16</v>
      </c>
      <c r="M443" s="11">
        <v>2.04</v>
      </c>
      <c r="N443" s="11">
        <v>2.0699999999999998</v>
      </c>
      <c r="O443" s="11">
        <v>2.06</v>
      </c>
      <c r="P443" s="11">
        <v>2.0299999999999998</v>
      </c>
      <c r="Q443" s="11">
        <v>2.0834840338344942</v>
      </c>
      <c r="R443" s="11">
        <v>1.9</v>
      </c>
      <c r="S443" s="11">
        <v>2.0070000000000001</v>
      </c>
      <c r="T443" s="150">
        <v>1.861</v>
      </c>
      <c r="U443" s="11">
        <v>2.0790000000000002</v>
      </c>
      <c r="V443" s="155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24</v>
      </c>
    </row>
    <row r="444" spans="1:65">
      <c r="A444" s="29"/>
      <c r="B444" s="19">
        <v>1</v>
      </c>
      <c r="C444" s="9">
        <v>3</v>
      </c>
      <c r="D444" s="11">
        <v>2.1</v>
      </c>
      <c r="E444" s="150" t="s">
        <v>104</v>
      </c>
      <c r="F444" s="11">
        <v>2.06</v>
      </c>
      <c r="G444" s="11">
        <v>2.19</v>
      </c>
      <c r="H444" s="11">
        <v>1.9800000000000002</v>
      </c>
      <c r="I444" s="150">
        <v>1.83</v>
      </c>
      <c r="J444" s="11">
        <v>1.9800000000000002</v>
      </c>
      <c r="K444" s="11">
        <v>2</v>
      </c>
      <c r="L444" s="11">
        <v>2.13</v>
      </c>
      <c r="M444" s="11">
        <v>2.09</v>
      </c>
      <c r="N444" s="11">
        <v>2.13</v>
      </c>
      <c r="O444" s="11">
        <v>2.11</v>
      </c>
      <c r="P444" s="11">
        <v>2.0299999999999998</v>
      </c>
      <c r="Q444" s="11">
        <v>2.0433141720041212</v>
      </c>
      <c r="R444" s="11">
        <v>1.9699999999999998</v>
      </c>
      <c r="S444" s="11">
        <v>1.9640000000000002</v>
      </c>
      <c r="T444" s="150">
        <v>1.74</v>
      </c>
      <c r="U444" s="11">
        <v>2.0720000000000001</v>
      </c>
      <c r="V444" s="155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16</v>
      </c>
    </row>
    <row r="445" spans="1:65">
      <c r="A445" s="29"/>
      <c r="B445" s="19">
        <v>1</v>
      </c>
      <c r="C445" s="9">
        <v>4</v>
      </c>
      <c r="D445" s="11">
        <v>2</v>
      </c>
      <c r="E445" s="150" t="s">
        <v>104</v>
      </c>
      <c r="F445" s="11">
        <v>2.0699999999999998</v>
      </c>
      <c r="G445" s="11">
        <v>2.12</v>
      </c>
      <c r="H445" s="11">
        <v>2.02</v>
      </c>
      <c r="I445" s="150">
        <v>1.86</v>
      </c>
      <c r="J445" s="11">
        <v>1.9800000000000002</v>
      </c>
      <c r="K445" s="11">
        <v>2.1</v>
      </c>
      <c r="L445" s="11">
        <v>2.12</v>
      </c>
      <c r="M445" s="11">
        <v>2.08</v>
      </c>
      <c r="N445" s="151">
        <v>2.46</v>
      </c>
      <c r="O445" s="11">
        <v>2.1</v>
      </c>
      <c r="P445" s="11">
        <v>2.0499999999999998</v>
      </c>
      <c r="Q445" s="11">
        <v>1.8972232805415503</v>
      </c>
      <c r="R445" s="11">
        <v>1.99</v>
      </c>
      <c r="S445" s="11">
        <v>1.9990000000000003</v>
      </c>
      <c r="T445" s="150">
        <v>1.8640000000000001</v>
      </c>
      <c r="U445" s="11">
        <v>2.105</v>
      </c>
      <c r="V445" s="155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>
        <v>2.0534723387940081</v>
      </c>
    </row>
    <row r="446" spans="1:65">
      <c r="A446" s="29"/>
      <c r="B446" s="19">
        <v>1</v>
      </c>
      <c r="C446" s="9">
        <v>5</v>
      </c>
      <c r="D446" s="11">
        <v>2.1</v>
      </c>
      <c r="E446" s="150" t="s">
        <v>104</v>
      </c>
      <c r="F446" s="11">
        <v>2.06</v>
      </c>
      <c r="G446" s="11">
        <v>2.2000000000000002</v>
      </c>
      <c r="H446" s="11">
        <v>2.0299999999999998</v>
      </c>
      <c r="I446" s="150">
        <v>1.78</v>
      </c>
      <c r="J446" s="11">
        <v>1.9800000000000002</v>
      </c>
      <c r="K446" s="11">
        <v>2.1</v>
      </c>
      <c r="L446" s="11">
        <v>2.13</v>
      </c>
      <c r="M446" s="11">
        <v>2.0299999999999998</v>
      </c>
      <c r="N446" s="11">
        <v>2.12</v>
      </c>
      <c r="O446" s="11">
        <v>2.0499999999999998</v>
      </c>
      <c r="P446" s="11">
        <v>2</v>
      </c>
      <c r="Q446" s="11">
        <v>2.0731437534349353</v>
      </c>
      <c r="R446" s="11">
        <v>2.0099999999999998</v>
      </c>
      <c r="S446" s="11">
        <v>1.9860000000000002</v>
      </c>
      <c r="T446" s="150">
        <v>1.8420000000000001</v>
      </c>
      <c r="U446" s="151">
        <v>1.984</v>
      </c>
      <c r="V446" s="155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7">
        <v>90</v>
      </c>
    </row>
    <row r="447" spans="1:65">
      <c r="A447" s="29"/>
      <c r="B447" s="19">
        <v>1</v>
      </c>
      <c r="C447" s="9">
        <v>6</v>
      </c>
      <c r="D447" s="11">
        <v>2.09</v>
      </c>
      <c r="E447" s="150" t="s">
        <v>104</v>
      </c>
      <c r="F447" s="11">
        <v>2.0099999999999998</v>
      </c>
      <c r="G447" s="11">
        <v>2.08</v>
      </c>
      <c r="H447" s="11">
        <v>2.02</v>
      </c>
      <c r="I447" s="150">
        <v>1.85</v>
      </c>
      <c r="J447" s="11">
        <v>2.0299999999999998</v>
      </c>
      <c r="K447" s="11">
        <v>2.1</v>
      </c>
      <c r="L447" s="11">
        <v>2.15</v>
      </c>
      <c r="M447" s="11">
        <v>2.0699999999999998</v>
      </c>
      <c r="N447" s="11">
        <v>2.2400000000000002</v>
      </c>
      <c r="O447" s="11">
        <v>2.08</v>
      </c>
      <c r="P447" s="11">
        <v>2.08</v>
      </c>
      <c r="Q447" s="11">
        <v>1.9111245120000002</v>
      </c>
      <c r="R447" s="11">
        <v>2</v>
      </c>
      <c r="S447" s="11">
        <v>1.9750000000000001</v>
      </c>
      <c r="T447" s="150">
        <v>1.768</v>
      </c>
      <c r="U447" s="11">
        <v>2.0840000000000001</v>
      </c>
      <c r="V447" s="155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A448" s="29"/>
      <c r="B448" s="20" t="s">
        <v>269</v>
      </c>
      <c r="C448" s="12"/>
      <c r="D448" s="22">
        <v>2.0550000000000002</v>
      </c>
      <c r="E448" s="22" t="s">
        <v>681</v>
      </c>
      <c r="F448" s="22">
        <v>2.0666666666666669</v>
      </c>
      <c r="G448" s="22">
        <v>2.1350000000000002</v>
      </c>
      <c r="H448" s="22">
        <v>2.0133333333333332</v>
      </c>
      <c r="I448" s="22">
        <v>1.8316666666666668</v>
      </c>
      <c r="J448" s="22">
        <v>1.9866666666666666</v>
      </c>
      <c r="K448" s="22">
        <v>2.0499999999999998</v>
      </c>
      <c r="L448" s="22">
        <v>2.1383333333333332</v>
      </c>
      <c r="M448" s="22">
        <v>2.0649999999999999</v>
      </c>
      <c r="N448" s="22">
        <v>2.1966666666666668</v>
      </c>
      <c r="O448" s="22">
        <v>2.0883333333333334</v>
      </c>
      <c r="P448" s="22">
        <v>2.0416666666666665</v>
      </c>
      <c r="Q448" s="22">
        <v>2.0204517485767846</v>
      </c>
      <c r="R448" s="22">
        <v>1.9550000000000001</v>
      </c>
      <c r="S448" s="22">
        <v>1.9855</v>
      </c>
      <c r="T448" s="22">
        <v>1.8148333333333335</v>
      </c>
      <c r="U448" s="22">
        <v>2.0621666666666667</v>
      </c>
      <c r="V448" s="155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5"/>
    </row>
    <row r="449" spans="1:65">
      <c r="A449" s="29"/>
      <c r="B449" s="3" t="s">
        <v>270</v>
      </c>
      <c r="C449" s="28"/>
      <c r="D449" s="11">
        <v>2.0699999999999998</v>
      </c>
      <c r="E449" s="11" t="s">
        <v>681</v>
      </c>
      <c r="F449" s="11">
        <v>2.06</v>
      </c>
      <c r="G449" s="11">
        <v>2.1150000000000002</v>
      </c>
      <c r="H449" s="11">
        <v>2.02</v>
      </c>
      <c r="I449" s="11">
        <v>1.84</v>
      </c>
      <c r="J449" s="11">
        <v>1.9800000000000002</v>
      </c>
      <c r="K449" s="11">
        <v>2.0499999999999998</v>
      </c>
      <c r="L449" s="11">
        <v>2.1349999999999998</v>
      </c>
      <c r="M449" s="11">
        <v>2.0750000000000002</v>
      </c>
      <c r="N449" s="11">
        <v>2.145</v>
      </c>
      <c r="O449" s="11">
        <v>2.09</v>
      </c>
      <c r="P449" s="11">
        <v>2.04</v>
      </c>
      <c r="Q449" s="11">
        <v>2.0582289627195283</v>
      </c>
      <c r="R449" s="11">
        <v>1.98</v>
      </c>
      <c r="S449" s="11">
        <v>1.984</v>
      </c>
      <c r="T449" s="11">
        <v>1.8280000000000001</v>
      </c>
      <c r="U449" s="11">
        <v>2.0754999999999999</v>
      </c>
      <c r="V449" s="155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5"/>
    </row>
    <row r="450" spans="1:65">
      <c r="A450" s="29"/>
      <c r="B450" s="3" t="s">
        <v>271</v>
      </c>
      <c r="C450" s="28"/>
      <c r="D450" s="23">
        <v>5.0099900199501418E-2</v>
      </c>
      <c r="E450" s="23" t="s">
        <v>681</v>
      </c>
      <c r="F450" s="23">
        <v>5.5377492419453875E-2</v>
      </c>
      <c r="G450" s="23">
        <v>4.8476798574163329E-2</v>
      </c>
      <c r="H450" s="23">
        <v>2.8047578623950003E-2</v>
      </c>
      <c r="I450" s="23">
        <v>2.9268868558020279E-2</v>
      </c>
      <c r="J450" s="23">
        <v>2.1602468994692779E-2</v>
      </c>
      <c r="K450" s="23">
        <v>5.4772255750516662E-2</v>
      </c>
      <c r="L450" s="23">
        <v>1.4719601443879772E-2</v>
      </c>
      <c r="M450" s="23">
        <v>2.428991560298227E-2</v>
      </c>
      <c r="N450" s="23">
        <v>0.14066508687896465</v>
      </c>
      <c r="O450" s="23">
        <v>3.0605010483034736E-2</v>
      </c>
      <c r="P450" s="23">
        <v>2.7868739954771356E-2</v>
      </c>
      <c r="Q450" s="23">
        <v>9.2994707419369133E-2</v>
      </c>
      <c r="R450" s="23">
        <v>6.0909769331364182E-2</v>
      </c>
      <c r="S450" s="23">
        <v>1.5681198933755074E-2</v>
      </c>
      <c r="T450" s="23">
        <v>5.1148476679825659E-2</v>
      </c>
      <c r="U450" s="23">
        <v>4.2367046942956371E-2</v>
      </c>
      <c r="V450" s="209"/>
      <c r="W450" s="210"/>
      <c r="X450" s="210"/>
      <c r="Y450" s="210"/>
      <c r="Z450" s="210"/>
      <c r="AA450" s="210"/>
      <c r="AB450" s="210"/>
      <c r="AC450" s="210"/>
      <c r="AD450" s="210"/>
      <c r="AE450" s="210"/>
      <c r="AF450" s="210"/>
      <c r="AG450" s="210"/>
      <c r="AH450" s="210"/>
      <c r="AI450" s="210"/>
      <c r="AJ450" s="210"/>
      <c r="AK450" s="210"/>
      <c r="AL450" s="210"/>
      <c r="AM450" s="210"/>
      <c r="AN450" s="210"/>
      <c r="AO450" s="210"/>
      <c r="AP450" s="210"/>
      <c r="AQ450" s="210"/>
      <c r="AR450" s="210"/>
      <c r="AS450" s="210"/>
      <c r="AT450" s="210"/>
      <c r="AU450" s="210"/>
      <c r="AV450" s="210"/>
      <c r="AW450" s="210"/>
      <c r="AX450" s="210"/>
      <c r="AY450" s="210"/>
      <c r="AZ450" s="210"/>
      <c r="BA450" s="210"/>
      <c r="BB450" s="210"/>
      <c r="BC450" s="210"/>
      <c r="BD450" s="210"/>
      <c r="BE450" s="210"/>
      <c r="BF450" s="210"/>
      <c r="BG450" s="210"/>
      <c r="BH450" s="210"/>
      <c r="BI450" s="210"/>
      <c r="BJ450" s="210"/>
      <c r="BK450" s="210"/>
      <c r="BL450" s="210"/>
      <c r="BM450" s="56"/>
    </row>
    <row r="451" spans="1:65">
      <c r="A451" s="29"/>
      <c r="B451" s="3" t="s">
        <v>86</v>
      </c>
      <c r="C451" s="28"/>
      <c r="D451" s="13">
        <v>2.4379513479076114E-2</v>
      </c>
      <c r="E451" s="13" t="s">
        <v>681</v>
      </c>
      <c r="F451" s="13">
        <v>2.6795560848122839E-2</v>
      </c>
      <c r="G451" s="13">
        <v>2.2705760456282587E-2</v>
      </c>
      <c r="H451" s="13">
        <v>1.3930916535074505E-2</v>
      </c>
      <c r="I451" s="13">
        <v>1.5979364089910981E-2</v>
      </c>
      <c r="J451" s="13">
        <v>1.0873726004039991E-2</v>
      </c>
      <c r="K451" s="13">
        <v>2.6718173536837399E-2</v>
      </c>
      <c r="L451" s="13">
        <v>6.8836795528666121E-3</v>
      </c>
      <c r="M451" s="13">
        <v>1.1762670994180277E-2</v>
      </c>
      <c r="N451" s="13">
        <v>6.4035699641410301E-2</v>
      </c>
      <c r="O451" s="13">
        <v>1.4655232473919267E-2</v>
      </c>
      <c r="P451" s="13">
        <v>1.3649995079888013E-2</v>
      </c>
      <c r="Q451" s="13">
        <v>4.6026690558126436E-2</v>
      </c>
      <c r="R451" s="13">
        <v>3.1155892241106996E-2</v>
      </c>
      <c r="S451" s="13">
        <v>7.8978589442231552E-3</v>
      </c>
      <c r="T451" s="13">
        <v>2.8183566909629344E-2</v>
      </c>
      <c r="U451" s="13">
        <v>2.0544918908731773E-2</v>
      </c>
      <c r="V451" s="155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A452" s="29"/>
      <c r="B452" s="3" t="s">
        <v>272</v>
      </c>
      <c r="C452" s="28"/>
      <c r="D452" s="13">
        <v>7.4394048418935377E-4</v>
      </c>
      <c r="E452" s="13" t="s">
        <v>681</v>
      </c>
      <c r="F452" s="13">
        <v>6.4253740473600995E-3</v>
      </c>
      <c r="G452" s="13">
        <v>3.9702342060216278E-2</v>
      </c>
      <c r="H452" s="13">
        <v>-1.9546893669991405E-2</v>
      </c>
      <c r="I452" s="13">
        <v>-0.10801493058221889</v>
      </c>
      <c r="J452" s="13">
        <v>-3.2533027528666936E-2</v>
      </c>
      <c r="K452" s="13">
        <v>-1.6909596143124261E-3</v>
      </c>
      <c r="L452" s="13">
        <v>4.132560879255065E-2</v>
      </c>
      <c r="M452" s="13">
        <v>5.6137406811926915E-3</v>
      </c>
      <c r="N452" s="13">
        <v>6.9732776608403491E-2</v>
      </c>
      <c r="O452" s="13">
        <v>1.6976607807533961E-2</v>
      </c>
      <c r="P452" s="13">
        <v>-5.749126445148578E-3</v>
      </c>
      <c r="Q452" s="13">
        <v>-1.6080367674500273E-2</v>
      </c>
      <c r="R452" s="13">
        <v>-4.7954061485844135E-2</v>
      </c>
      <c r="S452" s="13">
        <v>-3.3101170884983988E-2</v>
      </c>
      <c r="T452" s="13">
        <v>-0.11621242758050776</v>
      </c>
      <c r="U452" s="13">
        <v>4.2339639587083422E-3</v>
      </c>
      <c r="V452" s="155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A453" s="29"/>
      <c r="B453" s="45" t="s">
        <v>273</v>
      </c>
      <c r="C453" s="46"/>
      <c r="D453" s="44">
        <v>0.03</v>
      </c>
      <c r="E453" s="44">
        <v>5.75</v>
      </c>
      <c r="F453" s="44">
        <v>0.18</v>
      </c>
      <c r="G453" s="44">
        <v>1.06</v>
      </c>
      <c r="H453" s="44">
        <v>0.5</v>
      </c>
      <c r="I453" s="44">
        <v>2.84</v>
      </c>
      <c r="J453" s="44">
        <v>0.85</v>
      </c>
      <c r="K453" s="44">
        <v>0.03</v>
      </c>
      <c r="L453" s="44">
        <v>1.1000000000000001</v>
      </c>
      <c r="M453" s="44">
        <v>0.16</v>
      </c>
      <c r="N453" s="44">
        <v>1.85</v>
      </c>
      <c r="O453" s="44">
        <v>0.46</v>
      </c>
      <c r="P453" s="44">
        <v>0.14000000000000001</v>
      </c>
      <c r="Q453" s="44">
        <v>0.41</v>
      </c>
      <c r="R453" s="44">
        <v>1.25</v>
      </c>
      <c r="S453" s="44">
        <v>0.86</v>
      </c>
      <c r="T453" s="44">
        <v>3.05</v>
      </c>
      <c r="U453" s="44">
        <v>0.12</v>
      </c>
      <c r="V453" s="155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B454" s="3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BM454" s="55"/>
    </row>
    <row r="455" spans="1:65" ht="15">
      <c r="B455" s="8" t="s">
        <v>563</v>
      </c>
      <c r="BM455" s="27" t="s">
        <v>66</v>
      </c>
    </row>
    <row r="456" spans="1:65" ht="15">
      <c r="A456" s="24" t="s">
        <v>54</v>
      </c>
      <c r="B456" s="18" t="s">
        <v>111</v>
      </c>
      <c r="C456" s="15" t="s">
        <v>112</v>
      </c>
      <c r="D456" s="16" t="s">
        <v>234</v>
      </c>
      <c r="E456" s="17" t="s">
        <v>234</v>
      </c>
      <c r="F456" s="17" t="s">
        <v>234</v>
      </c>
      <c r="G456" s="17" t="s">
        <v>234</v>
      </c>
      <c r="H456" s="17" t="s">
        <v>234</v>
      </c>
      <c r="I456" s="17" t="s">
        <v>234</v>
      </c>
      <c r="J456" s="17" t="s">
        <v>234</v>
      </c>
      <c r="K456" s="17" t="s">
        <v>234</v>
      </c>
      <c r="L456" s="17" t="s">
        <v>234</v>
      </c>
      <c r="M456" s="17" t="s">
        <v>234</v>
      </c>
      <c r="N456" s="17" t="s">
        <v>234</v>
      </c>
      <c r="O456" s="17" t="s">
        <v>234</v>
      </c>
      <c r="P456" s="17" t="s">
        <v>234</v>
      </c>
      <c r="Q456" s="17" t="s">
        <v>234</v>
      </c>
      <c r="R456" s="17" t="s">
        <v>234</v>
      </c>
      <c r="S456" s="17" t="s">
        <v>234</v>
      </c>
      <c r="T456" s="17" t="s">
        <v>234</v>
      </c>
      <c r="U456" s="17" t="s">
        <v>234</v>
      </c>
      <c r="V456" s="17" t="s">
        <v>234</v>
      </c>
      <c r="W456" s="17" t="s">
        <v>234</v>
      </c>
      <c r="X456" s="17" t="s">
        <v>234</v>
      </c>
      <c r="Y456" s="17" t="s">
        <v>234</v>
      </c>
      <c r="Z456" s="17" t="s">
        <v>234</v>
      </c>
      <c r="AA456" s="17" t="s">
        <v>234</v>
      </c>
      <c r="AB456" s="17" t="s">
        <v>234</v>
      </c>
      <c r="AC456" s="155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7">
        <v>1</v>
      </c>
    </row>
    <row r="457" spans="1:65">
      <c r="A457" s="29"/>
      <c r="B457" s="19" t="s">
        <v>235</v>
      </c>
      <c r="C457" s="9" t="s">
        <v>235</v>
      </c>
      <c r="D457" s="153" t="s">
        <v>237</v>
      </c>
      <c r="E457" s="154" t="s">
        <v>238</v>
      </c>
      <c r="F457" s="154" t="s">
        <v>239</v>
      </c>
      <c r="G457" s="154" t="s">
        <v>240</v>
      </c>
      <c r="H457" s="154" t="s">
        <v>241</v>
      </c>
      <c r="I457" s="154" t="s">
        <v>242</v>
      </c>
      <c r="J457" s="154" t="s">
        <v>243</v>
      </c>
      <c r="K457" s="154" t="s">
        <v>244</v>
      </c>
      <c r="L457" s="154" t="s">
        <v>245</v>
      </c>
      <c r="M457" s="154" t="s">
        <v>247</v>
      </c>
      <c r="N457" s="154" t="s">
        <v>248</v>
      </c>
      <c r="O457" s="154" t="s">
        <v>250</v>
      </c>
      <c r="P457" s="154" t="s">
        <v>251</v>
      </c>
      <c r="Q457" s="154" t="s">
        <v>252</v>
      </c>
      <c r="R457" s="154" t="s">
        <v>253</v>
      </c>
      <c r="S457" s="154" t="s">
        <v>254</v>
      </c>
      <c r="T457" s="154" t="s">
        <v>255</v>
      </c>
      <c r="U457" s="154" t="s">
        <v>256</v>
      </c>
      <c r="V457" s="154" t="s">
        <v>257</v>
      </c>
      <c r="W457" s="154" t="s">
        <v>258</v>
      </c>
      <c r="X457" s="154" t="s">
        <v>259</v>
      </c>
      <c r="Y457" s="154" t="s">
        <v>260</v>
      </c>
      <c r="Z457" s="154" t="s">
        <v>261</v>
      </c>
      <c r="AA457" s="154" t="s">
        <v>262</v>
      </c>
      <c r="AB457" s="154" t="s">
        <v>263</v>
      </c>
      <c r="AC457" s="155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7" t="s">
        <v>1</v>
      </c>
    </row>
    <row r="458" spans="1:65">
      <c r="A458" s="29"/>
      <c r="B458" s="19"/>
      <c r="C458" s="9"/>
      <c r="D458" s="10" t="s">
        <v>276</v>
      </c>
      <c r="E458" s="11" t="s">
        <v>301</v>
      </c>
      <c r="F458" s="11" t="s">
        <v>276</v>
      </c>
      <c r="G458" s="11" t="s">
        <v>301</v>
      </c>
      <c r="H458" s="11" t="s">
        <v>301</v>
      </c>
      <c r="I458" s="11" t="s">
        <v>278</v>
      </c>
      <c r="J458" s="11" t="s">
        <v>301</v>
      </c>
      <c r="K458" s="11" t="s">
        <v>278</v>
      </c>
      <c r="L458" s="11" t="s">
        <v>301</v>
      </c>
      <c r="M458" s="11" t="s">
        <v>278</v>
      </c>
      <c r="N458" s="11" t="s">
        <v>278</v>
      </c>
      <c r="O458" s="11" t="s">
        <v>276</v>
      </c>
      <c r="P458" s="11" t="s">
        <v>276</v>
      </c>
      <c r="Q458" s="11" t="s">
        <v>276</v>
      </c>
      <c r="R458" s="11" t="s">
        <v>276</v>
      </c>
      <c r="S458" s="11" t="s">
        <v>276</v>
      </c>
      <c r="T458" s="11" t="s">
        <v>278</v>
      </c>
      <c r="U458" s="11" t="s">
        <v>278</v>
      </c>
      <c r="V458" s="11" t="s">
        <v>276</v>
      </c>
      <c r="W458" s="11" t="s">
        <v>301</v>
      </c>
      <c r="X458" s="11" t="s">
        <v>276</v>
      </c>
      <c r="Y458" s="11" t="s">
        <v>278</v>
      </c>
      <c r="Z458" s="11" t="s">
        <v>278</v>
      </c>
      <c r="AA458" s="11" t="s">
        <v>301</v>
      </c>
      <c r="AB458" s="11" t="s">
        <v>301</v>
      </c>
      <c r="AC458" s="155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7">
        <v>3</v>
      </c>
    </row>
    <row r="459" spans="1:65">
      <c r="A459" s="29"/>
      <c r="B459" s="19"/>
      <c r="C459" s="9"/>
      <c r="D459" s="25" t="s">
        <v>302</v>
      </c>
      <c r="E459" s="25" t="s">
        <v>117</v>
      </c>
      <c r="F459" s="25" t="s">
        <v>303</v>
      </c>
      <c r="G459" s="25" t="s">
        <v>302</v>
      </c>
      <c r="H459" s="25" t="s">
        <v>304</v>
      </c>
      <c r="I459" s="25" t="s">
        <v>302</v>
      </c>
      <c r="J459" s="25" t="s">
        <v>305</v>
      </c>
      <c r="K459" s="25" t="s">
        <v>304</v>
      </c>
      <c r="L459" s="25" t="s">
        <v>302</v>
      </c>
      <c r="M459" s="25" t="s">
        <v>305</v>
      </c>
      <c r="N459" s="25" t="s">
        <v>305</v>
      </c>
      <c r="O459" s="25" t="s">
        <v>302</v>
      </c>
      <c r="P459" s="25" t="s">
        <v>302</v>
      </c>
      <c r="Q459" s="25" t="s">
        <v>302</v>
      </c>
      <c r="R459" s="25" t="s">
        <v>302</v>
      </c>
      <c r="S459" s="25" t="s">
        <v>302</v>
      </c>
      <c r="T459" s="25" t="s">
        <v>304</v>
      </c>
      <c r="U459" s="25" t="s">
        <v>279</v>
      </c>
      <c r="V459" s="25" t="s">
        <v>303</v>
      </c>
      <c r="W459" s="25" t="s">
        <v>305</v>
      </c>
      <c r="X459" s="25" t="s">
        <v>279</v>
      </c>
      <c r="Y459" s="25" t="s">
        <v>305</v>
      </c>
      <c r="Z459" s="25" t="s">
        <v>302</v>
      </c>
      <c r="AA459" s="25" t="s">
        <v>305</v>
      </c>
      <c r="AB459" s="25" t="s">
        <v>306</v>
      </c>
      <c r="AC459" s="155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7">
        <v>3</v>
      </c>
    </row>
    <row r="460" spans="1:65">
      <c r="A460" s="29"/>
      <c r="B460" s="18">
        <v>1</v>
      </c>
      <c r="C460" s="14">
        <v>1</v>
      </c>
      <c r="D460" s="207">
        <v>0.2</v>
      </c>
      <c r="E460" s="206">
        <v>0.21410000000000001</v>
      </c>
      <c r="F460" s="206">
        <v>0.21028591338638999</v>
      </c>
      <c r="G460" s="206">
        <v>0.22666666666666663</v>
      </c>
      <c r="H460" s="206">
        <v>0.22</v>
      </c>
      <c r="I460" s="206">
        <v>0.22</v>
      </c>
      <c r="J460" s="206">
        <v>0.22</v>
      </c>
      <c r="K460" s="207">
        <v>0.29299999999999998</v>
      </c>
      <c r="L460" s="207">
        <v>0.34687980000000002</v>
      </c>
      <c r="M460" s="206">
        <v>0.22</v>
      </c>
      <c r="N460" s="206">
        <v>0.22999999999999998</v>
      </c>
      <c r="O460" s="206">
        <v>0.2</v>
      </c>
      <c r="P460" s="206">
        <v>0.2</v>
      </c>
      <c r="Q460" s="206">
        <v>0.22</v>
      </c>
      <c r="R460" s="207">
        <v>0.2</v>
      </c>
      <c r="S460" s="206">
        <v>0.2</v>
      </c>
      <c r="T460" s="207">
        <v>0.31920595185219902</v>
      </c>
      <c r="U460" s="207">
        <v>1514.7530999999999</v>
      </c>
      <c r="V460" s="206">
        <v>0.22</v>
      </c>
      <c r="W460" s="206">
        <v>0.22</v>
      </c>
      <c r="X460" s="206">
        <v>0.22</v>
      </c>
      <c r="Y460" s="206">
        <v>0.22</v>
      </c>
      <c r="Z460" s="206">
        <v>0.22</v>
      </c>
      <c r="AA460" s="206">
        <v>0.20699999999999999</v>
      </c>
      <c r="AB460" s="206">
        <v>0.188</v>
      </c>
      <c r="AC460" s="209"/>
      <c r="AD460" s="210"/>
      <c r="AE460" s="210"/>
      <c r="AF460" s="210"/>
      <c r="AG460" s="210"/>
      <c r="AH460" s="210"/>
      <c r="AI460" s="210"/>
      <c r="AJ460" s="210"/>
      <c r="AK460" s="210"/>
      <c r="AL460" s="210"/>
      <c r="AM460" s="210"/>
      <c r="AN460" s="210"/>
      <c r="AO460" s="210"/>
      <c r="AP460" s="210"/>
      <c r="AQ460" s="210"/>
      <c r="AR460" s="210"/>
      <c r="AS460" s="210"/>
      <c r="AT460" s="210"/>
      <c r="AU460" s="210"/>
      <c r="AV460" s="210"/>
      <c r="AW460" s="210"/>
      <c r="AX460" s="210"/>
      <c r="AY460" s="210"/>
      <c r="AZ460" s="210"/>
      <c r="BA460" s="210"/>
      <c r="BB460" s="210"/>
      <c r="BC460" s="210"/>
      <c r="BD460" s="210"/>
      <c r="BE460" s="210"/>
      <c r="BF460" s="210"/>
      <c r="BG460" s="210"/>
      <c r="BH460" s="210"/>
      <c r="BI460" s="210"/>
      <c r="BJ460" s="210"/>
      <c r="BK460" s="210"/>
      <c r="BL460" s="210"/>
      <c r="BM460" s="211">
        <v>1</v>
      </c>
    </row>
    <row r="461" spans="1:65">
      <c r="A461" s="29"/>
      <c r="B461" s="19">
        <v>1</v>
      </c>
      <c r="C461" s="9">
        <v>2</v>
      </c>
      <c r="D461" s="213">
        <v>0.19</v>
      </c>
      <c r="E461" s="23">
        <v>0.22859999999999997</v>
      </c>
      <c r="F461" s="23">
        <v>0.21093326457614958</v>
      </c>
      <c r="G461" s="23">
        <v>0.22999999999999998</v>
      </c>
      <c r="H461" s="23">
        <v>0.22</v>
      </c>
      <c r="I461" s="23">
        <v>0.21</v>
      </c>
      <c r="J461" s="23">
        <v>0.22</v>
      </c>
      <c r="K461" s="213">
        <v>0.29199999999999998</v>
      </c>
      <c r="L461" s="213">
        <v>0.34614499999999998</v>
      </c>
      <c r="M461" s="23">
        <v>0.21</v>
      </c>
      <c r="N461" s="23">
        <v>0.21</v>
      </c>
      <c r="O461" s="23">
        <v>0.2</v>
      </c>
      <c r="P461" s="23">
        <v>0.2</v>
      </c>
      <c r="Q461" s="23">
        <v>0.21</v>
      </c>
      <c r="R461" s="213">
        <v>0.2</v>
      </c>
      <c r="S461" s="23">
        <v>0.21</v>
      </c>
      <c r="T461" s="213">
        <v>0.30705250249135302</v>
      </c>
      <c r="U461" s="213">
        <v>1508.7786000000001</v>
      </c>
      <c r="V461" s="23">
        <v>0.22999999999999998</v>
      </c>
      <c r="W461" s="23">
        <v>0.21</v>
      </c>
      <c r="X461" s="23">
        <v>0.21</v>
      </c>
      <c r="Y461" s="23">
        <v>0.22</v>
      </c>
      <c r="Z461" s="23">
        <v>0.22</v>
      </c>
      <c r="AA461" s="23">
        <v>0.219</v>
      </c>
      <c r="AB461" s="23">
        <v>0.19500000000000001</v>
      </c>
      <c r="AC461" s="209"/>
      <c r="AD461" s="210"/>
      <c r="AE461" s="210"/>
      <c r="AF461" s="210"/>
      <c r="AG461" s="210"/>
      <c r="AH461" s="210"/>
      <c r="AI461" s="210"/>
      <c r="AJ461" s="210"/>
      <c r="AK461" s="210"/>
      <c r="AL461" s="210"/>
      <c r="AM461" s="210"/>
      <c r="AN461" s="210"/>
      <c r="AO461" s="210"/>
      <c r="AP461" s="210"/>
      <c r="AQ461" s="210"/>
      <c r="AR461" s="210"/>
      <c r="AS461" s="210"/>
      <c r="AT461" s="210"/>
      <c r="AU461" s="210"/>
      <c r="AV461" s="210"/>
      <c r="AW461" s="210"/>
      <c r="AX461" s="210"/>
      <c r="AY461" s="210"/>
      <c r="AZ461" s="210"/>
      <c r="BA461" s="210"/>
      <c r="BB461" s="210"/>
      <c r="BC461" s="210"/>
      <c r="BD461" s="210"/>
      <c r="BE461" s="210"/>
      <c r="BF461" s="210"/>
      <c r="BG461" s="210"/>
      <c r="BH461" s="210"/>
      <c r="BI461" s="210"/>
      <c r="BJ461" s="210"/>
      <c r="BK461" s="210"/>
      <c r="BL461" s="210"/>
      <c r="BM461" s="211" t="e">
        <v>#N/A</v>
      </c>
    </row>
    <row r="462" spans="1:65">
      <c r="A462" s="29"/>
      <c r="B462" s="19">
        <v>1</v>
      </c>
      <c r="C462" s="9">
        <v>3</v>
      </c>
      <c r="D462" s="213">
        <v>0.18</v>
      </c>
      <c r="E462" s="23">
        <v>0.22850000000000001</v>
      </c>
      <c r="F462" s="23">
        <v>0.21488987093729581</v>
      </c>
      <c r="G462" s="23">
        <v>0.22999999999999998</v>
      </c>
      <c r="H462" s="23">
        <v>0.22</v>
      </c>
      <c r="I462" s="23">
        <v>0.22</v>
      </c>
      <c r="J462" s="23">
        <v>0.22</v>
      </c>
      <c r="K462" s="213">
        <v>0.29099999999999998</v>
      </c>
      <c r="L462" s="213">
        <v>0.34800360000000002</v>
      </c>
      <c r="M462" s="23">
        <v>0.21</v>
      </c>
      <c r="N462" s="23">
        <v>0.21</v>
      </c>
      <c r="O462" s="23">
        <v>0.19</v>
      </c>
      <c r="P462" s="23">
        <v>0.21</v>
      </c>
      <c r="Q462" s="23">
        <v>0.22</v>
      </c>
      <c r="R462" s="213">
        <v>0.2</v>
      </c>
      <c r="S462" s="23">
        <v>0.2</v>
      </c>
      <c r="T462" s="213">
        <v>0.29335088972079804</v>
      </c>
      <c r="U462" s="213">
        <v>1513.6032</v>
      </c>
      <c r="V462" s="23">
        <v>0.22999999999999998</v>
      </c>
      <c r="W462" s="23">
        <v>0.22</v>
      </c>
      <c r="X462" s="23">
        <v>0.21</v>
      </c>
      <c r="Y462" s="23">
        <v>0.22</v>
      </c>
      <c r="Z462" s="23">
        <v>0.22999999999999998</v>
      </c>
      <c r="AA462" s="23">
        <v>0.21299999999999999</v>
      </c>
      <c r="AB462" s="214">
        <v>0.17899999999999999</v>
      </c>
      <c r="AC462" s="209"/>
      <c r="AD462" s="210"/>
      <c r="AE462" s="210"/>
      <c r="AF462" s="210"/>
      <c r="AG462" s="210"/>
      <c r="AH462" s="210"/>
      <c r="AI462" s="210"/>
      <c r="AJ462" s="210"/>
      <c r="AK462" s="210"/>
      <c r="AL462" s="210"/>
      <c r="AM462" s="210"/>
      <c r="AN462" s="210"/>
      <c r="AO462" s="210"/>
      <c r="AP462" s="210"/>
      <c r="AQ462" s="210"/>
      <c r="AR462" s="210"/>
      <c r="AS462" s="210"/>
      <c r="AT462" s="210"/>
      <c r="AU462" s="210"/>
      <c r="AV462" s="210"/>
      <c r="AW462" s="210"/>
      <c r="AX462" s="210"/>
      <c r="AY462" s="210"/>
      <c r="AZ462" s="210"/>
      <c r="BA462" s="210"/>
      <c r="BB462" s="210"/>
      <c r="BC462" s="210"/>
      <c r="BD462" s="210"/>
      <c r="BE462" s="210"/>
      <c r="BF462" s="210"/>
      <c r="BG462" s="210"/>
      <c r="BH462" s="210"/>
      <c r="BI462" s="210"/>
      <c r="BJ462" s="210"/>
      <c r="BK462" s="210"/>
      <c r="BL462" s="210"/>
      <c r="BM462" s="211">
        <v>16</v>
      </c>
    </row>
    <row r="463" spans="1:65">
      <c r="A463" s="29"/>
      <c r="B463" s="19">
        <v>1</v>
      </c>
      <c r="C463" s="9">
        <v>4</v>
      </c>
      <c r="D463" s="213">
        <v>0.2</v>
      </c>
      <c r="E463" s="23">
        <v>0.21250000000000002</v>
      </c>
      <c r="F463" s="23">
        <v>0.20550515302489164</v>
      </c>
      <c r="G463" s="23">
        <v>0.22333333333333327</v>
      </c>
      <c r="H463" s="23">
        <v>0.22</v>
      </c>
      <c r="I463" s="23">
        <v>0.21</v>
      </c>
      <c r="J463" s="23">
        <v>0.22</v>
      </c>
      <c r="K463" s="213">
        <v>0.28700000000000003</v>
      </c>
      <c r="L463" s="213">
        <v>0.34207339999999997</v>
      </c>
      <c r="M463" s="23">
        <v>0.21</v>
      </c>
      <c r="N463" s="23">
        <v>0.21</v>
      </c>
      <c r="O463" s="23">
        <v>0.2</v>
      </c>
      <c r="P463" s="23">
        <v>0.2</v>
      </c>
      <c r="Q463" s="23">
        <v>0.24</v>
      </c>
      <c r="R463" s="213">
        <v>0.2</v>
      </c>
      <c r="S463" s="23">
        <v>0.22</v>
      </c>
      <c r="T463" s="213">
        <v>0.27742442041509796</v>
      </c>
      <c r="U463" s="213">
        <v>1468.5064</v>
      </c>
      <c r="V463" s="23">
        <v>0.24</v>
      </c>
      <c r="W463" s="23">
        <v>0.22</v>
      </c>
      <c r="X463" s="23">
        <v>0.21</v>
      </c>
      <c r="Y463" s="23">
        <v>0.21</v>
      </c>
      <c r="Z463" s="23">
        <v>0.22999999999999998</v>
      </c>
      <c r="AA463" s="23">
        <v>0.22200000000000003</v>
      </c>
      <c r="AB463" s="23">
        <v>0.22200000000000003</v>
      </c>
      <c r="AC463" s="209"/>
      <c r="AD463" s="210"/>
      <c r="AE463" s="210"/>
      <c r="AF463" s="210"/>
      <c r="AG463" s="210"/>
      <c r="AH463" s="210"/>
      <c r="AI463" s="210"/>
      <c r="AJ463" s="210"/>
      <c r="AK463" s="210"/>
      <c r="AL463" s="210"/>
      <c r="AM463" s="210"/>
      <c r="AN463" s="210"/>
      <c r="AO463" s="210"/>
      <c r="AP463" s="210"/>
      <c r="AQ463" s="210"/>
      <c r="AR463" s="210"/>
      <c r="AS463" s="210"/>
      <c r="AT463" s="210"/>
      <c r="AU463" s="210"/>
      <c r="AV463" s="210"/>
      <c r="AW463" s="210"/>
      <c r="AX463" s="210"/>
      <c r="AY463" s="210"/>
      <c r="AZ463" s="210"/>
      <c r="BA463" s="210"/>
      <c r="BB463" s="210"/>
      <c r="BC463" s="210"/>
      <c r="BD463" s="210"/>
      <c r="BE463" s="210"/>
      <c r="BF463" s="210"/>
      <c r="BG463" s="210"/>
      <c r="BH463" s="210"/>
      <c r="BI463" s="210"/>
      <c r="BJ463" s="210"/>
      <c r="BK463" s="210"/>
      <c r="BL463" s="210"/>
      <c r="BM463" s="211">
        <v>0.21544934770482066</v>
      </c>
    </row>
    <row r="464" spans="1:65">
      <c r="A464" s="29"/>
      <c r="B464" s="19">
        <v>1</v>
      </c>
      <c r="C464" s="9">
        <v>5</v>
      </c>
      <c r="D464" s="213">
        <v>0.2</v>
      </c>
      <c r="E464" s="23">
        <v>0.23119999999999999</v>
      </c>
      <c r="F464" s="23">
        <v>0.21318709729547555</v>
      </c>
      <c r="G464" s="23">
        <v>0.22666666666666663</v>
      </c>
      <c r="H464" s="23">
        <v>0.22</v>
      </c>
      <c r="I464" s="23">
        <v>0.22</v>
      </c>
      <c r="J464" s="23">
        <v>0.22</v>
      </c>
      <c r="K464" s="213">
        <v>0.29499999999999998</v>
      </c>
      <c r="L464" s="213">
        <v>0.34707939999999998</v>
      </c>
      <c r="M464" s="23">
        <v>0.21</v>
      </c>
      <c r="N464" s="23">
        <v>0.22</v>
      </c>
      <c r="O464" s="23">
        <v>0.2</v>
      </c>
      <c r="P464" s="23">
        <v>0.2</v>
      </c>
      <c r="Q464" s="23">
        <v>0.21</v>
      </c>
      <c r="R464" s="213">
        <v>0.2</v>
      </c>
      <c r="S464" s="23">
        <v>0.2</v>
      </c>
      <c r="T464" s="213">
        <v>0.28832689252336097</v>
      </c>
      <c r="U464" s="213">
        <v>1376.4476999999999</v>
      </c>
      <c r="V464" s="23">
        <v>0.24</v>
      </c>
      <c r="W464" s="23">
        <v>0.22</v>
      </c>
      <c r="X464" s="23">
        <v>0.22</v>
      </c>
      <c r="Y464" s="23">
        <v>0.21</v>
      </c>
      <c r="Z464" s="23">
        <v>0.22999999999999998</v>
      </c>
      <c r="AA464" s="23">
        <v>0.21</v>
      </c>
      <c r="AB464" s="23">
        <v>0.22599999999999998</v>
      </c>
      <c r="AC464" s="209"/>
      <c r="AD464" s="210"/>
      <c r="AE464" s="210"/>
      <c r="AF464" s="210"/>
      <c r="AG464" s="210"/>
      <c r="AH464" s="210"/>
      <c r="AI464" s="210"/>
      <c r="AJ464" s="210"/>
      <c r="AK464" s="210"/>
      <c r="AL464" s="210"/>
      <c r="AM464" s="210"/>
      <c r="AN464" s="210"/>
      <c r="AO464" s="210"/>
      <c r="AP464" s="210"/>
      <c r="AQ464" s="210"/>
      <c r="AR464" s="210"/>
      <c r="AS464" s="210"/>
      <c r="AT464" s="210"/>
      <c r="AU464" s="210"/>
      <c r="AV464" s="210"/>
      <c r="AW464" s="210"/>
      <c r="AX464" s="210"/>
      <c r="AY464" s="210"/>
      <c r="AZ464" s="210"/>
      <c r="BA464" s="210"/>
      <c r="BB464" s="210"/>
      <c r="BC464" s="210"/>
      <c r="BD464" s="210"/>
      <c r="BE464" s="210"/>
      <c r="BF464" s="210"/>
      <c r="BG464" s="210"/>
      <c r="BH464" s="210"/>
      <c r="BI464" s="210"/>
      <c r="BJ464" s="210"/>
      <c r="BK464" s="210"/>
      <c r="BL464" s="210"/>
      <c r="BM464" s="211">
        <v>91</v>
      </c>
    </row>
    <row r="465" spans="1:65">
      <c r="A465" s="29"/>
      <c r="B465" s="19">
        <v>1</v>
      </c>
      <c r="C465" s="9">
        <v>6</v>
      </c>
      <c r="D465" s="213">
        <v>0.18</v>
      </c>
      <c r="E465" s="23">
        <v>0.22390000000000002</v>
      </c>
      <c r="F465" s="23">
        <v>0.21302433912935348</v>
      </c>
      <c r="G465" s="23">
        <v>0.22333333333333327</v>
      </c>
      <c r="H465" s="23">
        <v>0.22</v>
      </c>
      <c r="I465" s="23">
        <v>0.22</v>
      </c>
      <c r="J465" s="23">
        <v>0.22</v>
      </c>
      <c r="K465" s="213">
        <v>0.29099999999999998</v>
      </c>
      <c r="L465" s="213">
        <v>0.34872379999999997</v>
      </c>
      <c r="M465" s="23">
        <v>0.22</v>
      </c>
      <c r="N465" s="23">
        <v>0.22</v>
      </c>
      <c r="O465" s="23">
        <v>0.19</v>
      </c>
      <c r="P465" s="23">
        <v>0.2</v>
      </c>
      <c r="Q465" s="23">
        <v>0.21</v>
      </c>
      <c r="R465" s="213">
        <v>0.2</v>
      </c>
      <c r="S465" s="23">
        <v>0.2</v>
      </c>
      <c r="T465" s="213">
        <v>0.30264309345476498</v>
      </c>
      <c r="U465" s="213">
        <v>1499.0732</v>
      </c>
      <c r="V465" s="23">
        <v>0.22</v>
      </c>
      <c r="W465" s="23">
        <v>0.22</v>
      </c>
      <c r="X465" s="23">
        <v>0.21</v>
      </c>
      <c r="Y465" s="23">
        <v>0.22</v>
      </c>
      <c r="Z465" s="23">
        <v>0.22999999999999998</v>
      </c>
      <c r="AA465" s="23">
        <v>0.216</v>
      </c>
      <c r="AB465" s="23">
        <v>0.192</v>
      </c>
      <c r="AC465" s="209"/>
      <c r="AD465" s="210"/>
      <c r="AE465" s="210"/>
      <c r="AF465" s="210"/>
      <c r="AG465" s="210"/>
      <c r="AH465" s="210"/>
      <c r="AI465" s="210"/>
      <c r="AJ465" s="210"/>
      <c r="AK465" s="210"/>
      <c r="AL465" s="210"/>
      <c r="AM465" s="210"/>
      <c r="AN465" s="210"/>
      <c r="AO465" s="210"/>
      <c r="AP465" s="210"/>
      <c r="AQ465" s="210"/>
      <c r="AR465" s="210"/>
      <c r="AS465" s="210"/>
      <c r="AT465" s="210"/>
      <c r="AU465" s="210"/>
      <c r="AV465" s="210"/>
      <c r="AW465" s="210"/>
      <c r="AX465" s="210"/>
      <c r="AY465" s="210"/>
      <c r="AZ465" s="210"/>
      <c r="BA465" s="210"/>
      <c r="BB465" s="210"/>
      <c r="BC465" s="210"/>
      <c r="BD465" s="210"/>
      <c r="BE465" s="210"/>
      <c r="BF465" s="210"/>
      <c r="BG465" s="210"/>
      <c r="BH465" s="210"/>
      <c r="BI465" s="210"/>
      <c r="BJ465" s="210"/>
      <c r="BK465" s="210"/>
      <c r="BL465" s="210"/>
      <c r="BM465" s="56"/>
    </row>
    <row r="466" spans="1:65">
      <c r="A466" s="29"/>
      <c r="B466" s="20" t="s">
        <v>269</v>
      </c>
      <c r="C466" s="12"/>
      <c r="D466" s="215">
        <v>0.19166666666666665</v>
      </c>
      <c r="E466" s="215">
        <v>0.22313333333333332</v>
      </c>
      <c r="F466" s="215">
        <v>0.21130427305825936</v>
      </c>
      <c r="G466" s="215">
        <v>0.22666666666666666</v>
      </c>
      <c r="H466" s="215">
        <v>0.22</v>
      </c>
      <c r="I466" s="215">
        <v>0.21666666666666667</v>
      </c>
      <c r="J466" s="215">
        <v>0.22</v>
      </c>
      <c r="K466" s="215">
        <v>0.29149999999999993</v>
      </c>
      <c r="L466" s="215">
        <v>0.34648416666666665</v>
      </c>
      <c r="M466" s="215">
        <v>0.21333333333333335</v>
      </c>
      <c r="N466" s="215">
        <v>0.21666666666666665</v>
      </c>
      <c r="O466" s="215">
        <v>0.19666666666666666</v>
      </c>
      <c r="P466" s="215">
        <v>0.20166666666666666</v>
      </c>
      <c r="Q466" s="215">
        <v>0.21833333333333335</v>
      </c>
      <c r="R466" s="215">
        <v>0.19999999999999998</v>
      </c>
      <c r="S466" s="215">
        <v>0.20499999999999999</v>
      </c>
      <c r="T466" s="215">
        <v>0.29800062507626235</v>
      </c>
      <c r="U466" s="215">
        <v>1480.1937</v>
      </c>
      <c r="V466" s="215">
        <v>0.22999999999999998</v>
      </c>
      <c r="W466" s="215">
        <v>0.21833333333333335</v>
      </c>
      <c r="X466" s="215">
        <v>0.21333333333333335</v>
      </c>
      <c r="Y466" s="215">
        <v>0.21666666666666667</v>
      </c>
      <c r="Z466" s="215">
        <v>0.22666666666666666</v>
      </c>
      <c r="AA466" s="215">
        <v>0.2145</v>
      </c>
      <c r="AB466" s="215">
        <v>0.20033333333333334</v>
      </c>
      <c r="AC466" s="209"/>
      <c r="AD466" s="210"/>
      <c r="AE466" s="210"/>
      <c r="AF466" s="210"/>
      <c r="AG466" s="210"/>
      <c r="AH466" s="210"/>
      <c r="AI466" s="210"/>
      <c r="AJ466" s="210"/>
      <c r="AK466" s="210"/>
      <c r="AL466" s="210"/>
      <c r="AM466" s="210"/>
      <c r="AN466" s="210"/>
      <c r="AO466" s="210"/>
      <c r="AP466" s="210"/>
      <c r="AQ466" s="210"/>
      <c r="AR466" s="210"/>
      <c r="AS466" s="210"/>
      <c r="AT466" s="210"/>
      <c r="AU466" s="210"/>
      <c r="AV466" s="210"/>
      <c r="AW466" s="210"/>
      <c r="AX466" s="210"/>
      <c r="AY466" s="210"/>
      <c r="AZ466" s="210"/>
      <c r="BA466" s="210"/>
      <c r="BB466" s="210"/>
      <c r="BC466" s="210"/>
      <c r="BD466" s="210"/>
      <c r="BE466" s="210"/>
      <c r="BF466" s="210"/>
      <c r="BG466" s="210"/>
      <c r="BH466" s="210"/>
      <c r="BI466" s="210"/>
      <c r="BJ466" s="210"/>
      <c r="BK466" s="210"/>
      <c r="BL466" s="210"/>
      <c r="BM466" s="56"/>
    </row>
    <row r="467" spans="1:65">
      <c r="A467" s="29"/>
      <c r="B467" s="3" t="s">
        <v>270</v>
      </c>
      <c r="C467" s="28"/>
      <c r="D467" s="23">
        <v>0.19500000000000001</v>
      </c>
      <c r="E467" s="23">
        <v>0.22620000000000001</v>
      </c>
      <c r="F467" s="23">
        <v>0.21197880185275153</v>
      </c>
      <c r="G467" s="23">
        <v>0.22666666666666663</v>
      </c>
      <c r="H467" s="23">
        <v>0.22</v>
      </c>
      <c r="I467" s="23">
        <v>0.22</v>
      </c>
      <c r="J467" s="23">
        <v>0.22</v>
      </c>
      <c r="K467" s="23">
        <v>0.29149999999999998</v>
      </c>
      <c r="L467" s="23">
        <v>0.3469796</v>
      </c>
      <c r="M467" s="23">
        <v>0.21</v>
      </c>
      <c r="N467" s="23">
        <v>0.215</v>
      </c>
      <c r="O467" s="23">
        <v>0.2</v>
      </c>
      <c r="P467" s="23">
        <v>0.2</v>
      </c>
      <c r="Q467" s="23">
        <v>0.215</v>
      </c>
      <c r="R467" s="23">
        <v>0.2</v>
      </c>
      <c r="S467" s="23">
        <v>0.2</v>
      </c>
      <c r="T467" s="23">
        <v>0.29799699158778148</v>
      </c>
      <c r="U467" s="23">
        <v>1503.9259000000002</v>
      </c>
      <c r="V467" s="23">
        <v>0.22999999999999998</v>
      </c>
      <c r="W467" s="23">
        <v>0.22</v>
      </c>
      <c r="X467" s="23">
        <v>0.21</v>
      </c>
      <c r="Y467" s="23">
        <v>0.22</v>
      </c>
      <c r="Z467" s="23">
        <v>0.22999999999999998</v>
      </c>
      <c r="AA467" s="23">
        <v>0.2145</v>
      </c>
      <c r="AB467" s="23">
        <v>0.19350000000000001</v>
      </c>
      <c r="AC467" s="209"/>
      <c r="AD467" s="210"/>
      <c r="AE467" s="210"/>
      <c r="AF467" s="210"/>
      <c r="AG467" s="210"/>
      <c r="AH467" s="210"/>
      <c r="AI467" s="210"/>
      <c r="AJ467" s="210"/>
      <c r="AK467" s="210"/>
      <c r="AL467" s="210"/>
      <c r="AM467" s="210"/>
      <c r="AN467" s="210"/>
      <c r="AO467" s="210"/>
      <c r="AP467" s="210"/>
      <c r="AQ467" s="210"/>
      <c r="AR467" s="210"/>
      <c r="AS467" s="210"/>
      <c r="AT467" s="210"/>
      <c r="AU467" s="210"/>
      <c r="AV467" s="210"/>
      <c r="AW467" s="210"/>
      <c r="AX467" s="210"/>
      <c r="AY467" s="210"/>
      <c r="AZ467" s="210"/>
      <c r="BA467" s="210"/>
      <c r="BB467" s="210"/>
      <c r="BC467" s="210"/>
      <c r="BD467" s="210"/>
      <c r="BE467" s="210"/>
      <c r="BF467" s="210"/>
      <c r="BG467" s="210"/>
      <c r="BH467" s="210"/>
      <c r="BI467" s="210"/>
      <c r="BJ467" s="210"/>
      <c r="BK467" s="210"/>
      <c r="BL467" s="210"/>
      <c r="BM467" s="56"/>
    </row>
    <row r="468" spans="1:65">
      <c r="A468" s="29"/>
      <c r="B468" s="3" t="s">
        <v>271</v>
      </c>
      <c r="C468" s="28"/>
      <c r="D468" s="23">
        <v>9.8319208025017587E-3</v>
      </c>
      <c r="E468" s="23">
        <v>7.9876571450373645E-3</v>
      </c>
      <c r="F468" s="23">
        <v>3.2913420795724858E-3</v>
      </c>
      <c r="G468" s="23">
        <v>2.9814239699997389E-3</v>
      </c>
      <c r="H468" s="23">
        <v>0</v>
      </c>
      <c r="I468" s="23">
        <v>5.1639777949432277E-3</v>
      </c>
      <c r="J468" s="23">
        <v>0</v>
      </c>
      <c r="K468" s="23">
        <v>2.664582518894829E-3</v>
      </c>
      <c r="L468" s="23">
        <v>2.3411689470575819E-3</v>
      </c>
      <c r="M468" s="23">
        <v>5.1639777949432277E-3</v>
      </c>
      <c r="N468" s="23">
        <v>8.1649658092772595E-3</v>
      </c>
      <c r="O468" s="23">
        <v>5.1639777949432277E-3</v>
      </c>
      <c r="P468" s="23">
        <v>4.0824829046386219E-3</v>
      </c>
      <c r="Q468" s="23">
        <v>1.1690451944500121E-2</v>
      </c>
      <c r="R468" s="23">
        <v>3.0404709722440586E-17</v>
      </c>
      <c r="S468" s="23">
        <v>8.3666002653407495E-3</v>
      </c>
      <c r="T468" s="23">
        <v>1.4776577544861488E-2</v>
      </c>
      <c r="U468" s="23">
        <v>53.63563059042005</v>
      </c>
      <c r="V468" s="23">
        <v>8.9442719099991543E-3</v>
      </c>
      <c r="W468" s="23">
        <v>4.0824829046386332E-3</v>
      </c>
      <c r="X468" s="23">
        <v>5.1639777949432277E-3</v>
      </c>
      <c r="Y468" s="23">
        <v>5.1639777949432277E-3</v>
      </c>
      <c r="Z468" s="23">
        <v>5.163977794943213E-3</v>
      </c>
      <c r="AA468" s="23">
        <v>5.6124860801609238E-3</v>
      </c>
      <c r="AB468" s="23">
        <v>1.9148542155126763E-2</v>
      </c>
      <c r="AC468" s="209"/>
      <c r="AD468" s="210"/>
      <c r="AE468" s="210"/>
      <c r="AF468" s="210"/>
      <c r="AG468" s="210"/>
      <c r="AH468" s="210"/>
      <c r="AI468" s="210"/>
      <c r="AJ468" s="210"/>
      <c r="AK468" s="210"/>
      <c r="AL468" s="210"/>
      <c r="AM468" s="210"/>
      <c r="AN468" s="210"/>
      <c r="AO468" s="210"/>
      <c r="AP468" s="210"/>
      <c r="AQ468" s="210"/>
      <c r="AR468" s="210"/>
      <c r="AS468" s="210"/>
      <c r="AT468" s="210"/>
      <c r="AU468" s="210"/>
      <c r="AV468" s="210"/>
      <c r="AW468" s="210"/>
      <c r="AX468" s="210"/>
      <c r="AY468" s="210"/>
      <c r="AZ468" s="210"/>
      <c r="BA468" s="210"/>
      <c r="BB468" s="210"/>
      <c r="BC468" s="210"/>
      <c r="BD468" s="210"/>
      <c r="BE468" s="210"/>
      <c r="BF468" s="210"/>
      <c r="BG468" s="210"/>
      <c r="BH468" s="210"/>
      <c r="BI468" s="210"/>
      <c r="BJ468" s="210"/>
      <c r="BK468" s="210"/>
      <c r="BL468" s="210"/>
      <c r="BM468" s="56"/>
    </row>
    <row r="469" spans="1:65">
      <c r="A469" s="29"/>
      <c r="B469" s="3" t="s">
        <v>86</v>
      </c>
      <c r="C469" s="28"/>
      <c r="D469" s="13">
        <v>5.1296978100009182E-2</v>
      </c>
      <c r="E469" s="13">
        <v>3.5797686637454577E-2</v>
      </c>
      <c r="F469" s="13">
        <v>1.5576315764636807E-2</v>
      </c>
      <c r="G469" s="13">
        <v>1.3153341044116496E-2</v>
      </c>
      <c r="H469" s="13">
        <v>0</v>
      </c>
      <c r="I469" s="13">
        <v>2.3833743668968742E-2</v>
      </c>
      <c r="J469" s="13">
        <v>0</v>
      </c>
      <c r="K469" s="13">
        <v>9.1409348847163972E-3</v>
      </c>
      <c r="L469" s="13">
        <v>6.7569290960123197E-3</v>
      </c>
      <c r="M469" s="13">
        <v>2.4206145913796377E-2</v>
      </c>
      <c r="N469" s="13">
        <v>3.7684457581279661E-2</v>
      </c>
      <c r="O469" s="13">
        <v>2.6257514211575735E-2</v>
      </c>
      <c r="P469" s="13">
        <v>2.0243716882505564E-2</v>
      </c>
      <c r="Q469" s="13">
        <v>5.3544054707634139E-2</v>
      </c>
      <c r="R469" s="13">
        <v>1.5202354861220294E-16</v>
      </c>
      <c r="S469" s="13">
        <v>4.0812684221174393E-2</v>
      </c>
      <c r="T469" s="13">
        <v>4.9585726677855005E-2</v>
      </c>
      <c r="U469" s="13">
        <v>3.6235548489647031E-2</v>
      </c>
      <c r="V469" s="13">
        <v>3.8888138739126762E-2</v>
      </c>
      <c r="W469" s="13">
        <v>1.8698394983077706E-2</v>
      </c>
      <c r="X469" s="13">
        <v>2.4206145913796377E-2</v>
      </c>
      <c r="Y469" s="13">
        <v>2.3833743668968742E-2</v>
      </c>
      <c r="Z469" s="13">
        <v>2.2782254977690646E-2</v>
      </c>
      <c r="AA469" s="13">
        <v>2.6165436271146498E-2</v>
      </c>
      <c r="AB469" s="13">
        <v>9.5583405100466368E-2</v>
      </c>
      <c r="AC469" s="155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5"/>
    </row>
    <row r="470" spans="1:65">
      <c r="A470" s="29"/>
      <c r="B470" s="3" t="s">
        <v>272</v>
      </c>
      <c r="C470" s="28"/>
      <c r="D470" s="13">
        <v>-0.1103864146794159</v>
      </c>
      <c r="E470" s="13">
        <v>3.5664928719302491E-2</v>
      </c>
      <c r="F470" s="13">
        <v>-1.9239207223037513E-2</v>
      </c>
      <c r="G470" s="13">
        <v>5.2064761770429957E-2</v>
      </c>
      <c r="H470" s="13">
        <v>2.1121680541887899E-2</v>
      </c>
      <c r="I470" s="13">
        <v>5.6501399276167596E-3</v>
      </c>
      <c r="J470" s="13">
        <v>2.1121680541887899E-2</v>
      </c>
      <c r="K470" s="13">
        <v>0.35298622671800106</v>
      </c>
      <c r="L470" s="13">
        <v>0.60819315703555543</v>
      </c>
      <c r="M470" s="13">
        <v>-9.8214006866541581E-3</v>
      </c>
      <c r="N470" s="13">
        <v>5.6501399276167596E-3</v>
      </c>
      <c r="O470" s="13">
        <v>-8.7179103758009413E-2</v>
      </c>
      <c r="P470" s="13">
        <v>-6.3971792836602814E-2</v>
      </c>
      <c r="Q470" s="13">
        <v>1.3385910234752441E-2</v>
      </c>
      <c r="R470" s="13">
        <v>-7.1707563143738384E-2</v>
      </c>
      <c r="S470" s="13">
        <v>-4.8500252222331786E-2</v>
      </c>
      <c r="T470" s="13">
        <v>0.38315863218366397</v>
      </c>
      <c r="U470" s="13">
        <v>6869.2630839614321</v>
      </c>
      <c r="V470" s="13">
        <v>6.7536302384700875E-2</v>
      </c>
      <c r="W470" s="13">
        <v>1.3385910234752441E-2</v>
      </c>
      <c r="X470" s="13">
        <v>-9.8214006866541581E-3</v>
      </c>
      <c r="Y470" s="13">
        <v>5.6501399276167596E-3</v>
      </c>
      <c r="Z470" s="13">
        <v>5.2064761770429957E-2</v>
      </c>
      <c r="AA470" s="13">
        <v>-4.4063614716594035E-3</v>
      </c>
      <c r="AB470" s="13">
        <v>-7.0160409082311248E-2</v>
      </c>
      <c r="AC470" s="155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5"/>
    </row>
    <row r="471" spans="1:65">
      <c r="A471" s="29"/>
      <c r="B471" s="45" t="s">
        <v>273</v>
      </c>
      <c r="C471" s="46"/>
      <c r="D471" s="44">
        <v>2.61</v>
      </c>
      <c r="E471" s="44">
        <v>0.67</v>
      </c>
      <c r="F471" s="44">
        <v>0.56000000000000005</v>
      </c>
      <c r="G471" s="44">
        <v>1.04</v>
      </c>
      <c r="H471" s="44">
        <v>0.35</v>
      </c>
      <c r="I471" s="44">
        <v>0</v>
      </c>
      <c r="J471" s="44">
        <v>0.35</v>
      </c>
      <c r="K471" s="44">
        <v>7.8</v>
      </c>
      <c r="L471" s="44">
        <v>13.54</v>
      </c>
      <c r="M471" s="44">
        <v>0.35</v>
      </c>
      <c r="N471" s="44">
        <v>0</v>
      </c>
      <c r="O471" s="44">
        <v>2.09</v>
      </c>
      <c r="P471" s="44">
        <v>1.56</v>
      </c>
      <c r="Q471" s="44">
        <v>0.17</v>
      </c>
      <c r="R471" s="44" t="s">
        <v>274</v>
      </c>
      <c r="S471" s="44">
        <v>1.22</v>
      </c>
      <c r="T471" s="44">
        <v>8.48</v>
      </c>
      <c r="U471" s="44" t="s">
        <v>274</v>
      </c>
      <c r="V471" s="44">
        <v>1.39</v>
      </c>
      <c r="W471" s="44">
        <v>0.17</v>
      </c>
      <c r="X471" s="44">
        <v>0.35</v>
      </c>
      <c r="Y471" s="44">
        <v>0</v>
      </c>
      <c r="Z471" s="44">
        <v>1.04</v>
      </c>
      <c r="AA471" s="44">
        <v>0.23</v>
      </c>
      <c r="AB471" s="44">
        <v>1.7</v>
      </c>
      <c r="AC471" s="155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B472" s="30" t="s">
        <v>311</v>
      </c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BM472" s="55"/>
    </row>
    <row r="473" spans="1:65">
      <c r="BM473" s="55"/>
    </row>
    <row r="474" spans="1:65" ht="15">
      <c r="B474" s="8" t="s">
        <v>564</v>
      </c>
      <c r="BM474" s="27" t="s">
        <v>66</v>
      </c>
    </row>
    <row r="475" spans="1:65" ht="15">
      <c r="A475" s="24" t="s">
        <v>17</v>
      </c>
      <c r="B475" s="18" t="s">
        <v>111</v>
      </c>
      <c r="C475" s="15" t="s">
        <v>112</v>
      </c>
      <c r="D475" s="16" t="s">
        <v>234</v>
      </c>
      <c r="E475" s="17" t="s">
        <v>234</v>
      </c>
      <c r="F475" s="17" t="s">
        <v>234</v>
      </c>
      <c r="G475" s="17" t="s">
        <v>234</v>
      </c>
      <c r="H475" s="17" t="s">
        <v>234</v>
      </c>
      <c r="I475" s="17" t="s">
        <v>234</v>
      </c>
      <c r="J475" s="17" t="s">
        <v>234</v>
      </c>
      <c r="K475" s="17" t="s">
        <v>234</v>
      </c>
      <c r="L475" s="17" t="s">
        <v>234</v>
      </c>
      <c r="M475" s="17" t="s">
        <v>234</v>
      </c>
      <c r="N475" s="17" t="s">
        <v>234</v>
      </c>
      <c r="O475" s="17" t="s">
        <v>234</v>
      </c>
      <c r="P475" s="17" t="s">
        <v>234</v>
      </c>
      <c r="Q475" s="17" t="s">
        <v>234</v>
      </c>
      <c r="R475" s="17" t="s">
        <v>234</v>
      </c>
      <c r="S475" s="17" t="s">
        <v>234</v>
      </c>
      <c r="T475" s="17" t="s">
        <v>234</v>
      </c>
      <c r="U475" s="17" t="s">
        <v>234</v>
      </c>
      <c r="V475" s="17" t="s">
        <v>234</v>
      </c>
      <c r="W475" s="17" t="s">
        <v>234</v>
      </c>
      <c r="X475" s="17" t="s">
        <v>234</v>
      </c>
      <c r="Y475" s="17" t="s">
        <v>234</v>
      </c>
      <c r="Z475" s="17" t="s">
        <v>234</v>
      </c>
      <c r="AA475" s="17" t="s">
        <v>234</v>
      </c>
      <c r="AB475" s="17" t="s">
        <v>234</v>
      </c>
      <c r="AC475" s="155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7">
        <v>1</v>
      </c>
    </row>
    <row r="476" spans="1:65">
      <c r="A476" s="29"/>
      <c r="B476" s="19" t="s">
        <v>235</v>
      </c>
      <c r="C476" s="9" t="s">
        <v>235</v>
      </c>
      <c r="D476" s="153" t="s">
        <v>237</v>
      </c>
      <c r="E476" s="154" t="s">
        <v>238</v>
      </c>
      <c r="F476" s="154" t="s">
        <v>239</v>
      </c>
      <c r="G476" s="154" t="s">
        <v>240</v>
      </c>
      <c r="H476" s="154" t="s">
        <v>241</v>
      </c>
      <c r="I476" s="154" t="s">
        <v>242</v>
      </c>
      <c r="J476" s="154" t="s">
        <v>243</v>
      </c>
      <c r="K476" s="154" t="s">
        <v>244</v>
      </c>
      <c r="L476" s="154" t="s">
        <v>245</v>
      </c>
      <c r="M476" s="154" t="s">
        <v>247</v>
      </c>
      <c r="N476" s="154" t="s">
        <v>248</v>
      </c>
      <c r="O476" s="154" t="s">
        <v>249</v>
      </c>
      <c r="P476" s="154" t="s">
        <v>250</v>
      </c>
      <c r="Q476" s="154" t="s">
        <v>251</v>
      </c>
      <c r="R476" s="154" t="s">
        <v>252</v>
      </c>
      <c r="S476" s="154" t="s">
        <v>253</v>
      </c>
      <c r="T476" s="154" t="s">
        <v>254</v>
      </c>
      <c r="U476" s="154" t="s">
        <v>255</v>
      </c>
      <c r="V476" s="154" t="s">
        <v>257</v>
      </c>
      <c r="W476" s="154" t="s">
        <v>258</v>
      </c>
      <c r="X476" s="154" t="s">
        <v>259</v>
      </c>
      <c r="Y476" s="154" t="s">
        <v>260</v>
      </c>
      <c r="Z476" s="154" t="s">
        <v>261</v>
      </c>
      <c r="AA476" s="154" t="s">
        <v>262</v>
      </c>
      <c r="AB476" s="154" t="s">
        <v>263</v>
      </c>
      <c r="AC476" s="155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7" t="s">
        <v>3</v>
      </c>
    </row>
    <row r="477" spans="1:65">
      <c r="A477" s="29"/>
      <c r="B477" s="19"/>
      <c r="C477" s="9"/>
      <c r="D477" s="10" t="s">
        <v>276</v>
      </c>
      <c r="E477" s="11" t="s">
        <v>276</v>
      </c>
      <c r="F477" s="11" t="s">
        <v>276</v>
      </c>
      <c r="G477" s="11" t="s">
        <v>301</v>
      </c>
      <c r="H477" s="11" t="s">
        <v>301</v>
      </c>
      <c r="I477" s="11" t="s">
        <v>278</v>
      </c>
      <c r="J477" s="11" t="s">
        <v>276</v>
      </c>
      <c r="K477" s="11" t="s">
        <v>278</v>
      </c>
      <c r="L477" s="11" t="s">
        <v>276</v>
      </c>
      <c r="M477" s="11" t="s">
        <v>278</v>
      </c>
      <c r="N477" s="11" t="s">
        <v>278</v>
      </c>
      <c r="O477" s="11" t="s">
        <v>278</v>
      </c>
      <c r="P477" s="11" t="s">
        <v>276</v>
      </c>
      <c r="Q477" s="11" t="s">
        <v>276</v>
      </c>
      <c r="R477" s="11" t="s">
        <v>276</v>
      </c>
      <c r="S477" s="11" t="s">
        <v>276</v>
      </c>
      <c r="T477" s="11" t="s">
        <v>276</v>
      </c>
      <c r="U477" s="11" t="s">
        <v>278</v>
      </c>
      <c r="V477" s="11" t="s">
        <v>276</v>
      </c>
      <c r="W477" s="11" t="s">
        <v>301</v>
      </c>
      <c r="X477" s="11" t="s">
        <v>276</v>
      </c>
      <c r="Y477" s="11" t="s">
        <v>278</v>
      </c>
      <c r="Z477" s="11" t="s">
        <v>278</v>
      </c>
      <c r="AA477" s="11" t="s">
        <v>276</v>
      </c>
      <c r="AB477" s="11" t="s">
        <v>276</v>
      </c>
      <c r="AC477" s="155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7">
        <v>1</v>
      </c>
    </row>
    <row r="478" spans="1:65">
      <c r="A478" s="29"/>
      <c r="B478" s="19"/>
      <c r="C478" s="9"/>
      <c r="D478" s="25" t="s">
        <v>302</v>
      </c>
      <c r="E478" s="25" t="s">
        <v>117</v>
      </c>
      <c r="F478" s="25" t="s">
        <v>303</v>
      </c>
      <c r="G478" s="25" t="s">
        <v>302</v>
      </c>
      <c r="H478" s="25" t="s">
        <v>304</v>
      </c>
      <c r="I478" s="25" t="s">
        <v>302</v>
      </c>
      <c r="J478" s="25" t="s">
        <v>305</v>
      </c>
      <c r="K478" s="25" t="s">
        <v>304</v>
      </c>
      <c r="L478" s="25" t="s">
        <v>302</v>
      </c>
      <c r="M478" s="25" t="s">
        <v>305</v>
      </c>
      <c r="N478" s="25" t="s">
        <v>305</v>
      </c>
      <c r="O478" s="25" t="s">
        <v>303</v>
      </c>
      <c r="P478" s="25" t="s">
        <v>302</v>
      </c>
      <c r="Q478" s="25" t="s">
        <v>302</v>
      </c>
      <c r="R478" s="25" t="s">
        <v>302</v>
      </c>
      <c r="S478" s="25" t="s">
        <v>302</v>
      </c>
      <c r="T478" s="25" t="s">
        <v>302</v>
      </c>
      <c r="U478" s="25" t="s">
        <v>304</v>
      </c>
      <c r="V478" s="25" t="s">
        <v>303</v>
      </c>
      <c r="W478" s="25" t="s">
        <v>305</v>
      </c>
      <c r="X478" s="25" t="s">
        <v>279</v>
      </c>
      <c r="Y478" s="25" t="s">
        <v>305</v>
      </c>
      <c r="Z478" s="25" t="s">
        <v>302</v>
      </c>
      <c r="AA478" s="25" t="s">
        <v>305</v>
      </c>
      <c r="AB478" s="25" t="s">
        <v>306</v>
      </c>
      <c r="AC478" s="155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2</v>
      </c>
    </row>
    <row r="479" spans="1:65">
      <c r="A479" s="29"/>
      <c r="B479" s="18">
        <v>1</v>
      </c>
      <c r="C479" s="14">
        <v>1</v>
      </c>
      <c r="D479" s="216">
        <v>40.299999999999997</v>
      </c>
      <c r="E479" s="216">
        <v>34.256</v>
      </c>
      <c r="F479" s="216">
        <v>33.761799211019024</v>
      </c>
      <c r="G479" s="216">
        <v>37.039333333333332</v>
      </c>
      <c r="H479" s="216">
        <v>31.3</v>
      </c>
      <c r="I479" s="216">
        <v>33.299999999999997</v>
      </c>
      <c r="J479" s="216">
        <v>34.799999999999997</v>
      </c>
      <c r="K479" s="216">
        <v>35.5</v>
      </c>
      <c r="L479" s="217">
        <v>44.3126455418302</v>
      </c>
      <c r="M479" s="217">
        <v>41.6</v>
      </c>
      <c r="N479" s="216">
        <v>34</v>
      </c>
      <c r="O479" s="216">
        <v>33.799999999999997</v>
      </c>
      <c r="P479" s="216">
        <v>35.6</v>
      </c>
      <c r="Q479" s="216">
        <v>35.1</v>
      </c>
      <c r="R479" s="216">
        <v>37.700000000000003</v>
      </c>
      <c r="S479" s="216">
        <v>35.9</v>
      </c>
      <c r="T479" s="216">
        <v>34.799999999999997</v>
      </c>
      <c r="U479" s="216">
        <v>38.472378836260553</v>
      </c>
      <c r="V479" s="216">
        <v>38</v>
      </c>
      <c r="W479" s="216">
        <v>34.299999999999997</v>
      </c>
      <c r="X479" s="216">
        <v>33.5</v>
      </c>
      <c r="Y479" s="216">
        <v>29.9</v>
      </c>
      <c r="Z479" s="216">
        <v>33.9</v>
      </c>
      <c r="AA479" s="216">
        <v>34</v>
      </c>
      <c r="AB479" s="216">
        <v>35.4</v>
      </c>
      <c r="AC479" s="219"/>
      <c r="AD479" s="220"/>
      <c r="AE479" s="220"/>
      <c r="AF479" s="220"/>
      <c r="AG479" s="220"/>
      <c r="AH479" s="220"/>
      <c r="AI479" s="220"/>
      <c r="AJ479" s="220"/>
      <c r="AK479" s="220"/>
      <c r="AL479" s="220"/>
      <c r="AM479" s="220"/>
      <c r="AN479" s="220"/>
      <c r="AO479" s="220"/>
      <c r="AP479" s="220"/>
      <c r="AQ479" s="220"/>
      <c r="AR479" s="220"/>
      <c r="AS479" s="220"/>
      <c r="AT479" s="220"/>
      <c r="AU479" s="220"/>
      <c r="AV479" s="220"/>
      <c r="AW479" s="220"/>
      <c r="AX479" s="220"/>
      <c r="AY479" s="220"/>
      <c r="AZ479" s="220"/>
      <c r="BA479" s="220"/>
      <c r="BB479" s="220"/>
      <c r="BC479" s="220"/>
      <c r="BD479" s="220"/>
      <c r="BE479" s="220"/>
      <c r="BF479" s="220"/>
      <c r="BG479" s="220"/>
      <c r="BH479" s="220"/>
      <c r="BI479" s="220"/>
      <c r="BJ479" s="220"/>
      <c r="BK479" s="220"/>
      <c r="BL479" s="220"/>
      <c r="BM479" s="221">
        <v>1</v>
      </c>
    </row>
    <row r="480" spans="1:65">
      <c r="A480" s="29"/>
      <c r="B480" s="19">
        <v>1</v>
      </c>
      <c r="C480" s="9">
        <v>2</v>
      </c>
      <c r="D480" s="222">
        <v>39.4</v>
      </c>
      <c r="E480" s="222">
        <v>35.557000000000002</v>
      </c>
      <c r="F480" s="222">
        <v>33.048878308578971</v>
      </c>
      <c r="G480" s="222">
        <v>36.216000000000001</v>
      </c>
      <c r="H480" s="222">
        <v>31.100000000000005</v>
      </c>
      <c r="I480" s="222">
        <v>32.9</v>
      </c>
      <c r="J480" s="222">
        <v>37.1</v>
      </c>
      <c r="K480" s="222">
        <v>35.700000000000003</v>
      </c>
      <c r="L480" s="223">
        <v>44.799230962249801</v>
      </c>
      <c r="M480" s="223">
        <v>41.7</v>
      </c>
      <c r="N480" s="222">
        <v>34</v>
      </c>
      <c r="O480" s="222">
        <v>33.1</v>
      </c>
      <c r="P480" s="222">
        <v>35.200000000000003</v>
      </c>
      <c r="Q480" s="222">
        <v>34.9</v>
      </c>
      <c r="R480" s="222">
        <v>35.1</v>
      </c>
      <c r="S480" s="222">
        <v>35</v>
      </c>
      <c r="T480" s="222">
        <v>34.9</v>
      </c>
      <c r="U480" s="222">
        <v>37.904551076354757</v>
      </c>
      <c r="V480" s="222">
        <v>37.799999999999997</v>
      </c>
      <c r="W480" s="222">
        <v>33.4</v>
      </c>
      <c r="X480" s="222">
        <v>31.6</v>
      </c>
      <c r="Y480" s="222">
        <v>30.7</v>
      </c>
      <c r="Z480" s="222">
        <v>34.1</v>
      </c>
      <c r="AA480" s="222">
        <v>35.700000000000003</v>
      </c>
      <c r="AB480" s="222">
        <v>37.299999999999997</v>
      </c>
      <c r="AC480" s="219"/>
      <c r="AD480" s="220"/>
      <c r="AE480" s="220"/>
      <c r="AF480" s="220"/>
      <c r="AG480" s="220"/>
      <c r="AH480" s="220"/>
      <c r="AI480" s="220"/>
      <c r="AJ480" s="220"/>
      <c r="AK480" s="220"/>
      <c r="AL480" s="220"/>
      <c r="AM480" s="220"/>
      <c r="AN480" s="220"/>
      <c r="AO480" s="220"/>
      <c r="AP480" s="220"/>
      <c r="AQ480" s="220"/>
      <c r="AR480" s="220"/>
      <c r="AS480" s="220"/>
      <c r="AT480" s="220"/>
      <c r="AU480" s="220"/>
      <c r="AV480" s="220"/>
      <c r="AW480" s="220"/>
      <c r="AX480" s="220"/>
      <c r="AY480" s="220"/>
      <c r="AZ480" s="220"/>
      <c r="BA480" s="220"/>
      <c r="BB480" s="220"/>
      <c r="BC480" s="220"/>
      <c r="BD480" s="220"/>
      <c r="BE480" s="220"/>
      <c r="BF480" s="220"/>
      <c r="BG480" s="220"/>
      <c r="BH480" s="220"/>
      <c r="BI480" s="220"/>
      <c r="BJ480" s="220"/>
      <c r="BK480" s="220"/>
      <c r="BL480" s="220"/>
      <c r="BM480" s="221">
        <v>25</v>
      </c>
    </row>
    <row r="481" spans="1:65">
      <c r="A481" s="29"/>
      <c r="B481" s="19">
        <v>1</v>
      </c>
      <c r="C481" s="9">
        <v>3</v>
      </c>
      <c r="D481" s="222">
        <v>38</v>
      </c>
      <c r="E481" s="222">
        <v>36.673000000000002</v>
      </c>
      <c r="F481" s="222">
        <v>32.553179206077004</v>
      </c>
      <c r="G481" s="222">
        <v>36.737333333333332</v>
      </c>
      <c r="H481" s="222">
        <v>32.9</v>
      </c>
      <c r="I481" s="222">
        <v>33.200000000000003</v>
      </c>
      <c r="J481" s="222">
        <v>34.5</v>
      </c>
      <c r="K481" s="222">
        <v>35.4</v>
      </c>
      <c r="L481" s="223">
        <v>43.945180587179998</v>
      </c>
      <c r="M481" s="223">
        <v>40.700000000000003</v>
      </c>
      <c r="N481" s="222">
        <v>34</v>
      </c>
      <c r="O481" s="222">
        <v>33.200000000000003</v>
      </c>
      <c r="P481" s="222">
        <v>35.299999999999997</v>
      </c>
      <c r="Q481" s="222">
        <v>36</v>
      </c>
      <c r="R481" s="222">
        <v>35.9</v>
      </c>
      <c r="S481" s="222">
        <v>35.9</v>
      </c>
      <c r="T481" s="222">
        <v>34.299999999999997</v>
      </c>
      <c r="U481" s="222">
        <v>37.059907949042056</v>
      </c>
      <c r="V481" s="222">
        <v>36.700000000000003</v>
      </c>
      <c r="W481" s="222">
        <v>34.1</v>
      </c>
      <c r="X481" s="222">
        <v>32.9</v>
      </c>
      <c r="Y481" s="222">
        <v>30.599999999999998</v>
      </c>
      <c r="Z481" s="222">
        <v>33.700000000000003</v>
      </c>
      <c r="AA481" s="222">
        <v>35</v>
      </c>
      <c r="AB481" s="222">
        <v>34.799999999999997</v>
      </c>
      <c r="AC481" s="219"/>
      <c r="AD481" s="220"/>
      <c r="AE481" s="220"/>
      <c r="AF481" s="220"/>
      <c r="AG481" s="220"/>
      <c r="AH481" s="220"/>
      <c r="AI481" s="220"/>
      <c r="AJ481" s="220"/>
      <c r="AK481" s="220"/>
      <c r="AL481" s="220"/>
      <c r="AM481" s="220"/>
      <c r="AN481" s="220"/>
      <c r="AO481" s="220"/>
      <c r="AP481" s="220"/>
      <c r="AQ481" s="220"/>
      <c r="AR481" s="220"/>
      <c r="AS481" s="220"/>
      <c r="AT481" s="220"/>
      <c r="AU481" s="220"/>
      <c r="AV481" s="220"/>
      <c r="AW481" s="220"/>
      <c r="AX481" s="220"/>
      <c r="AY481" s="220"/>
      <c r="AZ481" s="220"/>
      <c r="BA481" s="220"/>
      <c r="BB481" s="220"/>
      <c r="BC481" s="220"/>
      <c r="BD481" s="220"/>
      <c r="BE481" s="220"/>
      <c r="BF481" s="220"/>
      <c r="BG481" s="220"/>
      <c r="BH481" s="220"/>
      <c r="BI481" s="220"/>
      <c r="BJ481" s="220"/>
      <c r="BK481" s="220"/>
      <c r="BL481" s="220"/>
      <c r="BM481" s="221">
        <v>16</v>
      </c>
    </row>
    <row r="482" spans="1:65">
      <c r="A482" s="29"/>
      <c r="B482" s="19">
        <v>1</v>
      </c>
      <c r="C482" s="9">
        <v>4</v>
      </c>
      <c r="D482" s="222">
        <v>40.799999999999997</v>
      </c>
      <c r="E482" s="222">
        <v>33.908000000000001</v>
      </c>
      <c r="F482" s="222">
        <v>32.821352987423971</v>
      </c>
      <c r="G482" s="222">
        <v>36.498666666666672</v>
      </c>
      <c r="H482" s="222">
        <v>31.6</v>
      </c>
      <c r="I482" s="222">
        <v>32.4</v>
      </c>
      <c r="J482" s="222">
        <v>35.9</v>
      </c>
      <c r="K482" s="222">
        <v>34.299999999999997</v>
      </c>
      <c r="L482" s="223">
        <v>44.5151399706346</v>
      </c>
      <c r="M482" s="223">
        <v>41.8</v>
      </c>
      <c r="N482" s="222">
        <v>34</v>
      </c>
      <c r="O482" s="222">
        <v>34.200000000000003</v>
      </c>
      <c r="P482" s="222">
        <v>35.1</v>
      </c>
      <c r="Q482" s="222">
        <v>35.6</v>
      </c>
      <c r="R482" s="222">
        <v>41.5</v>
      </c>
      <c r="S482" s="222">
        <v>35.200000000000003</v>
      </c>
      <c r="T482" s="222">
        <v>34.6</v>
      </c>
      <c r="U482" s="222">
        <v>36.5707711806986</v>
      </c>
      <c r="V482" s="222">
        <v>39.799999999999997</v>
      </c>
      <c r="W482" s="222">
        <v>34.6</v>
      </c>
      <c r="X482" s="222">
        <v>32.299999999999997</v>
      </c>
      <c r="Y482" s="222">
        <v>30.7</v>
      </c>
      <c r="Z482" s="222">
        <v>34.799999999999997</v>
      </c>
      <c r="AA482" s="222">
        <v>35</v>
      </c>
      <c r="AB482" s="222">
        <v>36.5</v>
      </c>
      <c r="AC482" s="219"/>
      <c r="AD482" s="220"/>
      <c r="AE482" s="220"/>
      <c r="AF482" s="220"/>
      <c r="AG482" s="220"/>
      <c r="AH482" s="220"/>
      <c r="AI482" s="220"/>
      <c r="AJ482" s="220"/>
      <c r="AK482" s="220"/>
      <c r="AL482" s="220"/>
      <c r="AM482" s="220"/>
      <c r="AN482" s="220"/>
      <c r="AO482" s="220"/>
      <c r="AP482" s="220"/>
      <c r="AQ482" s="220"/>
      <c r="AR482" s="220"/>
      <c r="AS482" s="220"/>
      <c r="AT482" s="220"/>
      <c r="AU482" s="220"/>
      <c r="AV482" s="220"/>
      <c r="AW482" s="220"/>
      <c r="AX482" s="220"/>
      <c r="AY482" s="220"/>
      <c r="AZ482" s="220"/>
      <c r="BA482" s="220"/>
      <c r="BB482" s="220"/>
      <c r="BC482" s="220"/>
      <c r="BD482" s="220"/>
      <c r="BE482" s="220"/>
      <c r="BF482" s="220"/>
      <c r="BG482" s="220"/>
      <c r="BH482" s="220"/>
      <c r="BI482" s="220"/>
      <c r="BJ482" s="220"/>
      <c r="BK482" s="220"/>
      <c r="BL482" s="220"/>
      <c r="BM482" s="221">
        <v>34.952538282458001</v>
      </c>
    </row>
    <row r="483" spans="1:65">
      <c r="A483" s="29"/>
      <c r="B483" s="19">
        <v>1</v>
      </c>
      <c r="C483" s="9">
        <v>5</v>
      </c>
      <c r="D483" s="222">
        <v>40.299999999999997</v>
      </c>
      <c r="E483" s="222">
        <v>36.322000000000003</v>
      </c>
      <c r="F483" s="222">
        <v>32.81884925328383</v>
      </c>
      <c r="G483" s="222">
        <v>36.597333333333331</v>
      </c>
      <c r="H483" s="222">
        <v>32.799999999999997</v>
      </c>
      <c r="I483" s="222">
        <v>32.6</v>
      </c>
      <c r="J483" s="222">
        <v>35.1</v>
      </c>
      <c r="K483" s="224">
        <v>32.5</v>
      </c>
      <c r="L483" s="223">
        <v>44.3415639808116</v>
      </c>
      <c r="M483" s="223">
        <v>41.5</v>
      </c>
      <c r="N483" s="222">
        <v>33</v>
      </c>
      <c r="O483" s="222">
        <v>33.9</v>
      </c>
      <c r="P483" s="222">
        <v>35.200000000000003</v>
      </c>
      <c r="Q483" s="222">
        <v>35.200000000000003</v>
      </c>
      <c r="R483" s="222">
        <v>36.1</v>
      </c>
      <c r="S483" s="222">
        <v>33.9</v>
      </c>
      <c r="T483" s="222">
        <v>34.700000000000003</v>
      </c>
      <c r="U483" s="222">
        <v>36.635041542883457</v>
      </c>
      <c r="V483" s="222">
        <v>39.9</v>
      </c>
      <c r="W483" s="222">
        <v>35.1</v>
      </c>
      <c r="X483" s="222">
        <v>34</v>
      </c>
      <c r="Y483" s="222">
        <v>30.4</v>
      </c>
      <c r="Z483" s="222">
        <v>34.1</v>
      </c>
      <c r="AA483" s="222">
        <v>33.700000000000003</v>
      </c>
      <c r="AB483" s="222">
        <v>37.299999999999997</v>
      </c>
      <c r="AC483" s="219"/>
      <c r="AD483" s="220"/>
      <c r="AE483" s="220"/>
      <c r="AF483" s="220"/>
      <c r="AG483" s="220"/>
      <c r="AH483" s="220"/>
      <c r="AI483" s="220"/>
      <c r="AJ483" s="220"/>
      <c r="AK483" s="220"/>
      <c r="AL483" s="220"/>
      <c r="AM483" s="220"/>
      <c r="AN483" s="220"/>
      <c r="AO483" s="220"/>
      <c r="AP483" s="220"/>
      <c r="AQ483" s="220"/>
      <c r="AR483" s="220"/>
      <c r="AS483" s="220"/>
      <c r="AT483" s="220"/>
      <c r="AU483" s="220"/>
      <c r="AV483" s="220"/>
      <c r="AW483" s="220"/>
      <c r="AX483" s="220"/>
      <c r="AY483" s="220"/>
      <c r="AZ483" s="220"/>
      <c r="BA483" s="220"/>
      <c r="BB483" s="220"/>
      <c r="BC483" s="220"/>
      <c r="BD483" s="220"/>
      <c r="BE483" s="220"/>
      <c r="BF483" s="220"/>
      <c r="BG483" s="220"/>
      <c r="BH483" s="220"/>
      <c r="BI483" s="220"/>
      <c r="BJ483" s="220"/>
      <c r="BK483" s="220"/>
      <c r="BL483" s="220"/>
      <c r="BM483" s="221">
        <v>92</v>
      </c>
    </row>
    <row r="484" spans="1:65">
      <c r="A484" s="29"/>
      <c r="B484" s="19">
        <v>1</v>
      </c>
      <c r="C484" s="9">
        <v>6</v>
      </c>
      <c r="D484" s="222">
        <v>38.9</v>
      </c>
      <c r="E484" s="222">
        <v>34.667000000000002</v>
      </c>
      <c r="F484" s="222">
        <v>33.684880001452377</v>
      </c>
      <c r="G484" s="222">
        <v>36.126666666666665</v>
      </c>
      <c r="H484" s="222">
        <v>32.799999999999997</v>
      </c>
      <c r="I484" s="222">
        <v>34.4</v>
      </c>
      <c r="J484" s="222">
        <v>34.5</v>
      </c>
      <c r="K484" s="222">
        <v>34.799999999999997</v>
      </c>
      <c r="L484" s="223">
        <v>44.218780072700397</v>
      </c>
      <c r="M484" s="223">
        <v>42.7</v>
      </c>
      <c r="N484" s="222">
        <v>34</v>
      </c>
      <c r="O484" s="222">
        <v>33.4</v>
      </c>
      <c r="P484" s="222">
        <v>35</v>
      </c>
      <c r="Q484" s="222">
        <v>35.299999999999997</v>
      </c>
      <c r="R484" s="222">
        <v>39.5</v>
      </c>
      <c r="S484" s="222">
        <v>35.1</v>
      </c>
      <c r="T484" s="222">
        <v>35</v>
      </c>
      <c r="U484" s="222">
        <v>37.880360092796302</v>
      </c>
      <c r="V484" s="222">
        <v>37.6</v>
      </c>
      <c r="W484" s="222">
        <v>33.200000000000003</v>
      </c>
      <c r="X484" s="222">
        <v>33</v>
      </c>
      <c r="Y484" s="222">
        <v>31.2</v>
      </c>
      <c r="Z484" s="222">
        <v>33.9</v>
      </c>
      <c r="AA484" s="222">
        <v>34.700000000000003</v>
      </c>
      <c r="AB484" s="222">
        <v>35.5</v>
      </c>
      <c r="AC484" s="219"/>
      <c r="AD484" s="220"/>
      <c r="AE484" s="220"/>
      <c r="AF484" s="220"/>
      <c r="AG484" s="220"/>
      <c r="AH484" s="220"/>
      <c r="AI484" s="220"/>
      <c r="AJ484" s="220"/>
      <c r="AK484" s="220"/>
      <c r="AL484" s="220"/>
      <c r="AM484" s="220"/>
      <c r="AN484" s="220"/>
      <c r="AO484" s="220"/>
      <c r="AP484" s="220"/>
      <c r="AQ484" s="220"/>
      <c r="AR484" s="220"/>
      <c r="AS484" s="220"/>
      <c r="AT484" s="220"/>
      <c r="AU484" s="220"/>
      <c r="AV484" s="220"/>
      <c r="AW484" s="220"/>
      <c r="AX484" s="220"/>
      <c r="AY484" s="220"/>
      <c r="AZ484" s="220"/>
      <c r="BA484" s="220"/>
      <c r="BB484" s="220"/>
      <c r="BC484" s="220"/>
      <c r="BD484" s="220"/>
      <c r="BE484" s="220"/>
      <c r="BF484" s="220"/>
      <c r="BG484" s="220"/>
      <c r="BH484" s="220"/>
      <c r="BI484" s="220"/>
      <c r="BJ484" s="220"/>
      <c r="BK484" s="220"/>
      <c r="BL484" s="220"/>
      <c r="BM484" s="225"/>
    </row>
    <row r="485" spans="1:65">
      <c r="A485" s="29"/>
      <c r="B485" s="20" t="s">
        <v>269</v>
      </c>
      <c r="C485" s="12"/>
      <c r="D485" s="226">
        <v>39.616666666666667</v>
      </c>
      <c r="E485" s="226">
        <v>35.230499999999999</v>
      </c>
      <c r="F485" s="226">
        <v>33.114823161305857</v>
      </c>
      <c r="G485" s="226">
        <v>36.535888888888891</v>
      </c>
      <c r="H485" s="226">
        <v>32.083333333333336</v>
      </c>
      <c r="I485" s="226">
        <v>33.133333333333333</v>
      </c>
      <c r="J485" s="226">
        <v>35.31666666666667</v>
      </c>
      <c r="K485" s="226">
        <v>34.699999999999996</v>
      </c>
      <c r="L485" s="226">
        <v>44.355423519234428</v>
      </c>
      <c r="M485" s="226">
        <v>41.666666666666664</v>
      </c>
      <c r="N485" s="226">
        <v>33.833333333333336</v>
      </c>
      <c r="O485" s="226">
        <v>33.6</v>
      </c>
      <c r="P485" s="226">
        <v>35.233333333333341</v>
      </c>
      <c r="Q485" s="226">
        <v>35.35</v>
      </c>
      <c r="R485" s="226">
        <v>37.633333333333333</v>
      </c>
      <c r="S485" s="226">
        <v>35.166666666666664</v>
      </c>
      <c r="T485" s="226">
        <v>34.716666666666669</v>
      </c>
      <c r="U485" s="226">
        <v>37.420501779672627</v>
      </c>
      <c r="V485" s="226">
        <v>38.300000000000004</v>
      </c>
      <c r="W485" s="226">
        <v>34.116666666666667</v>
      </c>
      <c r="X485" s="226">
        <v>32.883333333333333</v>
      </c>
      <c r="Y485" s="226">
        <v>30.583333333333329</v>
      </c>
      <c r="Z485" s="226">
        <v>34.083333333333336</v>
      </c>
      <c r="AA485" s="226">
        <v>34.68333333333333</v>
      </c>
      <c r="AB485" s="226">
        <v>36.133333333333333</v>
      </c>
      <c r="AC485" s="219"/>
      <c r="AD485" s="220"/>
      <c r="AE485" s="220"/>
      <c r="AF485" s="220"/>
      <c r="AG485" s="220"/>
      <c r="AH485" s="220"/>
      <c r="AI485" s="220"/>
      <c r="AJ485" s="220"/>
      <c r="AK485" s="220"/>
      <c r="AL485" s="220"/>
      <c r="AM485" s="220"/>
      <c r="AN485" s="220"/>
      <c r="AO485" s="220"/>
      <c r="AP485" s="220"/>
      <c r="AQ485" s="220"/>
      <c r="AR485" s="220"/>
      <c r="AS485" s="220"/>
      <c r="AT485" s="220"/>
      <c r="AU485" s="220"/>
      <c r="AV485" s="220"/>
      <c r="AW485" s="220"/>
      <c r="AX485" s="220"/>
      <c r="AY485" s="220"/>
      <c r="AZ485" s="220"/>
      <c r="BA485" s="220"/>
      <c r="BB485" s="220"/>
      <c r="BC485" s="220"/>
      <c r="BD485" s="220"/>
      <c r="BE485" s="220"/>
      <c r="BF485" s="220"/>
      <c r="BG485" s="220"/>
      <c r="BH485" s="220"/>
      <c r="BI485" s="220"/>
      <c r="BJ485" s="220"/>
      <c r="BK485" s="220"/>
      <c r="BL485" s="220"/>
      <c r="BM485" s="225"/>
    </row>
    <row r="486" spans="1:65">
      <c r="A486" s="29"/>
      <c r="B486" s="3" t="s">
        <v>270</v>
      </c>
      <c r="C486" s="28"/>
      <c r="D486" s="222">
        <v>39.849999999999994</v>
      </c>
      <c r="E486" s="222">
        <v>35.112000000000002</v>
      </c>
      <c r="F486" s="222">
        <v>32.935115648001471</v>
      </c>
      <c r="G486" s="222">
        <v>36.548000000000002</v>
      </c>
      <c r="H486" s="222">
        <v>32.200000000000003</v>
      </c>
      <c r="I486" s="222">
        <v>33.049999999999997</v>
      </c>
      <c r="J486" s="222">
        <v>34.950000000000003</v>
      </c>
      <c r="K486" s="222">
        <v>35.099999999999994</v>
      </c>
      <c r="L486" s="222">
        <v>44.327104761320896</v>
      </c>
      <c r="M486" s="222">
        <v>41.650000000000006</v>
      </c>
      <c r="N486" s="222">
        <v>34</v>
      </c>
      <c r="O486" s="222">
        <v>33.599999999999994</v>
      </c>
      <c r="P486" s="222">
        <v>35.200000000000003</v>
      </c>
      <c r="Q486" s="222">
        <v>35.25</v>
      </c>
      <c r="R486" s="222">
        <v>36.900000000000006</v>
      </c>
      <c r="S486" s="222">
        <v>35.150000000000006</v>
      </c>
      <c r="T486" s="222">
        <v>34.75</v>
      </c>
      <c r="U486" s="222">
        <v>37.470134020919176</v>
      </c>
      <c r="V486" s="222">
        <v>37.9</v>
      </c>
      <c r="W486" s="222">
        <v>34.200000000000003</v>
      </c>
      <c r="X486" s="222">
        <v>32.950000000000003</v>
      </c>
      <c r="Y486" s="222">
        <v>30.65</v>
      </c>
      <c r="Z486" s="222">
        <v>34</v>
      </c>
      <c r="AA486" s="222">
        <v>34.85</v>
      </c>
      <c r="AB486" s="222">
        <v>36</v>
      </c>
      <c r="AC486" s="219"/>
      <c r="AD486" s="220"/>
      <c r="AE486" s="220"/>
      <c r="AF486" s="220"/>
      <c r="AG486" s="220"/>
      <c r="AH486" s="220"/>
      <c r="AI486" s="220"/>
      <c r="AJ486" s="220"/>
      <c r="AK486" s="220"/>
      <c r="AL486" s="220"/>
      <c r="AM486" s="220"/>
      <c r="AN486" s="220"/>
      <c r="AO486" s="220"/>
      <c r="AP486" s="220"/>
      <c r="AQ486" s="220"/>
      <c r="AR486" s="220"/>
      <c r="AS486" s="220"/>
      <c r="AT486" s="220"/>
      <c r="AU486" s="220"/>
      <c r="AV486" s="220"/>
      <c r="AW486" s="220"/>
      <c r="AX486" s="220"/>
      <c r="AY486" s="220"/>
      <c r="AZ486" s="220"/>
      <c r="BA486" s="220"/>
      <c r="BB486" s="220"/>
      <c r="BC486" s="220"/>
      <c r="BD486" s="220"/>
      <c r="BE486" s="220"/>
      <c r="BF486" s="220"/>
      <c r="BG486" s="220"/>
      <c r="BH486" s="220"/>
      <c r="BI486" s="220"/>
      <c r="BJ486" s="220"/>
      <c r="BK486" s="220"/>
      <c r="BL486" s="220"/>
      <c r="BM486" s="225"/>
    </row>
    <row r="487" spans="1:65">
      <c r="A487" s="29"/>
      <c r="B487" s="3" t="s">
        <v>271</v>
      </c>
      <c r="C487" s="28"/>
      <c r="D487" s="23">
        <v>1.0496030995889181</v>
      </c>
      <c r="E487" s="23">
        <v>1.1309261249082547</v>
      </c>
      <c r="F487" s="23">
        <v>0.49740542078563366</v>
      </c>
      <c r="G487" s="23">
        <v>0.3373392401766544</v>
      </c>
      <c r="H487" s="23">
        <v>0.83765545820860143</v>
      </c>
      <c r="I487" s="23">
        <v>0.70898989179442196</v>
      </c>
      <c r="J487" s="23">
        <v>1.0166939887039108</v>
      </c>
      <c r="K487" s="23">
        <v>1.1949895397031729</v>
      </c>
      <c r="L487" s="23">
        <v>0.28686830715891648</v>
      </c>
      <c r="M487" s="23">
        <v>0.64083279150388883</v>
      </c>
      <c r="N487" s="23">
        <v>0.40824829046386302</v>
      </c>
      <c r="O487" s="23">
        <v>0.4335896677735756</v>
      </c>
      <c r="P487" s="23">
        <v>0.20655911179772887</v>
      </c>
      <c r="Q487" s="23">
        <v>0.39370039370059068</v>
      </c>
      <c r="R487" s="23">
        <v>2.4581836112598801</v>
      </c>
      <c r="S487" s="23">
        <v>0.73665912514993426</v>
      </c>
      <c r="T487" s="23">
        <v>0.24832774042918937</v>
      </c>
      <c r="U487" s="23">
        <v>0.77733345702368728</v>
      </c>
      <c r="V487" s="23">
        <v>1.2806248474865682</v>
      </c>
      <c r="W487" s="23">
        <v>0.71949056051255222</v>
      </c>
      <c r="X487" s="23">
        <v>0.85186070848858075</v>
      </c>
      <c r="Y487" s="23">
        <v>0.42622372841814771</v>
      </c>
      <c r="Z487" s="23">
        <v>0.38166302763912779</v>
      </c>
      <c r="AA487" s="23">
        <v>0.73052492542463376</v>
      </c>
      <c r="AB487" s="23">
        <v>1.0557777543908879</v>
      </c>
      <c r="AC487" s="155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29"/>
      <c r="B488" s="3" t="s">
        <v>86</v>
      </c>
      <c r="C488" s="28"/>
      <c r="D488" s="13">
        <v>2.6493978113308829E-2</v>
      </c>
      <c r="E488" s="13">
        <v>3.2100768507635567E-2</v>
      </c>
      <c r="F488" s="13">
        <v>1.5020627420014247E-2</v>
      </c>
      <c r="G488" s="13">
        <v>9.233092458830099E-3</v>
      </c>
      <c r="H488" s="13">
        <v>2.610874155455381E-2</v>
      </c>
      <c r="I488" s="13">
        <v>2.139808526542521E-2</v>
      </c>
      <c r="J488" s="13">
        <v>2.87879373866138E-2</v>
      </c>
      <c r="K488" s="13">
        <v>3.4437738896345042E-2</v>
      </c>
      <c r="L488" s="13">
        <v>6.4674911070236535E-3</v>
      </c>
      <c r="M488" s="13">
        <v>1.5379986996093333E-2</v>
      </c>
      <c r="N488" s="13">
        <v>1.2066451934892503E-2</v>
      </c>
      <c r="O488" s="13">
        <v>1.2904454398023082E-2</v>
      </c>
      <c r="P488" s="13">
        <v>5.862604875999872E-3</v>
      </c>
      <c r="Q488" s="13">
        <v>1.113721057144528E-2</v>
      </c>
      <c r="R488" s="13">
        <v>6.5319316508234193E-2</v>
      </c>
      <c r="S488" s="13">
        <v>2.0947652847865431E-2</v>
      </c>
      <c r="T488" s="13">
        <v>7.1529834017049262E-3</v>
      </c>
      <c r="U488" s="13">
        <v>2.0772929812660781E-2</v>
      </c>
      <c r="V488" s="13">
        <v>3.3436680091033108E-2</v>
      </c>
      <c r="W488" s="13">
        <v>2.1089122438081649E-2</v>
      </c>
      <c r="X488" s="13">
        <v>2.5905546127377013E-2</v>
      </c>
      <c r="Y488" s="13">
        <v>1.3936470683972134E-2</v>
      </c>
      <c r="Z488" s="13">
        <v>1.1197937241245803E-2</v>
      </c>
      <c r="AA488" s="13">
        <v>2.1062708085284973E-2</v>
      </c>
      <c r="AB488" s="13">
        <v>2.9218941542183244E-2</v>
      </c>
      <c r="AC488" s="155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29"/>
      <c r="B489" s="3" t="s">
        <v>272</v>
      </c>
      <c r="C489" s="28"/>
      <c r="D489" s="13">
        <v>0.13344176455847001</v>
      </c>
      <c r="E489" s="13">
        <v>7.9525474028734333E-3</v>
      </c>
      <c r="F489" s="13">
        <v>-5.2577443912691701E-2</v>
      </c>
      <c r="G489" s="13">
        <v>4.5300017802299086E-2</v>
      </c>
      <c r="H489" s="13">
        <v>-8.2088600431192815E-2</v>
      </c>
      <c r="I489" s="13">
        <v>-5.2047863718031939E-2</v>
      </c>
      <c r="J489" s="13">
        <v>1.0417795161715482E-2</v>
      </c>
      <c r="K489" s="13">
        <v>-7.2251771936331366E-3</v>
      </c>
      <c r="L489" s="13">
        <v>0.2690186664210179</v>
      </c>
      <c r="M489" s="13">
        <v>0.19209272671273636</v>
      </c>
      <c r="N489" s="13">
        <v>-3.2020705909257874E-2</v>
      </c>
      <c r="O489" s="13">
        <v>-3.8696425178849192E-2</v>
      </c>
      <c r="P489" s="13">
        <v>8.0336097082902569E-3</v>
      </c>
      <c r="Q489" s="13">
        <v>1.1371469343085749E-2</v>
      </c>
      <c r="R489" s="13">
        <v>7.6698150766943529E-2</v>
      </c>
      <c r="S489" s="13">
        <v>6.1262613455494996E-3</v>
      </c>
      <c r="T489" s="13">
        <v>-6.7483401029478918E-3</v>
      </c>
      <c r="U489" s="13">
        <v>7.0608992035730012E-2</v>
      </c>
      <c r="V489" s="13">
        <v>9.5771634394347549E-2</v>
      </c>
      <c r="W489" s="13">
        <v>-2.3914475367611265E-2</v>
      </c>
      <c r="X489" s="13">
        <v>-5.9200420078308391E-2</v>
      </c>
      <c r="Y489" s="13">
        <v>-0.12500393859285153</v>
      </c>
      <c r="Z489" s="13">
        <v>-2.4868149548981422E-2</v>
      </c>
      <c r="AA489" s="13">
        <v>-7.7020142843181594E-3</v>
      </c>
      <c r="AB489" s="13">
        <v>3.378281260528504E-2</v>
      </c>
      <c r="AC489" s="155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29"/>
      <c r="B490" s="45" t="s">
        <v>273</v>
      </c>
      <c r="C490" s="46"/>
      <c r="D490" s="44">
        <v>2.19</v>
      </c>
      <c r="E490" s="44">
        <v>0.03</v>
      </c>
      <c r="F490" s="44">
        <v>1.01</v>
      </c>
      <c r="G490" s="44">
        <v>0.67</v>
      </c>
      <c r="H490" s="44">
        <v>1.52</v>
      </c>
      <c r="I490" s="44">
        <v>1</v>
      </c>
      <c r="J490" s="44">
        <v>7.0000000000000007E-2</v>
      </c>
      <c r="K490" s="44">
        <v>0.23</v>
      </c>
      <c r="L490" s="44">
        <v>4.53</v>
      </c>
      <c r="M490" s="44">
        <v>3.2</v>
      </c>
      <c r="N490" s="44">
        <v>0.66</v>
      </c>
      <c r="O490" s="44">
        <v>0.77</v>
      </c>
      <c r="P490" s="44">
        <v>0.03</v>
      </c>
      <c r="Q490" s="44">
        <v>0.09</v>
      </c>
      <c r="R490" s="44">
        <v>1.21</v>
      </c>
      <c r="S490" s="44">
        <v>0</v>
      </c>
      <c r="T490" s="44">
        <v>0.22</v>
      </c>
      <c r="U490" s="44">
        <v>1.1100000000000001</v>
      </c>
      <c r="V490" s="44">
        <v>1.54</v>
      </c>
      <c r="W490" s="44">
        <v>0.52</v>
      </c>
      <c r="X490" s="44">
        <v>1.1200000000000001</v>
      </c>
      <c r="Y490" s="44">
        <v>2.2599999999999998</v>
      </c>
      <c r="Z490" s="44">
        <v>0.53</v>
      </c>
      <c r="AA490" s="44">
        <v>0.24</v>
      </c>
      <c r="AB490" s="44">
        <v>0.48</v>
      </c>
      <c r="AC490" s="155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B491" s="3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BM491" s="55"/>
    </row>
    <row r="492" spans="1:65" ht="15">
      <c r="B492" s="8" t="s">
        <v>565</v>
      </c>
      <c r="BM492" s="27" t="s">
        <v>66</v>
      </c>
    </row>
    <row r="493" spans="1:65" ht="15">
      <c r="A493" s="24" t="s">
        <v>20</v>
      </c>
      <c r="B493" s="18" t="s">
        <v>111</v>
      </c>
      <c r="C493" s="15" t="s">
        <v>112</v>
      </c>
      <c r="D493" s="16" t="s">
        <v>234</v>
      </c>
      <c r="E493" s="17" t="s">
        <v>234</v>
      </c>
      <c r="F493" s="17" t="s">
        <v>234</v>
      </c>
      <c r="G493" s="17" t="s">
        <v>234</v>
      </c>
      <c r="H493" s="17" t="s">
        <v>234</v>
      </c>
      <c r="I493" s="17" t="s">
        <v>234</v>
      </c>
      <c r="J493" s="17" t="s">
        <v>234</v>
      </c>
      <c r="K493" s="17" t="s">
        <v>234</v>
      </c>
      <c r="L493" s="17" t="s">
        <v>234</v>
      </c>
      <c r="M493" s="17" t="s">
        <v>234</v>
      </c>
      <c r="N493" s="17" t="s">
        <v>234</v>
      </c>
      <c r="O493" s="17" t="s">
        <v>234</v>
      </c>
      <c r="P493" s="17" t="s">
        <v>234</v>
      </c>
      <c r="Q493" s="17" t="s">
        <v>234</v>
      </c>
      <c r="R493" s="17" t="s">
        <v>234</v>
      </c>
      <c r="S493" s="17" t="s">
        <v>234</v>
      </c>
      <c r="T493" s="17" t="s">
        <v>234</v>
      </c>
      <c r="U493" s="17" t="s">
        <v>234</v>
      </c>
      <c r="V493" s="17" t="s">
        <v>234</v>
      </c>
      <c r="W493" s="17" t="s">
        <v>234</v>
      </c>
      <c r="X493" s="17" t="s">
        <v>234</v>
      </c>
      <c r="Y493" s="17" t="s">
        <v>234</v>
      </c>
      <c r="Z493" s="155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7">
        <v>1</v>
      </c>
    </row>
    <row r="494" spans="1:65">
      <c r="A494" s="29"/>
      <c r="B494" s="19" t="s">
        <v>235</v>
      </c>
      <c r="C494" s="9" t="s">
        <v>235</v>
      </c>
      <c r="D494" s="153" t="s">
        <v>238</v>
      </c>
      <c r="E494" s="154" t="s">
        <v>239</v>
      </c>
      <c r="F494" s="154" t="s">
        <v>240</v>
      </c>
      <c r="G494" s="154" t="s">
        <v>242</v>
      </c>
      <c r="H494" s="154" t="s">
        <v>243</v>
      </c>
      <c r="I494" s="154" t="s">
        <v>244</v>
      </c>
      <c r="J494" s="154" t="s">
        <v>245</v>
      </c>
      <c r="K494" s="154" t="s">
        <v>247</v>
      </c>
      <c r="L494" s="154" t="s">
        <v>248</v>
      </c>
      <c r="M494" s="154" t="s">
        <v>249</v>
      </c>
      <c r="N494" s="154" t="s">
        <v>250</v>
      </c>
      <c r="O494" s="154" t="s">
        <v>251</v>
      </c>
      <c r="P494" s="154" t="s">
        <v>252</v>
      </c>
      <c r="Q494" s="154" t="s">
        <v>253</v>
      </c>
      <c r="R494" s="154" t="s">
        <v>254</v>
      </c>
      <c r="S494" s="154" t="s">
        <v>255</v>
      </c>
      <c r="T494" s="154" t="s">
        <v>257</v>
      </c>
      <c r="U494" s="154" t="s">
        <v>258</v>
      </c>
      <c r="V494" s="154" t="s">
        <v>260</v>
      </c>
      <c r="W494" s="154" t="s">
        <v>261</v>
      </c>
      <c r="X494" s="154" t="s">
        <v>262</v>
      </c>
      <c r="Y494" s="154" t="s">
        <v>263</v>
      </c>
      <c r="Z494" s="155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 t="s">
        <v>3</v>
      </c>
    </row>
    <row r="495" spans="1:65">
      <c r="A495" s="29"/>
      <c r="B495" s="19"/>
      <c r="C495" s="9"/>
      <c r="D495" s="10" t="s">
        <v>276</v>
      </c>
      <c r="E495" s="11" t="s">
        <v>276</v>
      </c>
      <c r="F495" s="11" t="s">
        <v>301</v>
      </c>
      <c r="G495" s="11" t="s">
        <v>278</v>
      </c>
      <c r="H495" s="11" t="s">
        <v>301</v>
      </c>
      <c r="I495" s="11" t="s">
        <v>278</v>
      </c>
      <c r="J495" s="11" t="s">
        <v>276</v>
      </c>
      <c r="K495" s="11" t="s">
        <v>278</v>
      </c>
      <c r="L495" s="11" t="s">
        <v>278</v>
      </c>
      <c r="M495" s="11" t="s">
        <v>278</v>
      </c>
      <c r="N495" s="11" t="s">
        <v>276</v>
      </c>
      <c r="O495" s="11" t="s">
        <v>276</v>
      </c>
      <c r="P495" s="11" t="s">
        <v>276</v>
      </c>
      <c r="Q495" s="11" t="s">
        <v>276</v>
      </c>
      <c r="R495" s="11" t="s">
        <v>276</v>
      </c>
      <c r="S495" s="11" t="s">
        <v>278</v>
      </c>
      <c r="T495" s="11" t="s">
        <v>278</v>
      </c>
      <c r="U495" s="11" t="s">
        <v>301</v>
      </c>
      <c r="V495" s="11" t="s">
        <v>278</v>
      </c>
      <c r="W495" s="11" t="s">
        <v>278</v>
      </c>
      <c r="X495" s="11" t="s">
        <v>301</v>
      </c>
      <c r="Y495" s="11" t="s">
        <v>276</v>
      </c>
      <c r="Z495" s="155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2</v>
      </c>
    </row>
    <row r="496" spans="1:65">
      <c r="A496" s="29"/>
      <c r="B496" s="19"/>
      <c r="C496" s="9"/>
      <c r="D496" s="25" t="s">
        <v>117</v>
      </c>
      <c r="E496" s="25" t="s">
        <v>303</v>
      </c>
      <c r="F496" s="25" t="s">
        <v>302</v>
      </c>
      <c r="G496" s="25" t="s">
        <v>302</v>
      </c>
      <c r="H496" s="25" t="s">
        <v>305</v>
      </c>
      <c r="I496" s="25" t="s">
        <v>304</v>
      </c>
      <c r="J496" s="25" t="s">
        <v>302</v>
      </c>
      <c r="K496" s="25" t="s">
        <v>305</v>
      </c>
      <c r="L496" s="25" t="s">
        <v>305</v>
      </c>
      <c r="M496" s="25" t="s">
        <v>303</v>
      </c>
      <c r="N496" s="25" t="s">
        <v>302</v>
      </c>
      <c r="O496" s="25" t="s">
        <v>302</v>
      </c>
      <c r="P496" s="25" t="s">
        <v>302</v>
      </c>
      <c r="Q496" s="25" t="s">
        <v>302</v>
      </c>
      <c r="R496" s="25" t="s">
        <v>302</v>
      </c>
      <c r="S496" s="25" t="s">
        <v>304</v>
      </c>
      <c r="T496" s="25" t="s">
        <v>303</v>
      </c>
      <c r="U496" s="25" t="s">
        <v>305</v>
      </c>
      <c r="V496" s="25" t="s">
        <v>305</v>
      </c>
      <c r="W496" s="25" t="s">
        <v>302</v>
      </c>
      <c r="X496" s="25" t="s">
        <v>305</v>
      </c>
      <c r="Y496" s="25" t="s">
        <v>306</v>
      </c>
      <c r="Z496" s="155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>
        <v>2</v>
      </c>
    </row>
    <row r="497" spans="1:65">
      <c r="A497" s="29"/>
      <c r="B497" s="18">
        <v>1</v>
      </c>
      <c r="C497" s="14">
        <v>1</v>
      </c>
      <c r="D497" s="21">
        <v>3.2</v>
      </c>
      <c r="E497" s="21">
        <v>3.406568676470588</v>
      </c>
      <c r="F497" s="21">
        <v>3.7266666666666666</v>
      </c>
      <c r="G497" s="21">
        <v>4.2</v>
      </c>
      <c r="H497" s="21">
        <v>4</v>
      </c>
      <c r="I497" s="21">
        <v>4.5</v>
      </c>
      <c r="J497" s="148">
        <v>1.3685217974205419</v>
      </c>
      <c r="K497" s="21">
        <v>3</v>
      </c>
      <c r="L497" s="21">
        <v>3</v>
      </c>
      <c r="M497" s="21">
        <v>4</v>
      </c>
      <c r="N497" s="21">
        <v>3.1</v>
      </c>
      <c r="O497" s="21">
        <v>3.2</v>
      </c>
      <c r="P497" s="21">
        <v>3.5</v>
      </c>
      <c r="Q497" s="21">
        <v>3.2</v>
      </c>
      <c r="R497" s="21">
        <v>4</v>
      </c>
      <c r="S497" s="21">
        <v>4.1745278455750654</v>
      </c>
      <c r="T497" s="21">
        <v>4</v>
      </c>
      <c r="U497" s="21">
        <v>3</v>
      </c>
      <c r="V497" s="21">
        <v>3</v>
      </c>
      <c r="W497" s="21">
        <v>3.1</v>
      </c>
      <c r="X497" s="21">
        <v>2</v>
      </c>
      <c r="Y497" s="21">
        <v>3.1</v>
      </c>
      <c r="Z497" s="155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>
        <v>1</v>
      </c>
    </row>
    <row r="498" spans="1:65">
      <c r="A498" s="29"/>
      <c r="B498" s="19">
        <v>1</v>
      </c>
      <c r="C498" s="9">
        <v>2</v>
      </c>
      <c r="D498" s="11">
        <v>3.4</v>
      </c>
      <c r="E498" s="11">
        <v>3.6502963725490196</v>
      </c>
      <c r="F498" s="11">
        <v>3.7866666666666666</v>
      </c>
      <c r="G498" s="11">
        <v>4.2</v>
      </c>
      <c r="H498" s="11">
        <v>4</v>
      </c>
      <c r="I498" s="11">
        <v>4.7</v>
      </c>
      <c r="J498" s="150">
        <v>1.2943621355391359</v>
      </c>
      <c r="K498" s="11">
        <v>3</v>
      </c>
      <c r="L498" s="11">
        <v>3</v>
      </c>
      <c r="M498" s="11">
        <v>4.2</v>
      </c>
      <c r="N498" s="11">
        <v>3</v>
      </c>
      <c r="O498" s="11">
        <v>3.2</v>
      </c>
      <c r="P498" s="11">
        <v>3.3</v>
      </c>
      <c r="Q498" s="11">
        <v>3.2</v>
      </c>
      <c r="R498" s="11">
        <v>4.0999999999999996</v>
      </c>
      <c r="S498" s="11">
        <v>4.0332399692631631</v>
      </c>
      <c r="T498" s="11">
        <v>4</v>
      </c>
      <c r="U498" s="11">
        <v>2</v>
      </c>
      <c r="V498" s="11">
        <v>3</v>
      </c>
      <c r="W498" s="11">
        <v>3.1</v>
      </c>
      <c r="X498" s="11">
        <v>2</v>
      </c>
      <c r="Y498" s="11">
        <v>3.4</v>
      </c>
      <c r="Z498" s="155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 t="e">
        <v>#N/A</v>
      </c>
    </row>
    <row r="499" spans="1:65">
      <c r="A499" s="29"/>
      <c r="B499" s="19">
        <v>1</v>
      </c>
      <c r="C499" s="9">
        <v>3</v>
      </c>
      <c r="D499" s="11">
        <v>3.4</v>
      </c>
      <c r="E499" s="11">
        <v>3.4760175784313727</v>
      </c>
      <c r="F499" s="11">
        <v>3.813333333333333</v>
      </c>
      <c r="G499" s="11">
        <v>4.0999999999999996</v>
      </c>
      <c r="H499" s="11">
        <v>4</v>
      </c>
      <c r="I499" s="11">
        <v>4.4000000000000004</v>
      </c>
      <c r="J499" s="150">
        <v>1.3460731009243181</v>
      </c>
      <c r="K499" s="151">
        <v>6</v>
      </c>
      <c r="L499" s="11">
        <v>2.7</v>
      </c>
      <c r="M499" s="11">
        <v>4.0999999999999996</v>
      </c>
      <c r="N499" s="11">
        <v>3</v>
      </c>
      <c r="O499" s="11">
        <v>3.3</v>
      </c>
      <c r="P499" s="11">
        <v>3.5</v>
      </c>
      <c r="Q499" s="11">
        <v>3.3</v>
      </c>
      <c r="R499" s="11">
        <v>3.8</v>
      </c>
      <c r="S499" s="11">
        <v>3.8819167769452996</v>
      </c>
      <c r="T499" s="11">
        <v>4</v>
      </c>
      <c r="U499" s="11">
        <v>2</v>
      </c>
      <c r="V499" s="11">
        <v>3</v>
      </c>
      <c r="W499" s="11">
        <v>3.1</v>
      </c>
      <c r="X499" s="11">
        <v>2</v>
      </c>
      <c r="Y499" s="11">
        <v>3</v>
      </c>
      <c r="Z499" s="155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16</v>
      </c>
    </row>
    <row r="500" spans="1:65">
      <c r="A500" s="29"/>
      <c r="B500" s="19">
        <v>1</v>
      </c>
      <c r="C500" s="9">
        <v>4</v>
      </c>
      <c r="D500" s="11">
        <v>3.2</v>
      </c>
      <c r="E500" s="11">
        <v>3.5881694607843135</v>
      </c>
      <c r="F500" s="11">
        <v>3.6333333333333333</v>
      </c>
      <c r="G500" s="11">
        <v>4</v>
      </c>
      <c r="H500" s="11">
        <v>3</v>
      </c>
      <c r="I500" s="11">
        <v>4.0999999999999996</v>
      </c>
      <c r="J500" s="150">
        <v>1.383329836369428</v>
      </c>
      <c r="K500" s="11">
        <v>3</v>
      </c>
      <c r="L500" s="11">
        <v>2.9</v>
      </c>
      <c r="M500" s="11">
        <v>4.0999999999999996</v>
      </c>
      <c r="N500" s="11">
        <v>3.1</v>
      </c>
      <c r="O500" s="11">
        <v>3.2</v>
      </c>
      <c r="P500" s="11">
        <v>3.7</v>
      </c>
      <c r="Q500" s="11">
        <v>3.3</v>
      </c>
      <c r="R500" s="11">
        <v>4.0999999999999996</v>
      </c>
      <c r="S500" s="11">
        <v>3.7606003814909901</v>
      </c>
      <c r="T500" s="11">
        <v>4</v>
      </c>
      <c r="U500" s="11">
        <v>2</v>
      </c>
      <c r="V500" s="11">
        <v>3</v>
      </c>
      <c r="W500" s="11">
        <v>3.2</v>
      </c>
      <c r="X500" s="11">
        <v>3</v>
      </c>
      <c r="Y500" s="11">
        <v>3.3</v>
      </c>
      <c r="Z500" s="155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>
        <v>3.4058048998098109</v>
      </c>
    </row>
    <row r="501" spans="1:65">
      <c r="A501" s="29"/>
      <c r="B501" s="19">
        <v>1</v>
      </c>
      <c r="C501" s="9">
        <v>5</v>
      </c>
      <c r="D501" s="11">
        <v>3.4</v>
      </c>
      <c r="E501" s="11">
        <v>3.4490837352941179</v>
      </c>
      <c r="F501" s="11">
        <v>3.6733333333333333</v>
      </c>
      <c r="G501" s="11">
        <v>4.0999999999999996</v>
      </c>
      <c r="H501" s="11">
        <v>4</v>
      </c>
      <c r="I501" s="11">
        <v>4.0999999999999996</v>
      </c>
      <c r="J501" s="150">
        <v>1.3446191205387461</v>
      </c>
      <c r="K501" s="11">
        <v>3</v>
      </c>
      <c r="L501" s="11">
        <v>2.9</v>
      </c>
      <c r="M501" s="11">
        <v>4.3</v>
      </c>
      <c r="N501" s="11">
        <v>3</v>
      </c>
      <c r="O501" s="11">
        <v>3.2</v>
      </c>
      <c r="P501" s="11">
        <v>3.4</v>
      </c>
      <c r="Q501" s="11">
        <v>3.3</v>
      </c>
      <c r="R501" s="11">
        <v>3.9</v>
      </c>
      <c r="S501" s="11">
        <v>3.7537200972715103</v>
      </c>
      <c r="T501" s="11">
        <v>3</v>
      </c>
      <c r="U501" s="11">
        <v>3</v>
      </c>
      <c r="V501" s="11">
        <v>3</v>
      </c>
      <c r="W501" s="11">
        <v>3.1</v>
      </c>
      <c r="X501" s="11">
        <v>2</v>
      </c>
      <c r="Y501" s="11">
        <v>3.5</v>
      </c>
      <c r="Z501" s="155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7">
        <v>93</v>
      </c>
    </row>
    <row r="502" spans="1:65">
      <c r="A502" s="29"/>
      <c r="B502" s="19">
        <v>1</v>
      </c>
      <c r="C502" s="9">
        <v>6</v>
      </c>
      <c r="D502" s="11">
        <v>3.4</v>
      </c>
      <c r="E502" s="11">
        <v>3.5875097647058825</v>
      </c>
      <c r="F502" s="11">
        <v>3.72</v>
      </c>
      <c r="G502" s="11">
        <v>4.2</v>
      </c>
      <c r="H502" s="11">
        <v>4</v>
      </c>
      <c r="I502" s="11">
        <v>4.0999999999999996</v>
      </c>
      <c r="J502" s="150">
        <v>1.3518304208282239</v>
      </c>
      <c r="K502" s="11">
        <v>3</v>
      </c>
      <c r="L502" s="11">
        <v>3.1</v>
      </c>
      <c r="M502" s="11">
        <v>4.3</v>
      </c>
      <c r="N502" s="11">
        <v>3</v>
      </c>
      <c r="O502" s="11">
        <v>3.2</v>
      </c>
      <c r="P502" s="11">
        <v>3.4</v>
      </c>
      <c r="Q502" s="11">
        <v>3.3</v>
      </c>
      <c r="R502" s="11">
        <v>3.7</v>
      </c>
      <c r="S502" s="11">
        <v>4.2164333839214603</v>
      </c>
      <c r="T502" s="11">
        <v>4</v>
      </c>
      <c r="U502" s="11">
        <v>2</v>
      </c>
      <c r="V502" s="11">
        <v>3</v>
      </c>
      <c r="W502" s="11">
        <v>3.1</v>
      </c>
      <c r="X502" s="11">
        <v>2</v>
      </c>
      <c r="Y502" s="11">
        <v>3</v>
      </c>
      <c r="Z502" s="155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29"/>
      <c r="B503" s="20" t="s">
        <v>269</v>
      </c>
      <c r="C503" s="12"/>
      <c r="D503" s="22">
        <v>3.3333333333333326</v>
      </c>
      <c r="E503" s="22">
        <v>3.5262742647058825</v>
      </c>
      <c r="F503" s="22">
        <v>3.7255555555555553</v>
      </c>
      <c r="G503" s="22">
        <v>4.1333333333333337</v>
      </c>
      <c r="H503" s="22">
        <v>3.8333333333333335</v>
      </c>
      <c r="I503" s="22">
        <v>4.3166666666666664</v>
      </c>
      <c r="J503" s="22">
        <v>1.3481227352700655</v>
      </c>
      <c r="K503" s="22">
        <v>3.5</v>
      </c>
      <c r="L503" s="22">
        <v>2.9333333333333336</v>
      </c>
      <c r="M503" s="22">
        <v>4.166666666666667</v>
      </c>
      <c r="N503" s="22">
        <v>3.0333333333333332</v>
      </c>
      <c r="O503" s="22">
        <v>3.2166666666666663</v>
      </c>
      <c r="P503" s="22">
        <v>3.4666666666666663</v>
      </c>
      <c r="Q503" s="22">
        <v>3.2666666666666671</v>
      </c>
      <c r="R503" s="22">
        <v>3.9333333333333331</v>
      </c>
      <c r="S503" s="22">
        <v>3.970073075744581</v>
      </c>
      <c r="T503" s="22">
        <v>3.8333333333333335</v>
      </c>
      <c r="U503" s="22">
        <v>2.3333333333333335</v>
      </c>
      <c r="V503" s="22">
        <v>3</v>
      </c>
      <c r="W503" s="22">
        <v>3.1166666666666667</v>
      </c>
      <c r="X503" s="22">
        <v>2.1666666666666665</v>
      </c>
      <c r="Y503" s="22">
        <v>3.2166666666666668</v>
      </c>
      <c r="Z503" s="155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A504" s="29"/>
      <c r="B504" s="3" t="s">
        <v>270</v>
      </c>
      <c r="C504" s="28"/>
      <c r="D504" s="11">
        <v>3.4</v>
      </c>
      <c r="E504" s="11">
        <v>3.5317636715686276</v>
      </c>
      <c r="F504" s="11">
        <v>3.7233333333333336</v>
      </c>
      <c r="G504" s="11">
        <v>4.1500000000000004</v>
      </c>
      <c r="H504" s="11">
        <v>4</v>
      </c>
      <c r="I504" s="11">
        <v>4.25</v>
      </c>
      <c r="J504" s="11">
        <v>1.3489517608762709</v>
      </c>
      <c r="K504" s="11">
        <v>3</v>
      </c>
      <c r="L504" s="11">
        <v>2.95</v>
      </c>
      <c r="M504" s="11">
        <v>4.1500000000000004</v>
      </c>
      <c r="N504" s="11">
        <v>3</v>
      </c>
      <c r="O504" s="11">
        <v>3.2</v>
      </c>
      <c r="P504" s="11">
        <v>3.45</v>
      </c>
      <c r="Q504" s="11">
        <v>3.3</v>
      </c>
      <c r="R504" s="11">
        <v>3.95</v>
      </c>
      <c r="S504" s="11">
        <v>3.9575783731042313</v>
      </c>
      <c r="T504" s="11">
        <v>4</v>
      </c>
      <c r="U504" s="11">
        <v>2</v>
      </c>
      <c r="V504" s="11">
        <v>3</v>
      </c>
      <c r="W504" s="11">
        <v>3.1</v>
      </c>
      <c r="X504" s="11">
        <v>2</v>
      </c>
      <c r="Y504" s="11">
        <v>3.2</v>
      </c>
      <c r="Z504" s="155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5"/>
    </row>
    <row r="505" spans="1:65">
      <c r="A505" s="29"/>
      <c r="B505" s="3" t="s">
        <v>271</v>
      </c>
      <c r="C505" s="28"/>
      <c r="D505" s="23">
        <v>0.10327955589886431</v>
      </c>
      <c r="E505" s="23">
        <v>9.5682626628466896E-2</v>
      </c>
      <c r="F505" s="23">
        <v>6.7385018666916818E-2</v>
      </c>
      <c r="G505" s="23">
        <v>8.1649658092772748E-2</v>
      </c>
      <c r="H505" s="23">
        <v>0.40824829046386296</v>
      </c>
      <c r="I505" s="23">
        <v>0.25625508125043456</v>
      </c>
      <c r="J505" s="23">
        <v>3.0252560345213484E-2</v>
      </c>
      <c r="K505" s="23">
        <v>1.2247448713915889</v>
      </c>
      <c r="L505" s="23">
        <v>0.13662601021279461</v>
      </c>
      <c r="M505" s="23">
        <v>0.12110601416389968</v>
      </c>
      <c r="N505" s="23">
        <v>5.1639777949432274E-2</v>
      </c>
      <c r="O505" s="23">
        <v>4.0824829046386159E-2</v>
      </c>
      <c r="P505" s="23">
        <v>0.13662601021279477</v>
      </c>
      <c r="Q505" s="23">
        <v>5.1639777949432038E-2</v>
      </c>
      <c r="R505" s="23">
        <v>0.16329931618554505</v>
      </c>
      <c r="S505" s="23">
        <v>0.20245699036498921</v>
      </c>
      <c r="T505" s="23">
        <v>0.40824829046386302</v>
      </c>
      <c r="U505" s="23">
        <v>0.51639777949432275</v>
      </c>
      <c r="V505" s="23">
        <v>0</v>
      </c>
      <c r="W505" s="23">
        <v>4.0824829046386339E-2</v>
      </c>
      <c r="X505" s="23">
        <v>0.40824829046386274</v>
      </c>
      <c r="Y505" s="23">
        <v>0.21369760566432805</v>
      </c>
      <c r="Z505" s="155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5"/>
    </row>
    <row r="506" spans="1:65">
      <c r="A506" s="29"/>
      <c r="B506" s="3" t="s">
        <v>86</v>
      </c>
      <c r="C506" s="28"/>
      <c r="D506" s="13">
        <v>3.09838667696593E-2</v>
      </c>
      <c r="E506" s="13">
        <v>2.7134198716799909E-2</v>
      </c>
      <c r="F506" s="13">
        <v>1.808724032216676E-2</v>
      </c>
      <c r="G506" s="13">
        <v>1.975394953857405E-2</v>
      </c>
      <c r="H506" s="13">
        <v>0.1064995540340512</v>
      </c>
      <c r="I506" s="13">
        <v>5.9364111486587157E-2</v>
      </c>
      <c r="J506" s="13">
        <v>2.2440508978697014E-2</v>
      </c>
      <c r="K506" s="13">
        <v>0.34992710611188255</v>
      </c>
      <c r="L506" s="13">
        <v>4.6577048936179977E-2</v>
      </c>
      <c r="M506" s="13">
        <v>2.9065443399335922E-2</v>
      </c>
      <c r="N506" s="13">
        <v>1.7024102620691959E-2</v>
      </c>
      <c r="O506" s="13">
        <v>1.2691656698358393E-2</v>
      </c>
      <c r="P506" s="13">
        <v>3.9411349099844652E-2</v>
      </c>
      <c r="Q506" s="13">
        <v>1.5808095290642459E-2</v>
      </c>
      <c r="R506" s="13">
        <v>4.1516775301409764E-2</v>
      </c>
      <c r="S506" s="13">
        <v>5.0995784335032351E-2</v>
      </c>
      <c r="T506" s="13">
        <v>0.10649955403405122</v>
      </c>
      <c r="U506" s="13">
        <v>0.22131333406899545</v>
      </c>
      <c r="V506" s="13">
        <v>0</v>
      </c>
      <c r="W506" s="13">
        <v>1.3098875629856579E-2</v>
      </c>
      <c r="X506" s="13">
        <v>0.1884222879063982</v>
      </c>
      <c r="Y506" s="13">
        <v>6.6434488807563127E-2</v>
      </c>
      <c r="Z506" s="155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29"/>
      <c r="B507" s="3" t="s">
        <v>272</v>
      </c>
      <c r="C507" s="28"/>
      <c r="D507" s="13">
        <v>-2.1278836753251928E-2</v>
      </c>
      <c r="E507" s="13">
        <v>3.5371775084004131E-2</v>
      </c>
      <c r="F507" s="13">
        <v>9.3884020122115608E-2</v>
      </c>
      <c r="G507" s="13">
        <v>0.21361424242596816</v>
      </c>
      <c r="H507" s="13">
        <v>0.12552933773376074</v>
      </c>
      <c r="I507" s="13">
        <v>0.26744390640453908</v>
      </c>
      <c r="J507" s="13">
        <v>-0.60416912450112803</v>
      </c>
      <c r="K507" s="13">
        <v>2.7657221409085775E-2</v>
      </c>
      <c r="L507" s="13">
        <v>-0.13872537634286142</v>
      </c>
      <c r="M507" s="13">
        <v>0.22340145405843548</v>
      </c>
      <c r="N507" s="13">
        <v>-0.10936374144545902</v>
      </c>
      <c r="O507" s="13">
        <v>-5.5534077466887988E-2</v>
      </c>
      <c r="P507" s="13">
        <v>1.7870009776618234E-2</v>
      </c>
      <c r="Q507" s="13">
        <v>-4.0853260018186566E-2</v>
      </c>
      <c r="R507" s="13">
        <v>0.15489097263116292</v>
      </c>
      <c r="S507" s="13">
        <v>0.16567836166019978</v>
      </c>
      <c r="T507" s="13">
        <v>0.12552933773376074</v>
      </c>
      <c r="U507" s="13">
        <v>-0.31489518572727615</v>
      </c>
      <c r="V507" s="13">
        <v>-0.11915095307792645</v>
      </c>
      <c r="W507" s="13">
        <v>-8.4895712364290277E-2</v>
      </c>
      <c r="X507" s="13">
        <v>-0.36383124388961363</v>
      </c>
      <c r="Y507" s="13">
        <v>-5.5534077466887766E-2</v>
      </c>
      <c r="Z507" s="155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29"/>
      <c r="B508" s="45" t="s">
        <v>273</v>
      </c>
      <c r="C508" s="46"/>
      <c r="D508" s="44">
        <v>0.11</v>
      </c>
      <c r="E508" s="44">
        <v>0.2</v>
      </c>
      <c r="F508" s="44">
        <v>0.53</v>
      </c>
      <c r="G508" s="44">
        <v>1.19</v>
      </c>
      <c r="H508" s="44">
        <v>0.7</v>
      </c>
      <c r="I508" s="44">
        <v>1.48</v>
      </c>
      <c r="J508" s="44">
        <v>3.32</v>
      </c>
      <c r="K508" s="44">
        <v>0.16</v>
      </c>
      <c r="L508" s="44">
        <v>0.76</v>
      </c>
      <c r="M508" s="44">
        <v>1.24</v>
      </c>
      <c r="N508" s="44">
        <v>0.59</v>
      </c>
      <c r="O508" s="44">
        <v>0.3</v>
      </c>
      <c r="P508" s="44">
        <v>0.11</v>
      </c>
      <c r="Q508" s="44">
        <v>0.22</v>
      </c>
      <c r="R508" s="44">
        <v>0.86</v>
      </c>
      <c r="S508" s="44">
        <v>0.92</v>
      </c>
      <c r="T508" s="44">
        <v>0.7</v>
      </c>
      <c r="U508" s="44">
        <v>1.73</v>
      </c>
      <c r="V508" s="44">
        <v>0.65</v>
      </c>
      <c r="W508" s="44">
        <v>0.46</v>
      </c>
      <c r="X508" s="44">
        <v>2</v>
      </c>
      <c r="Y508" s="44">
        <v>0.3</v>
      </c>
      <c r="Z508" s="155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B509" s="3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BM509" s="55"/>
    </row>
    <row r="510" spans="1:65" ht="15">
      <c r="B510" s="8" t="s">
        <v>566</v>
      </c>
      <c r="BM510" s="27" t="s">
        <v>66</v>
      </c>
    </row>
    <row r="511" spans="1:65" ht="15">
      <c r="A511" s="24" t="s">
        <v>23</v>
      </c>
      <c r="B511" s="18" t="s">
        <v>111</v>
      </c>
      <c r="C511" s="15" t="s">
        <v>112</v>
      </c>
      <c r="D511" s="16" t="s">
        <v>234</v>
      </c>
      <c r="E511" s="17" t="s">
        <v>234</v>
      </c>
      <c r="F511" s="17" t="s">
        <v>234</v>
      </c>
      <c r="G511" s="17" t="s">
        <v>234</v>
      </c>
      <c r="H511" s="17" t="s">
        <v>234</v>
      </c>
      <c r="I511" s="17" t="s">
        <v>234</v>
      </c>
      <c r="J511" s="17" t="s">
        <v>234</v>
      </c>
      <c r="K511" s="17" t="s">
        <v>234</v>
      </c>
      <c r="L511" s="155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7">
        <v>1</v>
      </c>
    </row>
    <row r="512" spans="1:65">
      <c r="A512" s="29"/>
      <c r="B512" s="19" t="s">
        <v>235</v>
      </c>
      <c r="C512" s="9" t="s">
        <v>235</v>
      </c>
      <c r="D512" s="153" t="s">
        <v>238</v>
      </c>
      <c r="E512" s="154" t="s">
        <v>239</v>
      </c>
      <c r="F512" s="154" t="s">
        <v>242</v>
      </c>
      <c r="G512" s="154" t="s">
        <v>243</v>
      </c>
      <c r="H512" s="154" t="s">
        <v>247</v>
      </c>
      <c r="I512" s="154" t="s">
        <v>260</v>
      </c>
      <c r="J512" s="154" t="s">
        <v>262</v>
      </c>
      <c r="K512" s="154" t="s">
        <v>263</v>
      </c>
      <c r="L512" s="155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7" t="s">
        <v>3</v>
      </c>
    </row>
    <row r="513" spans="1:65">
      <c r="A513" s="29"/>
      <c r="B513" s="19"/>
      <c r="C513" s="9"/>
      <c r="D513" s="10" t="s">
        <v>276</v>
      </c>
      <c r="E513" s="11" t="s">
        <v>276</v>
      </c>
      <c r="F513" s="11" t="s">
        <v>278</v>
      </c>
      <c r="G513" s="11" t="s">
        <v>276</v>
      </c>
      <c r="H513" s="11" t="s">
        <v>278</v>
      </c>
      <c r="I513" s="11" t="s">
        <v>278</v>
      </c>
      <c r="J513" s="11" t="s">
        <v>276</v>
      </c>
      <c r="K513" s="11" t="s">
        <v>276</v>
      </c>
      <c r="L513" s="155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7">
        <v>3</v>
      </c>
    </row>
    <row r="514" spans="1:65">
      <c r="A514" s="29"/>
      <c r="B514" s="19"/>
      <c r="C514" s="9"/>
      <c r="D514" s="25" t="s">
        <v>117</v>
      </c>
      <c r="E514" s="25" t="s">
        <v>303</v>
      </c>
      <c r="F514" s="25" t="s">
        <v>302</v>
      </c>
      <c r="G514" s="25" t="s">
        <v>305</v>
      </c>
      <c r="H514" s="25" t="s">
        <v>305</v>
      </c>
      <c r="I514" s="25" t="s">
        <v>305</v>
      </c>
      <c r="J514" s="25" t="s">
        <v>305</v>
      </c>
      <c r="K514" s="25" t="s">
        <v>117</v>
      </c>
      <c r="L514" s="155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7">
        <v>3</v>
      </c>
    </row>
    <row r="515" spans="1:65">
      <c r="A515" s="29"/>
      <c r="B515" s="18">
        <v>1</v>
      </c>
      <c r="C515" s="14">
        <v>1</v>
      </c>
      <c r="D515" s="206">
        <v>3.3000000000000002E-2</v>
      </c>
      <c r="E515" s="207" t="s">
        <v>295</v>
      </c>
      <c r="F515" s="207" t="s">
        <v>105</v>
      </c>
      <c r="G515" s="206">
        <v>0.03</v>
      </c>
      <c r="H515" s="206">
        <v>0.03</v>
      </c>
      <c r="I515" s="206">
        <v>0.03</v>
      </c>
      <c r="J515" s="207">
        <v>0.04</v>
      </c>
      <c r="K515" s="206">
        <v>3.6999999999999998E-2</v>
      </c>
      <c r="L515" s="209"/>
      <c r="M515" s="210"/>
      <c r="N515" s="210"/>
      <c r="O515" s="210"/>
      <c r="P515" s="210"/>
      <c r="Q515" s="210"/>
      <c r="R515" s="210"/>
      <c r="S515" s="210"/>
      <c r="T515" s="210"/>
      <c r="U515" s="210"/>
      <c r="V515" s="210"/>
      <c r="W515" s="210"/>
      <c r="X515" s="210"/>
      <c r="Y515" s="210"/>
      <c r="Z515" s="210"/>
      <c r="AA515" s="210"/>
      <c r="AB515" s="210"/>
      <c r="AC515" s="210"/>
      <c r="AD515" s="210"/>
      <c r="AE515" s="210"/>
      <c r="AF515" s="210"/>
      <c r="AG515" s="210"/>
      <c r="AH515" s="210"/>
      <c r="AI515" s="210"/>
      <c r="AJ515" s="210"/>
      <c r="AK515" s="210"/>
      <c r="AL515" s="210"/>
      <c r="AM515" s="210"/>
      <c r="AN515" s="210"/>
      <c r="AO515" s="210"/>
      <c r="AP515" s="210"/>
      <c r="AQ515" s="210"/>
      <c r="AR515" s="210"/>
      <c r="AS515" s="210"/>
      <c r="AT515" s="210"/>
      <c r="AU515" s="210"/>
      <c r="AV515" s="210"/>
      <c r="AW515" s="210"/>
      <c r="AX515" s="210"/>
      <c r="AY515" s="210"/>
      <c r="AZ515" s="210"/>
      <c r="BA515" s="210"/>
      <c r="BB515" s="210"/>
      <c r="BC515" s="210"/>
      <c r="BD515" s="210"/>
      <c r="BE515" s="210"/>
      <c r="BF515" s="210"/>
      <c r="BG515" s="210"/>
      <c r="BH515" s="210"/>
      <c r="BI515" s="210"/>
      <c r="BJ515" s="210"/>
      <c r="BK515" s="210"/>
      <c r="BL515" s="210"/>
      <c r="BM515" s="211">
        <v>1</v>
      </c>
    </row>
    <row r="516" spans="1:65">
      <c r="A516" s="29"/>
      <c r="B516" s="19">
        <v>1</v>
      </c>
      <c r="C516" s="9">
        <v>2</v>
      </c>
      <c r="D516" s="23">
        <v>3.2000000000000001E-2</v>
      </c>
      <c r="E516" s="213" t="s">
        <v>295</v>
      </c>
      <c r="F516" s="213" t="s">
        <v>105</v>
      </c>
      <c r="G516" s="23">
        <v>0.03</v>
      </c>
      <c r="H516" s="23">
        <v>0.03</v>
      </c>
      <c r="I516" s="23">
        <v>0.03</v>
      </c>
      <c r="J516" s="213">
        <v>0.05</v>
      </c>
      <c r="K516" s="23">
        <v>3.4000000000000002E-2</v>
      </c>
      <c r="L516" s="209"/>
      <c r="M516" s="210"/>
      <c r="N516" s="210"/>
      <c r="O516" s="210"/>
      <c r="P516" s="210"/>
      <c r="Q516" s="210"/>
      <c r="R516" s="210"/>
      <c r="S516" s="210"/>
      <c r="T516" s="210"/>
      <c r="U516" s="210"/>
      <c r="V516" s="210"/>
      <c r="W516" s="210"/>
      <c r="X516" s="210"/>
      <c r="Y516" s="210"/>
      <c r="Z516" s="210"/>
      <c r="AA516" s="210"/>
      <c r="AB516" s="210"/>
      <c r="AC516" s="210"/>
      <c r="AD516" s="210"/>
      <c r="AE516" s="210"/>
      <c r="AF516" s="210"/>
      <c r="AG516" s="210"/>
      <c r="AH516" s="210"/>
      <c r="AI516" s="210"/>
      <c r="AJ516" s="210"/>
      <c r="AK516" s="210"/>
      <c r="AL516" s="210"/>
      <c r="AM516" s="210"/>
      <c r="AN516" s="210"/>
      <c r="AO516" s="210"/>
      <c r="AP516" s="210"/>
      <c r="AQ516" s="210"/>
      <c r="AR516" s="210"/>
      <c r="AS516" s="210"/>
      <c r="AT516" s="210"/>
      <c r="AU516" s="210"/>
      <c r="AV516" s="210"/>
      <c r="AW516" s="210"/>
      <c r="AX516" s="210"/>
      <c r="AY516" s="210"/>
      <c r="AZ516" s="210"/>
      <c r="BA516" s="210"/>
      <c r="BB516" s="210"/>
      <c r="BC516" s="210"/>
      <c r="BD516" s="210"/>
      <c r="BE516" s="210"/>
      <c r="BF516" s="210"/>
      <c r="BG516" s="210"/>
      <c r="BH516" s="210"/>
      <c r="BI516" s="210"/>
      <c r="BJ516" s="210"/>
      <c r="BK516" s="210"/>
      <c r="BL516" s="210"/>
      <c r="BM516" s="211">
        <v>26</v>
      </c>
    </row>
    <row r="517" spans="1:65">
      <c r="A517" s="29"/>
      <c r="B517" s="19">
        <v>1</v>
      </c>
      <c r="C517" s="9">
        <v>3</v>
      </c>
      <c r="D517" s="23">
        <v>3.3000000000000002E-2</v>
      </c>
      <c r="E517" s="213" t="s">
        <v>295</v>
      </c>
      <c r="F517" s="213" t="s">
        <v>105</v>
      </c>
      <c r="G517" s="23">
        <v>0.03</v>
      </c>
      <c r="H517" s="23">
        <v>0.03</v>
      </c>
      <c r="I517" s="23">
        <v>0.04</v>
      </c>
      <c r="J517" s="213">
        <v>0.04</v>
      </c>
      <c r="K517" s="23">
        <v>3.5000000000000003E-2</v>
      </c>
      <c r="L517" s="209"/>
      <c r="M517" s="210"/>
      <c r="N517" s="210"/>
      <c r="O517" s="210"/>
      <c r="P517" s="210"/>
      <c r="Q517" s="210"/>
      <c r="R517" s="210"/>
      <c r="S517" s="210"/>
      <c r="T517" s="210"/>
      <c r="U517" s="210"/>
      <c r="V517" s="210"/>
      <c r="W517" s="210"/>
      <c r="X517" s="210"/>
      <c r="Y517" s="210"/>
      <c r="Z517" s="210"/>
      <c r="AA517" s="210"/>
      <c r="AB517" s="210"/>
      <c r="AC517" s="210"/>
      <c r="AD517" s="210"/>
      <c r="AE517" s="210"/>
      <c r="AF517" s="210"/>
      <c r="AG517" s="210"/>
      <c r="AH517" s="210"/>
      <c r="AI517" s="210"/>
      <c r="AJ517" s="210"/>
      <c r="AK517" s="210"/>
      <c r="AL517" s="210"/>
      <c r="AM517" s="210"/>
      <c r="AN517" s="210"/>
      <c r="AO517" s="210"/>
      <c r="AP517" s="210"/>
      <c r="AQ517" s="210"/>
      <c r="AR517" s="210"/>
      <c r="AS517" s="210"/>
      <c r="AT517" s="210"/>
      <c r="AU517" s="210"/>
      <c r="AV517" s="210"/>
      <c r="AW517" s="210"/>
      <c r="AX517" s="210"/>
      <c r="AY517" s="210"/>
      <c r="AZ517" s="210"/>
      <c r="BA517" s="210"/>
      <c r="BB517" s="210"/>
      <c r="BC517" s="210"/>
      <c r="BD517" s="210"/>
      <c r="BE517" s="210"/>
      <c r="BF517" s="210"/>
      <c r="BG517" s="210"/>
      <c r="BH517" s="210"/>
      <c r="BI517" s="210"/>
      <c r="BJ517" s="210"/>
      <c r="BK517" s="210"/>
      <c r="BL517" s="210"/>
      <c r="BM517" s="211">
        <v>16</v>
      </c>
    </row>
    <row r="518" spans="1:65">
      <c r="A518" s="29"/>
      <c r="B518" s="19">
        <v>1</v>
      </c>
      <c r="C518" s="9">
        <v>4</v>
      </c>
      <c r="D518" s="23">
        <v>3.3000000000000002E-2</v>
      </c>
      <c r="E518" s="213" t="s">
        <v>295</v>
      </c>
      <c r="F518" s="213" t="s">
        <v>105</v>
      </c>
      <c r="G518" s="23">
        <v>0.03</v>
      </c>
      <c r="H518" s="23">
        <v>0.03</v>
      </c>
      <c r="I518" s="23">
        <v>0.04</v>
      </c>
      <c r="J518" s="213">
        <v>0.05</v>
      </c>
      <c r="K518" s="23">
        <v>3.4000000000000002E-2</v>
      </c>
      <c r="L518" s="209"/>
      <c r="M518" s="210"/>
      <c r="N518" s="210"/>
      <c r="O518" s="210"/>
      <c r="P518" s="210"/>
      <c r="Q518" s="210"/>
      <c r="R518" s="210"/>
      <c r="S518" s="210"/>
      <c r="T518" s="210"/>
      <c r="U518" s="210"/>
      <c r="V518" s="210"/>
      <c r="W518" s="210"/>
      <c r="X518" s="210"/>
      <c r="Y518" s="210"/>
      <c r="Z518" s="210"/>
      <c r="AA518" s="210"/>
      <c r="AB518" s="210"/>
      <c r="AC518" s="210"/>
      <c r="AD518" s="210"/>
      <c r="AE518" s="210"/>
      <c r="AF518" s="210"/>
      <c r="AG518" s="210"/>
      <c r="AH518" s="210"/>
      <c r="AI518" s="210"/>
      <c r="AJ518" s="210"/>
      <c r="AK518" s="210"/>
      <c r="AL518" s="210"/>
      <c r="AM518" s="210"/>
      <c r="AN518" s="210"/>
      <c r="AO518" s="210"/>
      <c r="AP518" s="210"/>
      <c r="AQ518" s="210"/>
      <c r="AR518" s="210"/>
      <c r="AS518" s="210"/>
      <c r="AT518" s="210"/>
      <c r="AU518" s="210"/>
      <c r="AV518" s="210"/>
      <c r="AW518" s="210"/>
      <c r="AX518" s="210"/>
      <c r="AY518" s="210"/>
      <c r="AZ518" s="210"/>
      <c r="BA518" s="210"/>
      <c r="BB518" s="210"/>
      <c r="BC518" s="210"/>
      <c r="BD518" s="210"/>
      <c r="BE518" s="210"/>
      <c r="BF518" s="210"/>
      <c r="BG518" s="210"/>
      <c r="BH518" s="210"/>
      <c r="BI518" s="210"/>
      <c r="BJ518" s="210"/>
      <c r="BK518" s="210"/>
      <c r="BL518" s="210"/>
      <c r="BM518" s="211">
        <v>3.2100000000000004E-2</v>
      </c>
    </row>
    <row r="519" spans="1:65">
      <c r="A519" s="29"/>
      <c r="B519" s="19">
        <v>1</v>
      </c>
      <c r="C519" s="9">
        <v>5</v>
      </c>
      <c r="D519" s="23">
        <v>3.4000000000000002E-2</v>
      </c>
      <c r="E519" s="213" t="s">
        <v>295</v>
      </c>
      <c r="F519" s="213" t="s">
        <v>105</v>
      </c>
      <c r="G519" s="23">
        <v>0.03</v>
      </c>
      <c r="H519" s="23">
        <v>0.03</v>
      </c>
      <c r="I519" s="23">
        <v>0.03</v>
      </c>
      <c r="J519" s="213">
        <v>0.04</v>
      </c>
      <c r="K519" s="23">
        <v>3.5000000000000003E-2</v>
      </c>
      <c r="L519" s="209"/>
      <c r="M519" s="210"/>
      <c r="N519" s="210"/>
      <c r="O519" s="210"/>
      <c r="P519" s="210"/>
      <c r="Q519" s="210"/>
      <c r="R519" s="210"/>
      <c r="S519" s="210"/>
      <c r="T519" s="210"/>
      <c r="U519" s="210"/>
      <c r="V519" s="210"/>
      <c r="W519" s="210"/>
      <c r="X519" s="210"/>
      <c r="Y519" s="210"/>
      <c r="Z519" s="210"/>
      <c r="AA519" s="210"/>
      <c r="AB519" s="210"/>
      <c r="AC519" s="210"/>
      <c r="AD519" s="210"/>
      <c r="AE519" s="210"/>
      <c r="AF519" s="210"/>
      <c r="AG519" s="210"/>
      <c r="AH519" s="210"/>
      <c r="AI519" s="210"/>
      <c r="AJ519" s="210"/>
      <c r="AK519" s="210"/>
      <c r="AL519" s="210"/>
      <c r="AM519" s="210"/>
      <c r="AN519" s="210"/>
      <c r="AO519" s="210"/>
      <c r="AP519" s="210"/>
      <c r="AQ519" s="210"/>
      <c r="AR519" s="210"/>
      <c r="AS519" s="210"/>
      <c r="AT519" s="210"/>
      <c r="AU519" s="210"/>
      <c r="AV519" s="210"/>
      <c r="AW519" s="210"/>
      <c r="AX519" s="210"/>
      <c r="AY519" s="210"/>
      <c r="AZ519" s="210"/>
      <c r="BA519" s="210"/>
      <c r="BB519" s="210"/>
      <c r="BC519" s="210"/>
      <c r="BD519" s="210"/>
      <c r="BE519" s="210"/>
      <c r="BF519" s="210"/>
      <c r="BG519" s="210"/>
      <c r="BH519" s="210"/>
      <c r="BI519" s="210"/>
      <c r="BJ519" s="210"/>
      <c r="BK519" s="210"/>
      <c r="BL519" s="210"/>
      <c r="BM519" s="211">
        <v>94</v>
      </c>
    </row>
    <row r="520" spans="1:65">
      <c r="A520" s="29"/>
      <c r="B520" s="19">
        <v>1</v>
      </c>
      <c r="C520" s="9">
        <v>6</v>
      </c>
      <c r="D520" s="23">
        <v>3.1E-2</v>
      </c>
      <c r="E520" s="213" t="s">
        <v>295</v>
      </c>
      <c r="F520" s="213" t="s">
        <v>105</v>
      </c>
      <c r="G520" s="23">
        <v>0.03</v>
      </c>
      <c r="H520" s="23">
        <v>0.03</v>
      </c>
      <c r="I520" s="23">
        <v>0.03</v>
      </c>
      <c r="J520" s="213">
        <v>0.04</v>
      </c>
      <c r="K520" s="23">
        <v>3.2000000000000001E-2</v>
      </c>
      <c r="L520" s="209"/>
      <c r="M520" s="210"/>
      <c r="N520" s="210"/>
      <c r="O520" s="210"/>
      <c r="P520" s="210"/>
      <c r="Q520" s="210"/>
      <c r="R520" s="210"/>
      <c r="S520" s="210"/>
      <c r="T520" s="210"/>
      <c r="U520" s="210"/>
      <c r="V520" s="210"/>
      <c r="W520" s="210"/>
      <c r="X520" s="210"/>
      <c r="Y520" s="210"/>
      <c r="Z520" s="210"/>
      <c r="AA520" s="210"/>
      <c r="AB520" s="210"/>
      <c r="AC520" s="210"/>
      <c r="AD520" s="210"/>
      <c r="AE520" s="210"/>
      <c r="AF520" s="210"/>
      <c r="AG520" s="210"/>
      <c r="AH520" s="210"/>
      <c r="AI520" s="210"/>
      <c r="AJ520" s="210"/>
      <c r="AK520" s="210"/>
      <c r="AL520" s="210"/>
      <c r="AM520" s="210"/>
      <c r="AN520" s="210"/>
      <c r="AO520" s="210"/>
      <c r="AP520" s="210"/>
      <c r="AQ520" s="210"/>
      <c r="AR520" s="210"/>
      <c r="AS520" s="210"/>
      <c r="AT520" s="210"/>
      <c r="AU520" s="210"/>
      <c r="AV520" s="210"/>
      <c r="AW520" s="210"/>
      <c r="AX520" s="210"/>
      <c r="AY520" s="210"/>
      <c r="AZ520" s="210"/>
      <c r="BA520" s="210"/>
      <c r="BB520" s="210"/>
      <c r="BC520" s="210"/>
      <c r="BD520" s="210"/>
      <c r="BE520" s="210"/>
      <c r="BF520" s="210"/>
      <c r="BG520" s="210"/>
      <c r="BH520" s="210"/>
      <c r="BI520" s="210"/>
      <c r="BJ520" s="210"/>
      <c r="BK520" s="210"/>
      <c r="BL520" s="210"/>
      <c r="BM520" s="56"/>
    </row>
    <row r="521" spans="1:65">
      <c r="A521" s="29"/>
      <c r="B521" s="20" t="s">
        <v>269</v>
      </c>
      <c r="C521" s="12"/>
      <c r="D521" s="215">
        <v>3.266666666666667E-2</v>
      </c>
      <c r="E521" s="215" t="s">
        <v>681</v>
      </c>
      <c r="F521" s="215" t="s">
        <v>681</v>
      </c>
      <c r="G521" s="215">
        <v>0.03</v>
      </c>
      <c r="H521" s="215">
        <v>0.03</v>
      </c>
      <c r="I521" s="215">
        <v>3.3333333333333333E-2</v>
      </c>
      <c r="J521" s="215">
        <v>4.3333333333333335E-2</v>
      </c>
      <c r="K521" s="215">
        <v>3.4500000000000003E-2</v>
      </c>
      <c r="L521" s="209"/>
      <c r="M521" s="210"/>
      <c r="N521" s="210"/>
      <c r="O521" s="210"/>
      <c r="P521" s="210"/>
      <c r="Q521" s="210"/>
      <c r="R521" s="210"/>
      <c r="S521" s="210"/>
      <c r="T521" s="210"/>
      <c r="U521" s="210"/>
      <c r="V521" s="210"/>
      <c r="W521" s="210"/>
      <c r="X521" s="210"/>
      <c r="Y521" s="210"/>
      <c r="Z521" s="210"/>
      <c r="AA521" s="210"/>
      <c r="AB521" s="210"/>
      <c r="AC521" s="210"/>
      <c r="AD521" s="210"/>
      <c r="AE521" s="210"/>
      <c r="AF521" s="210"/>
      <c r="AG521" s="210"/>
      <c r="AH521" s="210"/>
      <c r="AI521" s="210"/>
      <c r="AJ521" s="210"/>
      <c r="AK521" s="210"/>
      <c r="AL521" s="210"/>
      <c r="AM521" s="210"/>
      <c r="AN521" s="210"/>
      <c r="AO521" s="210"/>
      <c r="AP521" s="210"/>
      <c r="AQ521" s="210"/>
      <c r="AR521" s="210"/>
      <c r="AS521" s="210"/>
      <c r="AT521" s="210"/>
      <c r="AU521" s="210"/>
      <c r="AV521" s="210"/>
      <c r="AW521" s="210"/>
      <c r="AX521" s="210"/>
      <c r="AY521" s="210"/>
      <c r="AZ521" s="210"/>
      <c r="BA521" s="210"/>
      <c r="BB521" s="210"/>
      <c r="BC521" s="210"/>
      <c r="BD521" s="210"/>
      <c r="BE521" s="210"/>
      <c r="BF521" s="210"/>
      <c r="BG521" s="210"/>
      <c r="BH521" s="210"/>
      <c r="BI521" s="210"/>
      <c r="BJ521" s="210"/>
      <c r="BK521" s="210"/>
      <c r="BL521" s="210"/>
      <c r="BM521" s="56"/>
    </row>
    <row r="522" spans="1:65">
      <c r="A522" s="29"/>
      <c r="B522" s="3" t="s">
        <v>270</v>
      </c>
      <c r="C522" s="28"/>
      <c r="D522" s="23">
        <v>3.3000000000000002E-2</v>
      </c>
      <c r="E522" s="23" t="s">
        <v>681</v>
      </c>
      <c r="F522" s="23" t="s">
        <v>681</v>
      </c>
      <c r="G522" s="23">
        <v>0.03</v>
      </c>
      <c r="H522" s="23">
        <v>0.03</v>
      </c>
      <c r="I522" s="23">
        <v>0.03</v>
      </c>
      <c r="J522" s="23">
        <v>0.04</v>
      </c>
      <c r="K522" s="23">
        <v>3.4500000000000003E-2</v>
      </c>
      <c r="L522" s="209"/>
      <c r="M522" s="210"/>
      <c r="N522" s="210"/>
      <c r="O522" s="210"/>
      <c r="P522" s="210"/>
      <c r="Q522" s="210"/>
      <c r="R522" s="210"/>
      <c r="S522" s="210"/>
      <c r="T522" s="210"/>
      <c r="U522" s="210"/>
      <c r="V522" s="210"/>
      <c r="W522" s="210"/>
      <c r="X522" s="210"/>
      <c r="Y522" s="210"/>
      <c r="Z522" s="210"/>
      <c r="AA522" s="210"/>
      <c r="AB522" s="210"/>
      <c r="AC522" s="210"/>
      <c r="AD522" s="210"/>
      <c r="AE522" s="210"/>
      <c r="AF522" s="210"/>
      <c r="AG522" s="210"/>
      <c r="AH522" s="210"/>
      <c r="AI522" s="210"/>
      <c r="AJ522" s="210"/>
      <c r="AK522" s="210"/>
      <c r="AL522" s="210"/>
      <c r="AM522" s="210"/>
      <c r="AN522" s="210"/>
      <c r="AO522" s="210"/>
      <c r="AP522" s="210"/>
      <c r="AQ522" s="210"/>
      <c r="AR522" s="210"/>
      <c r="AS522" s="210"/>
      <c r="AT522" s="210"/>
      <c r="AU522" s="210"/>
      <c r="AV522" s="210"/>
      <c r="AW522" s="210"/>
      <c r="AX522" s="210"/>
      <c r="AY522" s="210"/>
      <c r="AZ522" s="210"/>
      <c r="BA522" s="210"/>
      <c r="BB522" s="210"/>
      <c r="BC522" s="210"/>
      <c r="BD522" s="210"/>
      <c r="BE522" s="210"/>
      <c r="BF522" s="210"/>
      <c r="BG522" s="210"/>
      <c r="BH522" s="210"/>
      <c r="BI522" s="210"/>
      <c r="BJ522" s="210"/>
      <c r="BK522" s="210"/>
      <c r="BL522" s="210"/>
      <c r="BM522" s="56"/>
    </row>
    <row r="523" spans="1:65">
      <c r="A523" s="29"/>
      <c r="B523" s="3" t="s">
        <v>271</v>
      </c>
      <c r="C523" s="28"/>
      <c r="D523" s="23">
        <v>1.0327955589886455E-3</v>
      </c>
      <c r="E523" s="23" t="s">
        <v>681</v>
      </c>
      <c r="F523" s="23" t="s">
        <v>681</v>
      </c>
      <c r="G523" s="23">
        <v>0</v>
      </c>
      <c r="H523" s="23">
        <v>0</v>
      </c>
      <c r="I523" s="23">
        <v>5.1639777949432242E-3</v>
      </c>
      <c r="J523" s="23">
        <v>5.1639777949432242E-3</v>
      </c>
      <c r="K523" s="23">
        <v>1.6431676725154978E-3</v>
      </c>
      <c r="L523" s="209"/>
      <c r="M523" s="210"/>
      <c r="N523" s="210"/>
      <c r="O523" s="210"/>
      <c r="P523" s="210"/>
      <c r="Q523" s="210"/>
      <c r="R523" s="210"/>
      <c r="S523" s="210"/>
      <c r="T523" s="210"/>
      <c r="U523" s="210"/>
      <c r="V523" s="210"/>
      <c r="W523" s="210"/>
      <c r="X523" s="210"/>
      <c r="Y523" s="210"/>
      <c r="Z523" s="210"/>
      <c r="AA523" s="210"/>
      <c r="AB523" s="210"/>
      <c r="AC523" s="210"/>
      <c r="AD523" s="210"/>
      <c r="AE523" s="210"/>
      <c r="AF523" s="210"/>
      <c r="AG523" s="210"/>
      <c r="AH523" s="210"/>
      <c r="AI523" s="210"/>
      <c r="AJ523" s="210"/>
      <c r="AK523" s="210"/>
      <c r="AL523" s="210"/>
      <c r="AM523" s="210"/>
      <c r="AN523" s="210"/>
      <c r="AO523" s="210"/>
      <c r="AP523" s="210"/>
      <c r="AQ523" s="210"/>
      <c r="AR523" s="210"/>
      <c r="AS523" s="210"/>
      <c r="AT523" s="210"/>
      <c r="AU523" s="210"/>
      <c r="AV523" s="210"/>
      <c r="AW523" s="210"/>
      <c r="AX523" s="210"/>
      <c r="AY523" s="210"/>
      <c r="AZ523" s="210"/>
      <c r="BA523" s="210"/>
      <c r="BB523" s="210"/>
      <c r="BC523" s="210"/>
      <c r="BD523" s="210"/>
      <c r="BE523" s="210"/>
      <c r="BF523" s="210"/>
      <c r="BG523" s="210"/>
      <c r="BH523" s="210"/>
      <c r="BI523" s="210"/>
      <c r="BJ523" s="210"/>
      <c r="BK523" s="210"/>
      <c r="BL523" s="210"/>
      <c r="BM523" s="56"/>
    </row>
    <row r="524" spans="1:65">
      <c r="A524" s="29"/>
      <c r="B524" s="3" t="s">
        <v>86</v>
      </c>
      <c r="C524" s="28"/>
      <c r="D524" s="13">
        <v>3.1616190581285064E-2</v>
      </c>
      <c r="E524" s="13" t="s">
        <v>681</v>
      </c>
      <c r="F524" s="13" t="s">
        <v>681</v>
      </c>
      <c r="G524" s="13">
        <v>0</v>
      </c>
      <c r="H524" s="13">
        <v>0</v>
      </c>
      <c r="I524" s="13">
        <v>0.15491933384829673</v>
      </c>
      <c r="J524" s="13">
        <v>0.11916871834484363</v>
      </c>
      <c r="K524" s="13">
        <v>4.7628048478710078E-2</v>
      </c>
      <c r="L524" s="155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29"/>
      <c r="B525" s="3" t="s">
        <v>272</v>
      </c>
      <c r="C525" s="28"/>
      <c r="D525" s="13">
        <v>1.7653167185877505E-2</v>
      </c>
      <c r="E525" s="13" t="s">
        <v>681</v>
      </c>
      <c r="F525" s="13" t="s">
        <v>681</v>
      </c>
      <c r="G525" s="13">
        <v>-6.542056074766367E-2</v>
      </c>
      <c r="H525" s="13">
        <v>-6.542056074766367E-2</v>
      </c>
      <c r="I525" s="13">
        <v>3.8421599169262688E-2</v>
      </c>
      <c r="J525" s="13">
        <v>0.34994807892004154</v>
      </c>
      <c r="K525" s="13">
        <v>7.4766355140186924E-2</v>
      </c>
      <c r="L525" s="155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A526" s="29"/>
      <c r="B526" s="45" t="s">
        <v>273</v>
      </c>
      <c r="C526" s="46"/>
      <c r="D526" s="44">
        <v>7.0000000000000007E-2</v>
      </c>
      <c r="E526" s="44">
        <v>1.8</v>
      </c>
      <c r="F526" s="44">
        <v>3.82</v>
      </c>
      <c r="G526" s="44">
        <v>0.67</v>
      </c>
      <c r="H526" s="44">
        <v>0.67</v>
      </c>
      <c r="I526" s="44">
        <v>7.0000000000000007E-2</v>
      </c>
      <c r="J526" s="44">
        <v>2.3199999999999998</v>
      </c>
      <c r="K526" s="44">
        <v>0.34</v>
      </c>
      <c r="L526" s="155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B527" s="30"/>
      <c r="C527" s="20"/>
      <c r="D527" s="20"/>
      <c r="E527" s="20"/>
      <c r="F527" s="20"/>
      <c r="G527" s="20"/>
      <c r="H527" s="20"/>
      <c r="I527" s="20"/>
      <c r="J527" s="20"/>
      <c r="K527" s="20"/>
      <c r="BM527" s="55"/>
    </row>
    <row r="528" spans="1:65" ht="15">
      <c r="B528" s="8" t="s">
        <v>567</v>
      </c>
      <c r="BM528" s="27" t="s">
        <v>66</v>
      </c>
    </row>
    <row r="529" spans="1:65" ht="15">
      <c r="A529" s="24" t="s">
        <v>55</v>
      </c>
      <c r="B529" s="18" t="s">
        <v>111</v>
      </c>
      <c r="C529" s="15" t="s">
        <v>112</v>
      </c>
      <c r="D529" s="16" t="s">
        <v>234</v>
      </c>
      <c r="E529" s="17" t="s">
        <v>234</v>
      </c>
      <c r="F529" s="17" t="s">
        <v>234</v>
      </c>
      <c r="G529" s="17" t="s">
        <v>234</v>
      </c>
      <c r="H529" s="17" t="s">
        <v>234</v>
      </c>
      <c r="I529" s="17" t="s">
        <v>234</v>
      </c>
      <c r="J529" s="17" t="s">
        <v>234</v>
      </c>
      <c r="K529" s="17" t="s">
        <v>234</v>
      </c>
      <c r="L529" s="17" t="s">
        <v>234</v>
      </c>
      <c r="M529" s="17" t="s">
        <v>234</v>
      </c>
      <c r="N529" s="17" t="s">
        <v>234</v>
      </c>
      <c r="O529" s="17" t="s">
        <v>234</v>
      </c>
      <c r="P529" s="17" t="s">
        <v>234</v>
      </c>
      <c r="Q529" s="17" t="s">
        <v>234</v>
      </c>
      <c r="R529" s="17" t="s">
        <v>234</v>
      </c>
      <c r="S529" s="17" t="s">
        <v>234</v>
      </c>
      <c r="T529" s="17" t="s">
        <v>234</v>
      </c>
      <c r="U529" s="17" t="s">
        <v>234</v>
      </c>
      <c r="V529" s="17" t="s">
        <v>234</v>
      </c>
      <c r="W529" s="17" t="s">
        <v>234</v>
      </c>
      <c r="X529" s="17" t="s">
        <v>234</v>
      </c>
      <c r="Y529" s="17" t="s">
        <v>234</v>
      </c>
      <c r="Z529" s="17" t="s">
        <v>234</v>
      </c>
      <c r="AA529" s="17" t="s">
        <v>234</v>
      </c>
      <c r="AB529" s="17" t="s">
        <v>234</v>
      </c>
      <c r="AC529" s="17" t="s">
        <v>234</v>
      </c>
      <c r="AD529" s="155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7">
        <v>1</v>
      </c>
    </row>
    <row r="530" spans="1:65">
      <c r="A530" s="29"/>
      <c r="B530" s="19" t="s">
        <v>235</v>
      </c>
      <c r="C530" s="9" t="s">
        <v>235</v>
      </c>
      <c r="D530" s="153" t="s">
        <v>237</v>
      </c>
      <c r="E530" s="154" t="s">
        <v>238</v>
      </c>
      <c r="F530" s="154" t="s">
        <v>239</v>
      </c>
      <c r="G530" s="154" t="s">
        <v>240</v>
      </c>
      <c r="H530" s="154" t="s">
        <v>241</v>
      </c>
      <c r="I530" s="154" t="s">
        <v>242</v>
      </c>
      <c r="J530" s="154" t="s">
        <v>243</v>
      </c>
      <c r="K530" s="154" t="s">
        <v>244</v>
      </c>
      <c r="L530" s="154" t="s">
        <v>245</v>
      </c>
      <c r="M530" s="154" t="s">
        <v>247</v>
      </c>
      <c r="N530" s="154" t="s">
        <v>248</v>
      </c>
      <c r="O530" s="154" t="s">
        <v>249</v>
      </c>
      <c r="P530" s="154" t="s">
        <v>250</v>
      </c>
      <c r="Q530" s="154" t="s">
        <v>251</v>
      </c>
      <c r="R530" s="154" t="s">
        <v>252</v>
      </c>
      <c r="S530" s="154" t="s">
        <v>253</v>
      </c>
      <c r="T530" s="154" t="s">
        <v>254</v>
      </c>
      <c r="U530" s="154" t="s">
        <v>255</v>
      </c>
      <c r="V530" s="154" t="s">
        <v>256</v>
      </c>
      <c r="W530" s="154" t="s">
        <v>257</v>
      </c>
      <c r="X530" s="154" t="s">
        <v>258</v>
      </c>
      <c r="Y530" s="154" t="s">
        <v>259</v>
      </c>
      <c r="Z530" s="154" t="s">
        <v>260</v>
      </c>
      <c r="AA530" s="154" t="s">
        <v>261</v>
      </c>
      <c r="AB530" s="154" t="s">
        <v>262</v>
      </c>
      <c r="AC530" s="154" t="s">
        <v>263</v>
      </c>
      <c r="AD530" s="155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7" t="s">
        <v>1</v>
      </c>
    </row>
    <row r="531" spans="1:65">
      <c r="A531" s="29"/>
      <c r="B531" s="19"/>
      <c r="C531" s="9"/>
      <c r="D531" s="10" t="s">
        <v>276</v>
      </c>
      <c r="E531" s="11" t="s">
        <v>301</v>
      </c>
      <c r="F531" s="11" t="s">
        <v>276</v>
      </c>
      <c r="G531" s="11" t="s">
        <v>301</v>
      </c>
      <c r="H531" s="11" t="s">
        <v>301</v>
      </c>
      <c r="I531" s="11" t="s">
        <v>278</v>
      </c>
      <c r="J531" s="11" t="s">
        <v>301</v>
      </c>
      <c r="K531" s="11" t="s">
        <v>278</v>
      </c>
      <c r="L531" s="11" t="s">
        <v>301</v>
      </c>
      <c r="M531" s="11" t="s">
        <v>278</v>
      </c>
      <c r="N531" s="11" t="s">
        <v>278</v>
      </c>
      <c r="O531" s="11" t="s">
        <v>278</v>
      </c>
      <c r="P531" s="11" t="s">
        <v>276</v>
      </c>
      <c r="Q531" s="11" t="s">
        <v>276</v>
      </c>
      <c r="R531" s="11" t="s">
        <v>276</v>
      </c>
      <c r="S531" s="11" t="s">
        <v>276</v>
      </c>
      <c r="T531" s="11" t="s">
        <v>276</v>
      </c>
      <c r="U531" s="11" t="s">
        <v>278</v>
      </c>
      <c r="V531" s="11" t="s">
        <v>278</v>
      </c>
      <c r="W531" s="11" t="s">
        <v>276</v>
      </c>
      <c r="X531" s="11" t="s">
        <v>301</v>
      </c>
      <c r="Y531" s="11" t="s">
        <v>276</v>
      </c>
      <c r="Z531" s="11" t="s">
        <v>278</v>
      </c>
      <c r="AA531" s="11" t="s">
        <v>278</v>
      </c>
      <c r="AB531" s="11" t="s">
        <v>301</v>
      </c>
      <c r="AC531" s="11" t="s">
        <v>301</v>
      </c>
      <c r="AD531" s="155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7">
        <v>3</v>
      </c>
    </row>
    <row r="532" spans="1:65">
      <c r="A532" s="29"/>
      <c r="B532" s="19"/>
      <c r="C532" s="9"/>
      <c r="D532" s="25" t="s">
        <v>302</v>
      </c>
      <c r="E532" s="25" t="s">
        <v>117</v>
      </c>
      <c r="F532" s="25" t="s">
        <v>303</v>
      </c>
      <c r="G532" s="25" t="s">
        <v>302</v>
      </c>
      <c r="H532" s="25" t="s">
        <v>304</v>
      </c>
      <c r="I532" s="25" t="s">
        <v>302</v>
      </c>
      <c r="J532" s="25" t="s">
        <v>305</v>
      </c>
      <c r="K532" s="25" t="s">
        <v>304</v>
      </c>
      <c r="L532" s="25" t="s">
        <v>302</v>
      </c>
      <c r="M532" s="25" t="s">
        <v>305</v>
      </c>
      <c r="N532" s="25" t="s">
        <v>305</v>
      </c>
      <c r="O532" s="25" t="s">
        <v>303</v>
      </c>
      <c r="P532" s="25" t="s">
        <v>302</v>
      </c>
      <c r="Q532" s="25" t="s">
        <v>302</v>
      </c>
      <c r="R532" s="25" t="s">
        <v>302</v>
      </c>
      <c r="S532" s="25" t="s">
        <v>302</v>
      </c>
      <c r="T532" s="25" t="s">
        <v>302</v>
      </c>
      <c r="U532" s="25" t="s">
        <v>304</v>
      </c>
      <c r="V532" s="25" t="s">
        <v>279</v>
      </c>
      <c r="W532" s="25" t="s">
        <v>303</v>
      </c>
      <c r="X532" s="25" t="s">
        <v>305</v>
      </c>
      <c r="Y532" s="25" t="s">
        <v>279</v>
      </c>
      <c r="Z532" s="25" t="s">
        <v>305</v>
      </c>
      <c r="AA532" s="25" t="s">
        <v>302</v>
      </c>
      <c r="AB532" s="25" t="s">
        <v>305</v>
      </c>
      <c r="AC532" s="25" t="s">
        <v>306</v>
      </c>
      <c r="AD532" s="155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7">
        <v>3</v>
      </c>
    </row>
    <row r="533" spans="1:65">
      <c r="A533" s="29"/>
      <c r="B533" s="18">
        <v>1</v>
      </c>
      <c r="C533" s="14">
        <v>1</v>
      </c>
      <c r="D533" s="206">
        <v>0.16</v>
      </c>
      <c r="E533" s="206">
        <v>0.16</v>
      </c>
      <c r="F533" s="206">
        <v>0.16096708458043957</v>
      </c>
      <c r="G533" s="206">
        <v>0.17400000000000002</v>
      </c>
      <c r="H533" s="206">
        <v>0.17</v>
      </c>
      <c r="I533" s="206">
        <v>0.16</v>
      </c>
      <c r="J533" s="206">
        <v>0.17</v>
      </c>
      <c r="K533" s="206">
        <v>0.18</v>
      </c>
      <c r="L533" s="207">
        <v>0.20524659999999997</v>
      </c>
      <c r="M533" s="206">
        <v>0.17</v>
      </c>
      <c r="N533" s="206">
        <v>0.15</v>
      </c>
      <c r="O533" s="206">
        <v>0.18</v>
      </c>
      <c r="P533" s="206">
        <v>0.15</v>
      </c>
      <c r="Q533" s="206">
        <v>0.15</v>
      </c>
      <c r="R533" s="206">
        <v>0.15</v>
      </c>
      <c r="S533" s="206">
        <v>0.15</v>
      </c>
      <c r="T533" s="206">
        <v>0.16</v>
      </c>
      <c r="U533" s="206">
        <v>0.19235547074529133</v>
      </c>
      <c r="V533" s="207">
        <v>1247.598</v>
      </c>
      <c r="W533" s="206">
        <v>0.17</v>
      </c>
      <c r="X533" s="206">
        <v>0.16500000000000001</v>
      </c>
      <c r="Y533" s="206">
        <v>0.17</v>
      </c>
      <c r="Z533" s="206">
        <v>0.17</v>
      </c>
      <c r="AA533" s="206">
        <v>0.17</v>
      </c>
      <c r="AB533" s="206">
        <v>0.16700000000000001</v>
      </c>
      <c r="AC533" s="206">
        <v>0.154</v>
      </c>
      <c r="AD533" s="209"/>
      <c r="AE533" s="210"/>
      <c r="AF533" s="210"/>
      <c r="AG533" s="210"/>
      <c r="AH533" s="210"/>
      <c r="AI533" s="210"/>
      <c r="AJ533" s="210"/>
      <c r="AK533" s="210"/>
      <c r="AL533" s="210"/>
      <c r="AM533" s="210"/>
      <c r="AN533" s="210"/>
      <c r="AO533" s="210"/>
      <c r="AP533" s="210"/>
      <c r="AQ533" s="210"/>
      <c r="AR533" s="210"/>
      <c r="AS533" s="210"/>
      <c r="AT533" s="210"/>
      <c r="AU533" s="210"/>
      <c r="AV533" s="210"/>
      <c r="AW533" s="210"/>
      <c r="AX533" s="210"/>
      <c r="AY533" s="210"/>
      <c r="AZ533" s="210"/>
      <c r="BA533" s="210"/>
      <c r="BB533" s="210"/>
      <c r="BC533" s="210"/>
      <c r="BD533" s="210"/>
      <c r="BE533" s="210"/>
      <c r="BF533" s="210"/>
      <c r="BG533" s="210"/>
      <c r="BH533" s="210"/>
      <c r="BI533" s="210"/>
      <c r="BJ533" s="210"/>
      <c r="BK533" s="210"/>
      <c r="BL533" s="210"/>
      <c r="BM533" s="211">
        <v>1</v>
      </c>
    </row>
    <row r="534" spans="1:65">
      <c r="A534" s="29"/>
      <c r="B534" s="19">
        <v>1</v>
      </c>
      <c r="C534" s="9">
        <v>2</v>
      </c>
      <c r="D534" s="23">
        <v>0.15</v>
      </c>
      <c r="E534" s="23">
        <v>0.17</v>
      </c>
      <c r="F534" s="23">
        <v>0.16431078755311951</v>
      </c>
      <c r="G534" s="23">
        <v>0.17400000000000002</v>
      </c>
      <c r="H534" s="23">
        <v>0.17</v>
      </c>
      <c r="I534" s="23">
        <v>0.16</v>
      </c>
      <c r="J534" s="23">
        <v>0.17</v>
      </c>
      <c r="K534" s="23">
        <v>0.18</v>
      </c>
      <c r="L534" s="213">
        <v>0.2016336</v>
      </c>
      <c r="M534" s="23">
        <v>0.16</v>
      </c>
      <c r="N534" s="23">
        <v>0.16</v>
      </c>
      <c r="O534" s="23">
        <v>0.18</v>
      </c>
      <c r="P534" s="23">
        <v>0.15</v>
      </c>
      <c r="Q534" s="23">
        <v>0.15</v>
      </c>
      <c r="R534" s="23">
        <v>0.15</v>
      </c>
      <c r="S534" s="23">
        <v>0.15</v>
      </c>
      <c r="T534" s="23">
        <v>0.16</v>
      </c>
      <c r="U534" s="23">
        <v>0.18880540984453367</v>
      </c>
      <c r="V534" s="213">
        <v>1271.1522</v>
      </c>
      <c r="W534" s="23">
        <v>0.17</v>
      </c>
      <c r="X534" s="23">
        <v>0.16300000000000001</v>
      </c>
      <c r="Y534" s="23">
        <v>0.17</v>
      </c>
      <c r="Z534" s="23">
        <v>0.17</v>
      </c>
      <c r="AA534" s="23">
        <v>0.17</v>
      </c>
      <c r="AB534" s="23">
        <v>0.17299999999999999</v>
      </c>
      <c r="AC534" s="23">
        <v>0.154</v>
      </c>
      <c r="AD534" s="209"/>
      <c r="AE534" s="210"/>
      <c r="AF534" s="210"/>
      <c r="AG534" s="210"/>
      <c r="AH534" s="210"/>
      <c r="AI534" s="210"/>
      <c r="AJ534" s="210"/>
      <c r="AK534" s="210"/>
      <c r="AL534" s="210"/>
      <c r="AM534" s="210"/>
      <c r="AN534" s="210"/>
      <c r="AO534" s="210"/>
      <c r="AP534" s="210"/>
      <c r="AQ534" s="210"/>
      <c r="AR534" s="210"/>
      <c r="AS534" s="210"/>
      <c r="AT534" s="210"/>
      <c r="AU534" s="210"/>
      <c r="AV534" s="210"/>
      <c r="AW534" s="210"/>
      <c r="AX534" s="210"/>
      <c r="AY534" s="210"/>
      <c r="AZ534" s="210"/>
      <c r="BA534" s="210"/>
      <c r="BB534" s="210"/>
      <c r="BC534" s="210"/>
      <c r="BD534" s="210"/>
      <c r="BE534" s="210"/>
      <c r="BF534" s="210"/>
      <c r="BG534" s="210"/>
      <c r="BH534" s="210"/>
      <c r="BI534" s="210"/>
      <c r="BJ534" s="210"/>
      <c r="BK534" s="210"/>
      <c r="BL534" s="210"/>
      <c r="BM534" s="211" t="e">
        <v>#N/A</v>
      </c>
    </row>
    <row r="535" spans="1:65">
      <c r="A535" s="29"/>
      <c r="B535" s="19">
        <v>1</v>
      </c>
      <c r="C535" s="9">
        <v>3</v>
      </c>
      <c r="D535" s="23">
        <v>0.15</v>
      </c>
      <c r="E535" s="23">
        <v>0.17</v>
      </c>
      <c r="F535" s="23">
        <v>0.16634106326522458</v>
      </c>
      <c r="G535" s="23">
        <v>0.17733333333333334</v>
      </c>
      <c r="H535" s="23">
        <v>0.17</v>
      </c>
      <c r="I535" s="23">
        <v>0.16</v>
      </c>
      <c r="J535" s="23">
        <v>0.17</v>
      </c>
      <c r="K535" s="23">
        <v>0.18</v>
      </c>
      <c r="L535" s="213">
        <v>0.20417340000000003</v>
      </c>
      <c r="M535" s="23">
        <v>0.16</v>
      </c>
      <c r="N535" s="23">
        <v>0.16</v>
      </c>
      <c r="O535" s="23">
        <v>0.17</v>
      </c>
      <c r="P535" s="23">
        <v>0.15</v>
      </c>
      <c r="Q535" s="23">
        <v>0.15</v>
      </c>
      <c r="R535" s="23">
        <v>0.15</v>
      </c>
      <c r="S535" s="23">
        <v>0.15</v>
      </c>
      <c r="T535" s="23">
        <v>0.16</v>
      </c>
      <c r="U535" s="23">
        <v>0.18487448115582705</v>
      </c>
      <c r="V535" s="213">
        <v>1259.7717599999999</v>
      </c>
      <c r="W535" s="23">
        <v>0.15</v>
      </c>
      <c r="X535" s="23">
        <v>0.16400000000000001</v>
      </c>
      <c r="Y535" s="23">
        <v>0.17</v>
      </c>
      <c r="Z535" s="23">
        <v>0.17</v>
      </c>
      <c r="AA535" s="23">
        <v>0.16</v>
      </c>
      <c r="AB535" s="23">
        <v>0.16700000000000001</v>
      </c>
      <c r="AC535" s="23">
        <v>0.14499999999999999</v>
      </c>
      <c r="AD535" s="209"/>
      <c r="AE535" s="210"/>
      <c r="AF535" s="210"/>
      <c r="AG535" s="210"/>
      <c r="AH535" s="210"/>
      <c r="AI535" s="210"/>
      <c r="AJ535" s="210"/>
      <c r="AK535" s="210"/>
      <c r="AL535" s="210"/>
      <c r="AM535" s="210"/>
      <c r="AN535" s="210"/>
      <c r="AO535" s="210"/>
      <c r="AP535" s="210"/>
      <c r="AQ535" s="210"/>
      <c r="AR535" s="210"/>
      <c r="AS535" s="210"/>
      <c r="AT535" s="210"/>
      <c r="AU535" s="210"/>
      <c r="AV535" s="210"/>
      <c r="AW535" s="210"/>
      <c r="AX535" s="210"/>
      <c r="AY535" s="210"/>
      <c r="AZ535" s="210"/>
      <c r="BA535" s="210"/>
      <c r="BB535" s="210"/>
      <c r="BC535" s="210"/>
      <c r="BD535" s="210"/>
      <c r="BE535" s="210"/>
      <c r="BF535" s="210"/>
      <c r="BG535" s="210"/>
      <c r="BH535" s="210"/>
      <c r="BI535" s="210"/>
      <c r="BJ535" s="210"/>
      <c r="BK535" s="210"/>
      <c r="BL535" s="210"/>
      <c r="BM535" s="211">
        <v>16</v>
      </c>
    </row>
    <row r="536" spans="1:65">
      <c r="A536" s="29"/>
      <c r="B536" s="19">
        <v>1</v>
      </c>
      <c r="C536" s="9">
        <v>4</v>
      </c>
      <c r="D536" s="23">
        <v>0.16</v>
      </c>
      <c r="E536" s="23">
        <v>0.16</v>
      </c>
      <c r="F536" s="23">
        <v>0.15912866525654965</v>
      </c>
      <c r="G536" s="23">
        <v>0.16999999999999998</v>
      </c>
      <c r="H536" s="23">
        <v>0.17</v>
      </c>
      <c r="I536" s="23">
        <v>0.15</v>
      </c>
      <c r="J536" s="23">
        <v>0.17</v>
      </c>
      <c r="K536" s="23">
        <v>0.18</v>
      </c>
      <c r="L536" s="213">
        <v>0.20779439999999999</v>
      </c>
      <c r="M536" s="23">
        <v>0.17</v>
      </c>
      <c r="N536" s="23">
        <v>0.16</v>
      </c>
      <c r="O536" s="23">
        <v>0.18</v>
      </c>
      <c r="P536" s="23">
        <v>0.15</v>
      </c>
      <c r="Q536" s="23">
        <v>0.15</v>
      </c>
      <c r="R536" s="23">
        <v>0.17</v>
      </c>
      <c r="S536" s="23">
        <v>0.15</v>
      </c>
      <c r="T536" s="23">
        <v>0.16</v>
      </c>
      <c r="U536" s="23">
        <v>0.16497808831215391</v>
      </c>
      <c r="V536" s="213">
        <v>1210.8195599999999</v>
      </c>
      <c r="W536" s="23">
        <v>0.18</v>
      </c>
      <c r="X536" s="23">
        <v>0.16300000000000001</v>
      </c>
      <c r="Y536" s="23">
        <v>0.17</v>
      </c>
      <c r="Z536" s="23">
        <v>0.17</v>
      </c>
      <c r="AA536" s="23">
        <v>0.17</v>
      </c>
      <c r="AB536" s="23">
        <v>0.17399999999999999</v>
      </c>
      <c r="AC536" s="23">
        <v>0.17699999999999999</v>
      </c>
      <c r="AD536" s="209"/>
      <c r="AE536" s="210"/>
      <c r="AF536" s="210"/>
      <c r="AG536" s="210"/>
      <c r="AH536" s="210"/>
      <c r="AI536" s="210"/>
      <c r="AJ536" s="210"/>
      <c r="AK536" s="210"/>
      <c r="AL536" s="210"/>
      <c r="AM536" s="210"/>
      <c r="AN536" s="210"/>
      <c r="AO536" s="210"/>
      <c r="AP536" s="210"/>
      <c r="AQ536" s="210"/>
      <c r="AR536" s="210"/>
      <c r="AS536" s="210"/>
      <c r="AT536" s="210"/>
      <c r="AU536" s="210"/>
      <c r="AV536" s="210"/>
      <c r="AW536" s="210"/>
      <c r="AX536" s="210"/>
      <c r="AY536" s="210"/>
      <c r="AZ536" s="210"/>
      <c r="BA536" s="210"/>
      <c r="BB536" s="210"/>
      <c r="BC536" s="210"/>
      <c r="BD536" s="210"/>
      <c r="BE536" s="210"/>
      <c r="BF536" s="210"/>
      <c r="BG536" s="210"/>
      <c r="BH536" s="210"/>
      <c r="BI536" s="210"/>
      <c r="BJ536" s="210"/>
      <c r="BK536" s="210"/>
      <c r="BL536" s="210"/>
      <c r="BM536" s="211">
        <v>0.16470498891386984</v>
      </c>
    </row>
    <row r="537" spans="1:65">
      <c r="A537" s="29"/>
      <c r="B537" s="19">
        <v>1</v>
      </c>
      <c r="C537" s="9">
        <v>5</v>
      </c>
      <c r="D537" s="23">
        <v>0.16</v>
      </c>
      <c r="E537" s="23">
        <v>0.17</v>
      </c>
      <c r="F537" s="23">
        <v>0.165114836756619</v>
      </c>
      <c r="G537" s="23">
        <v>0.17400000000000002</v>
      </c>
      <c r="H537" s="23">
        <v>0.17</v>
      </c>
      <c r="I537" s="23">
        <v>0.16</v>
      </c>
      <c r="J537" s="23">
        <v>0.17</v>
      </c>
      <c r="K537" s="23">
        <v>0.18</v>
      </c>
      <c r="L537" s="213">
        <v>0.20253119999999999</v>
      </c>
      <c r="M537" s="23">
        <v>0.16</v>
      </c>
      <c r="N537" s="23">
        <v>0.16</v>
      </c>
      <c r="O537" s="23">
        <v>0.18</v>
      </c>
      <c r="P537" s="23">
        <v>0.15</v>
      </c>
      <c r="Q537" s="23">
        <v>0.15</v>
      </c>
      <c r="R537" s="23">
        <v>0.15</v>
      </c>
      <c r="S537" s="23">
        <v>0.15</v>
      </c>
      <c r="T537" s="23">
        <v>0.16</v>
      </c>
      <c r="U537" s="23">
        <v>0.17768476010562376</v>
      </c>
      <c r="V537" s="213">
        <v>1149.03972</v>
      </c>
      <c r="W537" s="23">
        <v>0.18</v>
      </c>
      <c r="X537" s="23">
        <v>0.16600000000000001</v>
      </c>
      <c r="Y537" s="23">
        <v>0.17</v>
      </c>
      <c r="Z537" s="23">
        <v>0.17</v>
      </c>
      <c r="AA537" s="23">
        <v>0.17</v>
      </c>
      <c r="AB537" s="23">
        <v>0.16500000000000001</v>
      </c>
      <c r="AC537" s="23">
        <v>0.18099999999999999</v>
      </c>
      <c r="AD537" s="209"/>
      <c r="AE537" s="210"/>
      <c r="AF537" s="210"/>
      <c r="AG537" s="210"/>
      <c r="AH537" s="210"/>
      <c r="AI537" s="210"/>
      <c r="AJ537" s="210"/>
      <c r="AK537" s="210"/>
      <c r="AL537" s="210"/>
      <c r="AM537" s="210"/>
      <c r="AN537" s="210"/>
      <c r="AO537" s="210"/>
      <c r="AP537" s="210"/>
      <c r="AQ537" s="210"/>
      <c r="AR537" s="210"/>
      <c r="AS537" s="210"/>
      <c r="AT537" s="210"/>
      <c r="AU537" s="210"/>
      <c r="AV537" s="210"/>
      <c r="AW537" s="210"/>
      <c r="AX537" s="210"/>
      <c r="AY537" s="210"/>
      <c r="AZ537" s="210"/>
      <c r="BA537" s="210"/>
      <c r="BB537" s="210"/>
      <c r="BC537" s="210"/>
      <c r="BD537" s="210"/>
      <c r="BE537" s="210"/>
      <c r="BF537" s="210"/>
      <c r="BG537" s="210"/>
      <c r="BH537" s="210"/>
      <c r="BI537" s="210"/>
      <c r="BJ537" s="210"/>
      <c r="BK537" s="210"/>
      <c r="BL537" s="210"/>
      <c r="BM537" s="211">
        <v>95</v>
      </c>
    </row>
    <row r="538" spans="1:65">
      <c r="A538" s="29"/>
      <c r="B538" s="19">
        <v>1</v>
      </c>
      <c r="C538" s="9">
        <v>6</v>
      </c>
      <c r="D538" s="23">
        <v>0.15</v>
      </c>
      <c r="E538" s="23">
        <v>0.17</v>
      </c>
      <c r="F538" s="23">
        <v>0.16360704465931011</v>
      </c>
      <c r="G538" s="23">
        <v>0.17066666666666666</v>
      </c>
      <c r="H538" s="23">
        <v>0.17</v>
      </c>
      <c r="I538" s="23">
        <v>0.16</v>
      </c>
      <c r="J538" s="23">
        <v>0.17</v>
      </c>
      <c r="K538" s="23">
        <v>0.18</v>
      </c>
      <c r="L538" s="213">
        <v>0.2010034</v>
      </c>
      <c r="M538" s="23">
        <v>0.17</v>
      </c>
      <c r="N538" s="23">
        <v>0.16</v>
      </c>
      <c r="O538" s="23">
        <v>0.18</v>
      </c>
      <c r="P538" s="23">
        <v>0.15</v>
      </c>
      <c r="Q538" s="23">
        <v>0.15</v>
      </c>
      <c r="R538" s="23">
        <v>0.15</v>
      </c>
      <c r="S538" s="23">
        <v>0.15</v>
      </c>
      <c r="T538" s="23">
        <v>0.16</v>
      </c>
      <c r="U538" s="23">
        <v>0.1803507113625672</v>
      </c>
      <c r="V538" s="213">
        <v>1237.1128799999999</v>
      </c>
      <c r="W538" s="23">
        <v>0.17</v>
      </c>
      <c r="X538" s="23">
        <v>0.161</v>
      </c>
      <c r="Y538" s="23">
        <v>0.17</v>
      </c>
      <c r="Z538" s="23">
        <v>0.17</v>
      </c>
      <c r="AA538" s="23">
        <v>0.16</v>
      </c>
      <c r="AB538" s="23">
        <v>0.16700000000000001</v>
      </c>
      <c r="AC538" s="23">
        <v>0.153</v>
      </c>
      <c r="AD538" s="209"/>
      <c r="AE538" s="210"/>
      <c r="AF538" s="210"/>
      <c r="AG538" s="210"/>
      <c r="AH538" s="210"/>
      <c r="AI538" s="210"/>
      <c r="AJ538" s="210"/>
      <c r="AK538" s="210"/>
      <c r="AL538" s="210"/>
      <c r="AM538" s="210"/>
      <c r="AN538" s="210"/>
      <c r="AO538" s="210"/>
      <c r="AP538" s="210"/>
      <c r="AQ538" s="210"/>
      <c r="AR538" s="210"/>
      <c r="AS538" s="210"/>
      <c r="AT538" s="210"/>
      <c r="AU538" s="210"/>
      <c r="AV538" s="210"/>
      <c r="AW538" s="210"/>
      <c r="AX538" s="210"/>
      <c r="AY538" s="210"/>
      <c r="AZ538" s="210"/>
      <c r="BA538" s="210"/>
      <c r="BB538" s="210"/>
      <c r="BC538" s="210"/>
      <c r="BD538" s="210"/>
      <c r="BE538" s="210"/>
      <c r="BF538" s="210"/>
      <c r="BG538" s="210"/>
      <c r="BH538" s="210"/>
      <c r="BI538" s="210"/>
      <c r="BJ538" s="210"/>
      <c r="BK538" s="210"/>
      <c r="BL538" s="210"/>
      <c r="BM538" s="56"/>
    </row>
    <row r="539" spans="1:65">
      <c r="A539" s="29"/>
      <c r="B539" s="20" t="s">
        <v>269</v>
      </c>
      <c r="C539" s="12"/>
      <c r="D539" s="215">
        <v>0.155</v>
      </c>
      <c r="E539" s="215">
        <v>0.16666666666666666</v>
      </c>
      <c r="F539" s="215">
        <v>0.16324491367854374</v>
      </c>
      <c r="G539" s="215">
        <v>0.17333333333333334</v>
      </c>
      <c r="H539" s="215">
        <v>0.17</v>
      </c>
      <c r="I539" s="215">
        <v>0.15833333333333335</v>
      </c>
      <c r="J539" s="215">
        <v>0.17</v>
      </c>
      <c r="K539" s="215">
        <v>0.17999999999999997</v>
      </c>
      <c r="L539" s="215">
        <v>0.20373043333333332</v>
      </c>
      <c r="M539" s="215">
        <v>0.16500000000000001</v>
      </c>
      <c r="N539" s="215">
        <v>0.15833333333333335</v>
      </c>
      <c r="O539" s="215">
        <v>0.17833333333333332</v>
      </c>
      <c r="P539" s="215">
        <v>0.15</v>
      </c>
      <c r="Q539" s="215">
        <v>0.15</v>
      </c>
      <c r="R539" s="215">
        <v>0.15333333333333335</v>
      </c>
      <c r="S539" s="215">
        <v>0.15</v>
      </c>
      <c r="T539" s="215">
        <v>0.16</v>
      </c>
      <c r="U539" s="215">
        <v>0.18150815358766614</v>
      </c>
      <c r="V539" s="215">
        <v>1229.24902</v>
      </c>
      <c r="W539" s="215">
        <v>0.16999999999999996</v>
      </c>
      <c r="X539" s="215">
        <v>0.16366666666666668</v>
      </c>
      <c r="Y539" s="215">
        <v>0.17</v>
      </c>
      <c r="Z539" s="215">
        <v>0.17</v>
      </c>
      <c r="AA539" s="215">
        <v>0.16666666666666666</v>
      </c>
      <c r="AB539" s="215">
        <v>0.16883333333333336</v>
      </c>
      <c r="AC539" s="215">
        <v>0.16066666666666665</v>
      </c>
      <c r="AD539" s="209"/>
      <c r="AE539" s="210"/>
      <c r="AF539" s="210"/>
      <c r="AG539" s="210"/>
      <c r="AH539" s="210"/>
      <c r="AI539" s="210"/>
      <c r="AJ539" s="210"/>
      <c r="AK539" s="210"/>
      <c r="AL539" s="210"/>
      <c r="AM539" s="210"/>
      <c r="AN539" s="210"/>
      <c r="AO539" s="210"/>
      <c r="AP539" s="210"/>
      <c r="AQ539" s="210"/>
      <c r="AR539" s="210"/>
      <c r="AS539" s="210"/>
      <c r="AT539" s="210"/>
      <c r="AU539" s="210"/>
      <c r="AV539" s="210"/>
      <c r="AW539" s="210"/>
      <c r="AX539" s="210"/>
      <c r="AY539" s="210"/>
      <c r="AZ539" s="210"/>
      <c r="BA539" s="210"/>
      <c r="BB539" s="210"/>
      <c r="BC539" s="210"/>
      <c r="BD539" s="210"/>
      <c r="BE539" s="210"/>
      <c r="BF539" s="210"/>
      <c r="BG539" s="210"/>
      <c r="BH539" s="210"/>
      <c r="BI539" s="210"/>
      <c r="BJ539" s="210"/>
      <c r="BK539" s="210"/>
      <c r="BL539" s="210"/>
      <c r="BM539" s="56"/>
    </row>
    <row r="540" spans="1:65">
      <c r="A540" s="29"/>
      <c r="B540" s="3" t="s">
        <v>270</v>
      </c>
      <c r="C540" s="28"/>
      <c r="D540" s="23">
        <v>0.155</v>
      </c>
      <c r="E540" s="23">
        <v>0.17</v>
      </c>
      <c r="F540" s="23">
        <v>0.16395891610621482</v>
      </c>
      <c r="G540" s="23">
        <v>0.17400000000000002</v>
      </c>
      <c r="H540" s="23">
        <v>0.17</v>
      </c>
      <c r="I540" s="23">
        <v>0.16</v>
      </c>
      <c r="J540" s="23">
        <v>0.17</v>
      </c>
      <c r="K540" s="23">
        <v>0.18</v>
      </c>
      <c r="L540" s="23">
        <v>0.20335230000000001</v>
      </c>
      <c r="M540" s="23">
        <v>0.16500000000000001</v>
      </c>
      <c r="N540" s="23">
        <v>0.16</v>
      </c>
      <c r="O540" s="23">
        <v>0.18</v>
      </c>
      <c r="P540" s="23">
        <v>0.15</v>
      </c>
      <c r="Q540" s="23">
        <v>0.15</v>
      </c>
      <c r="R540" s="23">
        <v>0.15</v>
      </c>
      <c r="S540" s="23">
        <v>0.15</v>
      </c>
      <c r="T540" s="23">
        <v>0.16</v>
      </c>
      <c r="U540" s="23">
        <v>0.18261259625919712</v>
      </c>
      <c r="V540" s="23">
        <v>1242.3554399999998</v>
      </c>
      <c r="W540" s="23">
        <v>0.17</v>
      </c>
      <c r="X540" s="23">
        <v>0.16350000000000001</v>
      </c>
      <c r="Y540" s="23">
        <v>0.17</v>
      </c>
      <c r="Z540" s="23">
        <v>0.17</v>
      </c>
      <c r="AA540" s="23">
        <v>0.17</v>
      </c>
      <c r="AB540" s="23">
        <v>0.16700000000000001</v>
      </c>
      <c r="AC540" s="23">
        <v>0.154</v>
      </c>
      <c r="AD540" s="209"/>
      <c r="AE540" s="210"/>
      <c r="AF540" s="210"/>
      <c r="AG540" s="210"/>
      <c r="AH540" s="210"/>
      <c r="AI540" s="210"/>
      <c r="AJ540" s="210"/>
      <c r="AK540" s="210"/>
      <c r="AL540" s="210"/>
      <c r="AM540" s="210"/>
      <c r="AN540" s="210"/>
      <c r="AO540" s="210"/>
      <c r="AP540" s="210"/>
      <c r="AQ540" s="210"/>
      <c r="AR540" s="210"/>
      <c r="AS540" s="210"/>
      <c r="AT540" s="210"/>
      <c r="AU540" s="210"/>
      <c r="AV540" s="210"/>
      <c r="AW540" s="210"/>
      <c r="AX540" s="210"/>
      <c r="AY540" s="210"/>
      <c r="AZ540" s="210"/>
      <c r="BA540" s="210"/>
      <c r="BB540" s="210"/>
      <c r="BC540" s="210"/>
      <c r="BD540" s="210"/>
      <c r="BE540" s="210"/>
      <c r="BF540" s="210"/>
      <c r="BG540" s="210"/>
      <c r="BH540" s="210"/>
      <c r="BI540" s="210"/>
      <c r="BJ540" s="210"/>
      <c r="BK540" s="210"/>
      <c r="BL540" s="210"/>
      <c r="BM540" s="56"/>
    </row>
    <row r="541" spans="1:65">
      <c r="A541" s="29"/>
      <c r="B541" s="3" t="s">
        <v>271</v>
      </c>
      <c r="C541" s="28"/>
      <c r="D541" s="23">
        <v>5.4772255750516656E-3</v>
      </c>
      <c r="E541" s="23">
        <v>5.1639777949432277E-3</v>
      </c>
      <c r="F541" s="23">
        <v>2.7011844445167126E-3</v>
      </c>
      <c r="G541" s="23">
        <v>2.666666666666677E-3</v>
      </c>
      <c r="H541" s="23">
        <v>0</v>
      </c>
      <c r="I541" s="23">
        <v>4.0824829046386332E-3</v>
      </c>
      <c r="J541" s="23">
        <v>0</v>
      </c>
      <c r="K541" s="23">
        <v>3.0404709722440586E-17</v>
      </c>
      <c r="L541" s="23">
        <v>2.5409599490481246E-3</v>
      </c>
      <c r="M541" s="23">
        <v>5.4772255750516656E-3</v>
      </c>
      <c r="N541" s="23">
        <v>4.0824829046386332E-3</v>
      </c>
      <c r="O541" s="23">
        <v>4.0824829046386228E-3</v>
      </c>
      <c r="P541" s="23">
        <v>0</v>
      </c>
      <c r="Q541" s="23">
        <v>0</v>
      </c>
      <c r="R541" s="23">
        <v>8.1649658092772682E-3</v>
      </c>
      <c r="S541" s="23">
        <v>0</v>
      </c>
      <c r="T541" s="23">
        <v>0</v>
      </c>
      <c r="U541" s="23">
        <v>9.710277729584502E-3</v>
      </c>
      <c r="V541" s="23">
        <v>44.405441816835001</v>
      </c>
      <c r="W541" s="23">
        <v>1.0954451150103323E-2</v>
      </c>
      <c r="X541" s="23">
        <v>1.7511900715418279E-3</v>
      </c>
      <c r="Y541" s="23">
        <v>0</v>
      </c>
      <c r="Z541" s="23">
        <v>0</v>
      </c>
      <c r="AA541" s="23">
        <v>5.1639777949432277E-3</v>
      </c>
      <c r="AB541" s="23">
        <v>3.710345895825157E-3</v>
      </c>
      <c r="AC541" s="23">
        <v>1.4651507317223941E-2</v>
      </c>
      <c r="AD541" s="209"/>
      <c r="AE541" s="210"/>
      <c r="AF541" s="210"/>
      <c r="AG541" s="210"/>
      <c r="AH541" s="210"/>
      <c r="AI541" s="210"/>
      <c r="AJ541" s="210"/>
      <c r="AK541" s="210"/>
      <c r="AL541" s="210"/>
      <c r="AM541" s="210"/>
      <c r="AN541" s="210"/>
      <c r="AO541" s="210"/>
      <c r="AP541" s="210"/>
      <c r="AQ541" s="210"/>
      <c r="AR541" s="210"/>
      <c r="AS541" s="210"/>
      <c r="AT541" s="210"/>
      <c r="AU541" s="210"/>
      <c r="AV541" s="210"/>
      <c r="AW541" s="210"/>
      <c r="AX541" s="210"/>
      <c r="AY541" s="210"/>
      <c r="AZ541" s="210"/>
      <c r="BA541" s="210"/>
      <c r="BB541" s="210"/>
      <c r="BC541" s="210"/>
      <c r="BD541" s="210"/>
      <c r="BE541" s="210"/>
      <c r="BF541" s="210"/>
      <c r="BG541" s="210"/>
      <c r="BH541" s="210"/>
      <c r="BI541" s="210"/>
      <c r="BJ541" s="210"/>
      <c r="BK541" s="210"/>
      <c r="BL541" s="210"/>
      <c r="BM541" s="56"/>
    </row>
    <row r="542" spans="1:65">
      <c r="A542" s="29"/>
      <c r="B542" s="3" t="s">
        <v>86</v>
      </c>
      <c r="C542" s="28"/>
      <c r="D542" s="13">
        <v>3.5336939193881714E-2</v>
      </c>
      <c r="E542" s="13">
        <v>3.0983866769659366E-2</v>
      </c>
      <c r="F542" s="13">
        <v>1.654682148220429E-2</v>
      </c>
      <c r="G542" s="13">
        <v>1.5384615384615444E-2</v>
      </c>
      <c r="H542" s="13">
        <v>0</v>
      </c>
      <c r="I542" s="13">
        <v>2.5784102555612417E-2</v>
      </c>
      <c r="J542" s="13">
        <v>0</v>
      </c>
      <c r="K542" s="13">
        <v>1.6891505401355884E-16</v>
      </c>
      <c r="L542" s="13">
        <v>1.2472166811183951E-2</v>
      </c>
      <c r="M542" s="13">
        <v>3.3195306515464637E-2</v>
      </c>
      <c r="N542" s="13">
        <v>2.5784102555612417E-2</v>
      </c>
      <c r="O542" s="13">
        <v>2.2892427502646487E-2</v>
      </c>
      <c r="P542" s="13">
        <v>0</v>
      </c>
      <c r="Q542" s="13">
        <v>0</v>
      </c>
      <c r="R542" s="13">
        <v>5.3249777017025657E-2</v>
      </c>
      <c r="S542" s="13">
        <v>0</v>
      </c>
      <c r="T542" s="13">
        <v>0</v>
      </c>
      <c r="U542" s="13">
        <v>5.3497749482061478E-2</v>
      </c>
      <c r="V542" s="13">
        <v>3.6124040852873733E-2</v>
      </c>
      <c r="W542" s="13">
        <v>6.4437947941784271E-2</v>
      </c>
      <c r="X542" s="13">
        <v>1.0699735671334996E-2</v>
      </c>
      <c r="Y542" s="13">
        <v>0</v>
      </c>
      <c r="Z542" s="13">
        <v>0</v>
      </c>
      <c r="AA542" s="13">
        <v>3.0983866769659366E-2</v>
      </c>
      <c r="AB542" s="13">
        <v>2.1976382403702803E-2</v>
      </c>
      <c r="AC542" s="13">
        <v>9.1191954256580554E-2</v>
      </c>
      <c r="AD542" s="155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5"/>
    </row>
    <row r="543" spans="1:65">
      <c r="A543" s="29"/>
      <c r="B543" s="3" t="s">
        <v>272</v>
      </c>
      <c r="C543" s="28"/>
      <c r="D543" s="13">
        <v>-5.8923466604553942E-2</v>
      </c>
      <c r="E543" s="13">
        <v>1.1910250962845259E-2</v>
      </c>
      <c r="F543" s="13">
        <v>-8.8647905868207699E-3</v>
      </c>
      <c r="G543" s="13">
        <v>5.2386661001359025E-2</v>
      </c>
      <c r="H543" s="13">
        <v>3.2148455982102142E-2</v>
      </c>
      <c r="I543" s="13">
        <v>-3.8685261585296948E-2</v>
      </c>
      <c r="J543" s="13">
        <v>3.2148455982102142E-2</v>
      </c>
      <c r="K543" s="13">
        <v>9.2863071039872569E-2</v>
      </c>
      <c r="L543" s="13">
        <v>0.23694148353861522</v>
      </c>
      <c r="M543" s="13">
        <v>1.7911484532167066E-3</v>
      </c>
      <c r="N543" s="13">
        <v>-3.8685261585296948E-2</v>
      </c>
      <c r="O543" s="13">
        <v>8.2743968530244238E-2</v>
      </c>
      <c r="P543" s="13">
        <v>-8.9280774133439378E-2</v>
      </c>
      <c r="Q543" s="13">
        <v>-8.9280774133439378E-2</v>
      </c>
      <c r="R543" s="13">
        <v>-6.9042569114182273E-2</v>
      </c>
      <c r="S543" s="13">
        <v>-8.9280774133439378E-2</v>
      </c>
      <c r="T543" s="13">
        <v>-2.8566159075668618E-2</v>
      </c>
      <c r="U543" s="13">
        <v>0.10201976749218744</v>
      </c>
      <c r="V543" s="13">
        <v>7462.338105944189</v>
      </c>
      <c r="W543" s="13">
        <v>3.214845598210192E-2</v>
      </c>
      <c r="X543" s="13">
        <v>-6.3041335544858912E-3</v>
      </c>
      <c r="Y543" s="13">
        <v>3.2148455982102142E-2</v>
      </c>
      <c r="Z543" s="13">
        <v>3.2148455982102142E-2</v>
      </c>
      <c r="AA543" s="13">
        <v>1.1910250962845259E-2</v>
      </c>
      <c r="AB543" s="13">
        <v>2.5065084225362355E-2</v>
      </c>
      <c r="AC543" s="13">
        <v>-2.4518518071817264E-2</v>
      </c>
      <c r="AD543" s="155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29"/>
      <c r="B544" s="45" t="s">
        <v>273</v>
      </c>
      <c r="C544" s="46"/>
      <c r="D544" s="44">
        <v>1.18</v>
      </c>
      <c r="E544" s="44">
        <v>0</v>
      </c>
      <c r="F544" s="44">
        <v>0.35</v>
      </c>
      <c r="G544" s="44">
        <v>0.67</v>
      </c>
      <c r="H544" s="44">
        <v>0.34</v>
      </c>
      <c r="I544" s="44">
        <v>0.84</v>
      </c>
      <c r="J544" s="44">
        <v>0.34</v>
      </c>
      <c r="K544" s="44">
        <v>1.35</v>
      </c>
      <c r="L544" s="44">
        <v>3.75</v>
      </c>
      <c r="M544" s="44">
        <v>0.17</v>
      </c>
      <c r="N544" s="44">
        <v>0.84</v>
      </c>
      <c r="O544" s="44">
        <v>1.18</v>
      </c>
      <c r="P544" s="44">
        <v>1.69</v>
      </c>
      <c r="Q544" s="44">
        <v>1.69</v>
      </c>
      <c r="R544" s="44">
        <v>1.35</v>
      </c>
      <c r="S544" s="44">
        <v>1.69</v>
      </c>
      <c r="T544" s="44">
        <v>0.67</v>
      </c>
      <c r="U544" s="44">
        <v>1.5</v>
      </c>
      <c r="V544" s="44" t="s">
        <v>274</v>
      </c>
      <c r="W544" s="44">
        <v>0.34</v>
      </c>
      <c r="X544" s="44">
        <v>0.3</v>
      </c>
      <c r="Y544" s="44">
        <v>0.34</v>
      </c>
      <c r="Z544" s="44">
        <v>0.34</v>
      </c>
      <c r="AA544" s="44">
        <v>0</v>
      </c>
      <c r="AB544" s="44">
        <v>0.22</v>
      </c>
      <c r="AC544" s="44">
        <v>0.61</v>
      </c>
      <c r="AD544" s="155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B545" s="3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  <c r="AA545" s="20"/>
      <c r="AB545" s="20"/>
      <c r="AC545" s="20"/>
      <c r="BM545" s="55"/>
    </row>
    <row r="546" spans="1:65" ht="15">
      <c r="B546" s="8" t="s">
        <v>568</v>
      </c>
      <c r="BM546" s="27" t="s">
        <v>66</v>
      </c>
    </row>
    <row r="547" spans="1:65" ht="15">
      <c r="A547" s="24" t="s">
        <v>56</v>
      </c>
      <c r="B547" s="18" t="s">
        <v>111</v>
      </c>
      <c r="C547" s="15" t="s">
        <v>112</v>
      </c>
      <c r="D547" s="16" t="s">
        <v>234</v>
      </c>
      <c r="E547" s="17" t="s">
        <v>234</v>
      </c>
      <c r="F547" s="17" t="s">
        <v>234</v>
      </c>
      <c r="G547" s="17" t="s">
        <v>234</v>
      </c>
      <c r="H547" s="17" t="s">
        <v>234</v>
      </c>
      <c r="I547" s="17" t="s">
        <v>234</v>
      </c>
      <c r="J547" s="17" t="s">
        <v>234</v>
      </c>
      <c r="K547" s="17" t="s">
        <v>234</v>
      </c>
      <c r="L547" s="17" t="s">
        <v>234</v>
      </c>
      <c r="M547" s="17" t="s">
        <v>234</v>
      </c>
      <c r="N547" s="17" t="s">
        <v>234</v>
      </c>
      <c r="O547" s="17" t="s">
        <v>234</v>
      </c>
      <c r="P547" s="17" t="s">
        <v>234</v>
      </c>
      <c r="Q547" s="17" t="s">
        <v>234</v>
      </c>
      <c r="R547" s="17" t="s">
        <v>234</v>
      </c>
      <c r="S547" s="17" t="s">
        <v>234</v>
      </c>
      <c r="T547" s="17" t="s">
        <v>234</v>
      </c>
      <c r="U547" s="17" t="s">
        <v>234</v>
      </c>
      <c r="V547" s="17" t="s">
        <v>234</v>
      </c>
      <c r="W547" s="17" t="s">
        <v>234</v>
      </c>
      <c r="X547" s="17" t="s">
        <v>234</v>
      </c>
      <c r="Y547" s="17" t="s">
        <v>234</v>
      </c>
      <c r="Z547" s="17" t="s">
        <v>234</v>
      </c>
      <c r="AA547" s="17" t="s">
        <v>234</v>
      </c>
      <c r="AB547" s="17" t="s">
        <v>234</v>
      </c>
      <c r="AC547" s="17" t="s">
        <v>234</v>
      </c>
      <c r="AD547" s="155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7">
        <v>1</v>
      </c>
    </row>
    <row r="548" spans="1:65">
      <c r="A548" s="29"/>
      <c r="B548" s="19" t="s">
        <v>235</v>
      </c>
      <c r="C548" s="9" t="s">
        <v>235</v>
      </c>
      <c r="D548" s="153" t="s">
        <v>237</v>
      </c>
      <c r="E548" s="154" t="s">
        <v>238</v>
      </c>
      <c r="F548" s="154" t="s">
        <v>239</v>
      </c>
      <c r="G548" s="154" t="s">
        <v>240</v>
      </c>
      <c r="H548" s="154" t="s">
        <v>241</v>
      </c>
      <c r="I548" s="154" t="s">
        <v>242</v>
      </c>
      <c r="J548" s="154" t="s">
        <v>243</v>
      </c>
      <c r="K548" s="154" t="s">
        <v>244</v>
      </c>
      <c r="L548" s="154" t="s">
        <v>245</v>
      </c>
      <c r="M548" s="154" t="s">
        <v>247</v>
      </c>
      <c r="N548" s="154" t="s">
        <v>248</v>
      </c>
      <c r="O548" s="154" t="s">
        <v>249</v>
      </c>
      <c r="P548" s="154" t="s">
        <v>250</v>
      </c>
      <c r="Q548" s="154" t="s">
        <v>251</v>
      </c>
      <c r="R548" s="154" t="s">
        <v>252</v>
      </c>
      <c r="S548" s="154" t="s">
        <v>253</v>
      </c>
      <c r="T548" s="154" t="s">
        <v>254</v>
      </c>
      <c r="U548" s="154" t="s">
        <v>255</v>
      </c>
      <c r="V548" s="154" t="s">
        <v>256</v>
      </c>
      <c r="W548" s="154" t="s">
        <v>257</v>
      </c>
      <c r="X548" s="154" t="s">
        <v>258</v>
      </c>
      <c r="Y548" s="154" t="s">
        <v>259</v>
      </c>
      <c r="Z548" s="154" t="s">
        <v>260</v>
      </c>
      <c r="AA548" s="154" t="s">
        <v>261</v>
      </c>
      <c r="AB548" s="154" t="s">
        <v>262</v>
      </c>
      <c r="AC548" s="154" t="s">
        <v>263</v>
      </c>
      <c r="AD548" s="155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7" t="s">
        <v>1</v>
      </c>
    </row>
    <row r="549" spans="1:65">
      <c r="A549" s="29"/>
      <c r="B549" s="19"/>
      <c r="C549" s="9"/>
      <c r="D549" s="10" t="s">
        <v>276</v>
      </c>
      <c r="E549" s="11" t="s">
        <v>301</v>
      </c>
      <c r="F549" s="11" t="s">
        <v>276</v>
      </c>
      <c r="G549" s="11" t="s">
        <v>301</v>
      </c>
      <c r="H549" s="11" t="s">
        <v>301</v>
      </c>
      <c r="I549" s="11" t="s">
        <v>278</v>
      </c>
      <c r="J549" s="11" t="s">
        <v>301</v>
      </c>
      <c r="K549" s="11" t="s">
        <v>278</v>
      </c>
      <c r="L549" s="11" t="s">
        <v>301</v>
      </c>
      <c r="M549" s="11" t="s">
        <v>278</v>
      </c>
      <c r="N549" s="11" t="s">
        <v>278</v>
      </c>
      <c r="O549" s="11" t="s">
        <v>278</v>
      </c>
      <c r="P549" s="11" t="s">
        <v>276</v>
      </c>
      <c r="Q549" s="11" t="s">
        <v>276</v>
      </c>
      <c r="R549" s="11" t="s">
        <v>276</v>
      </c>
      <c r="S549" s="11" t="s">
        <v>276</v>
      </c>
      <c r="T549" s="11" t="s">
        <v>276</v>
      </c>
      <c r="U549" s="11" t="s">
        <v>278</v>
      </c>
      <c r="V549" s="11" t="s">
        <v>278</v>
      </c>
      <c r="W549" s="11" t="s">
        <v>278</v>
      </c>
      <c r="X549" s="11" t="s">
        <v>301</v>
      </c>
      <c r="Y549" s="11" t="s">
        <v>276</v>
      </c>
      <c r="Z549" s="11" t="s">
        <v>278</v>
      </c>
      <c r="AA549" s="11" t="s">
        <v>278</v>
      </c>
      <c r="AB549" s="11" t="s">
        <v>301</v>
      </c>
      <c r="AC549" s="11" t="s">
        <v>276</v>
      </c>
      <c r="AD549" s="155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7">
        <v>3</v>
      </c>
    </row>
    <row r="550" spans="1:65">
      <c r="A550" s="29"/>
      <c r="B550" s="19"/>
      <c r="C550" s="9"/>
      <c r="D550" s="25" t="s">
        <v>302</v>
      </c>
      <c r="E550" s="25" t="s">
        <v>117</v>
      </c>
      <c r="F550" s="25" t="s">
        <v>303</v>
      </c>
      <c r="G550" s="25" t="s">
        <v>302</v>
      </c>
      <c r="H550" s="25" t="s">
        <v>304</v>
      </c>
      <c r="I550" s="25" t="s">
        <v>302</v>
      </c>
      <c r="J550" s="25" t="s">
        <v>305</v>
      </c>
      <c r="K550" s="25" t="s">
        <v>304</v>
      </c>
      <c r="L550" s="25" t="s">
        <v>302</v>
      </c>
      <c r="M550" s="25" t="s">
        <v>305</v>
      </c>
      <c r="N550" s="25" t="s">
        <v>305</v>
      </c>
      <c r="O550" s="25" t="s">
        <v>303</v>
      </c>
      <c r="P550" s="25" t="s">
        <v>302</v>
      </c>
      <c r="Q550" s="25" t="s">
        <v>302</v>
      </c>
      <c r="R550" s="25" t="s">
        <v>302</v>
      </c>
      <c r="S550" s="25" t="s">
        <v>302</v>
      </c>
      <c r="T550" s="25" t="s">
        <v>302</v>
      </c>
      <c r="U550" s="25" t="s">
        <v>304</v>
      </c>
      <c r="V550" s="25" t="s">
        <v>279</v>
      </c>
      <c r="W550" s="25" t="s">
        <v>303</v>
      </c>
      <c r="X550" s="25" t="s">
        <v>305</v>
      </c>
      <c r="Y550" s="25" t="s">
        <v>279</v>
      </c>
      <c r="Z550" s="25" t="s">
        <v>305</v>
      </c>
      <c r="AA550" s="25" t="s">
        <v>302</v>
      </c>
      <c r="AB550" s="25" t="s">
        <v>305</v>
      </c>
      <c r="AC550" s="25" t="s">
        <v>306</v>
      </c>
      <c r="AD550" s="155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>
        <v>3</v>
      </c>
    </row>
    <row r="551" spans="1:65">
      <c r="A551" s="29"/>
      <c r="B551" s="18">
        <v>1</v>
      </c>
      <c r="C551" s="14">
        <v>1</v>
      </c>
      <c r="D551" s="207">
        <v>2.5300000000000003E-2</v>
      </c>
      <c r="E551" s="206">
        <v>2.7300000000000001E-2</v>
      </c>
      <c r="F551" s="206">
        <v>2.7635173833901877E-2</v>
      </c>
      <c r="G551" s="207">
        <v>3.5661000000000012E-2</v>
      </c>
      <c r="H551" s="206">
        <v>2.7900000000000001E-2</v>
      </c>
      <c r="I551" s="206">
        <v>2.76E-2</v>
      </c>
      <c r="J551" s="206">
        <v>2.6600000000000002E-2</v>
      </c>
      <c r="K551" s="206">
        <v>2.81E-2</v>
      </c>
      <c r="L551" s="207">
        <v>2.5831099999999999E-2</v>
      </c>
      <c r="M551" s="206">
        <v>2.8799999999999999E-2</v>
      </c>
      <c r="N551" s="206">
        <v>2.9000000000000001E-2</v>
      </c>
      <c r="O551" s="206">
        <v>2.7199999999999998E-2</v>
      </c>
      <c r="P551" s="206">
        <v>2.7900000000000001E-2</v>
      </c>
      <c r="Q551" s="206">
        <v>2.7999999999999997E-2</v>
      </c>
      <c r="R551" s="206">
        <v>2.7900000000000001E-2</v>
      </c>
      <c r="S551" s="206">
        <v>2.63E-2</v>
      </c>
      <c r="T551" s="206">
        <v>2.8299999999999999E-2</v>
      </c>
      <c r="U551" s="206">
        <v>2.9175252741486503E-2</v>
      </c>
      <c r="V551" s="207">
        <v>3.1846760000000009E-2</v>
      </c>
      <c r="W551" s="206">
        <v>2.7900000000000001E-2</v>
      </c>
      <c r="X551" s="206">
        <v>2.7700000000000002E-2</v>
      </c>
      <c r="Y551" s="206">
        <v>0.03</v>
      </c>
      <c r="Z551" s="206">
        <v>2.7799999999999998E-2</v>
      </c>
      <c r="AA551" s="206">
        <v>2.7999999999999997E-2</v>
      </c>
      <c r="AB551" s="206">
        <v>2.8299999999999999E-2</v>
      </c>
      <c r="AC551" s="206">
        <v>2.6400000000000003E-2</v>
      </c>
      <c r="AD551" s="209"/>
      <c r="AE551" s="210"/>
      <c r="AF551" s="210"/>
      <c r="AG551" s="210"/>
      <c r="AH551" s="210"/>
      <c r="AI551" s="210"/>
      <c r="AJ551" s="210"/>
      <c r="AK551" s="210"/>
      <c r="AL551" s="210"/>
      <c r="AM551" s="210"/>
      <c r="AN551" s="210"/>
      <c r="AO551" s="210"/>
      <c r="AP551" s="210"/>
      <c r="AQ551" s="210"/>
      <c r="AR551" s="210"/>
      <c r="AS551" s="210"/>
      <c r="AT551" s="210"/>
      <c r="AU551" s="210"/>
      <c r="AV551" s="210"/>
      <c r="AW551" s="210"/>
      <c r="AX551" s="210"/>
      <c r="AY551" s="210"/>
      <c r="AZ551" s="210"/>
      <c r="BA551" s="210"/>
      <c r="BB551" s="210"/>
      <c r="BC551" s="210"/>
      <c r="BD551" s="210"/>
      <c r="BE551" s="210"/>
      <c r="BF551" s="210"/>
      <c r="BG551" s="210"/>
      <c r="BH551" s="210"/>
      <c r="BI551" s="210"/>
      <c r="BJ551" s="210"/>
      <c r="BK551" s="210"/>
      <c r="BL551" s="210"/>
      <c r="BM551" s="211">
        <v>1</v>
      </c>
    </row>
    <row r="552" spans="1:65">
      <c r="A552" s="29"/>
      <c r="B552" s="19">
        <v>1</v>
      </c>
      <c r="C552" s="9">
        <v>2</v>
      </c>
      <c r="D552" s="213">
        <v>2.5500000000000002E-2</v>
      </c>
      <c r="E552" s="23">
        <v>2.8400000000000002E-2</v>
      </c>
      <c r="F552" s="23">
        <v>2.7339682191057191E-2</v>
      </c>
      <c r="G552" s="213">
        <v>3.5617000000000003E-2</v>
      </c>
      <c r="H552" s="23">
        <v>2.8210000000000002E-2</v>
      </c>
      <c r="I552" s="23">
        <v>2.7700000000000002E-2</v>
      </c>
      <c r="J552" s="23">
        <v>2.6800000000000001E-2</v>
      </c>
      <c r="K552" s="23">
        <v>2.7700000000000002E-2</v>
      </c>
      <c r="L552" s="213">
        <v>2.5937980000000003E-2</v>
      </c>
      <c r="M552" s="23">
        <v>2.81E-2</v>
      </c>
      <c r="N552" s="23">
        <v>2.7900000000000001E-2</v>
      </c>
      <c r="O552" s="23">
        <v>2.7099999999999999E-2</v>
      </c>
      <c r="P552" s="23">
        <v>2.76E-2</v>
      </c>
      <c r="Q552" s="23">
        <v>2.8200000000000003E-2</v>
      </c>
      <c r="R552" s="23">
        <v>2.7300000000000001E-2</v>
      </c>
      <c r="S552" s="23">
        <v>2.7199999999999998E-2</v>
      </c>
      <c r="T552" s="23">
        <v>2.8799999999999999E-2</v>
      </c>
      <c r="U552" s="23">
        <v>2.9417839698793084E-2</v>
      </c>
      <c r="V552" s="213">
        <v>3.2343366000000005E-2</v>
      </c>
      <c r="W552" s="23">
        <v>2.75E-2</v>
      </c>
      <c r="X552" s="23">
        <v>2.6899999999999997E-2</v>
      </c>
      <c r="Y552" s="23">
        <v>2.9399999999999999E-2</v>
      </c>
      <c r="Z552" s="23">
        <v>2.86E-2</v>
      </c>
      <c r="AA552" s="23">
        <v>2.7700000000000002E-2</v>
      </c>
      <c r="AB552" s="23">
        <v>2.86E-2</v>
      </c>
      <c r="AC552" s="23">
        <v>2.75E-2</v>
      </c>
      <c r="AD552" s="209"/>
      <c r="AE552" s="210"/>
      <c r="AF552" s="210"/>
      <c r="AG552" s="210"/>
      <c r="AH552" s="210"/>
      <c r="AI552" s="210"/>
      <c r="AJ552" s="210"/>
      <c r="AK552" s="210"/>
      <c r="AL552" s="210"/>
      <c r="AM552" s="210"/>
      <c r="AN552" s="210"/>
      <c r="AO552" s="210"/>
      <c r="AP552" s="210"/>
      <c r="AQ552" s="210"/>
      <c r="AR552" s="210"/>
      <c r="AS552" s="210"/>
      <c r="AT552" s="210"/>
      <c r="AU552" s="210"/>
      <c r="AV552" s="210"/>
      <c r="AW552" s="210"/>
      <c r="AX552" s="210"/>
      <c r="AY552" s="210"/>
      <c r="AZ552" s="210"/>
      <c r="BA552" s="210"/>
      <c r="BB552" s="210"/>
      <c r="BC552" s="210"/>
      <c r="BD552" s="210"/>
      <c r="BE552" s="210"/>
      <c r="BF552" s="210"/>
      <c r="BG552" s="210"/>
      <c r="BH552" s="210"/>
      <c r="BI552" s="210"/>
      <c r="BJ552" s="210"/>
      <c r="BK552" s="210"/>
      <c r="BL552" s="210"/>
      <c r="BM552" s="211">
        <v>27</v>
      </c>
    </row>
    <row r="553" spans="1:65">
      <c r="A553" s="29"/>
      <c r="B553" s="19">
        <v>1</v>
      </c>
      <c r="C553" s="9">
        <v>3</v>
      </c>
      <c r="D553" s="213">
        <v>2.46E-2</v>
      </c>
      <c r="E553" s="23">
        <v>2.81E-2</v>
      </c>
      <c r="F553" s="23">
        <v>2.7331076502246501E-2</v>
      </c>
      <c r="G553" s="213">
        <v>3.5352666666666664E-2</v>
      </c>
      <c r="H553" s="23">
        <v>2.7769999999999996E-2</v>
      </c>
      <c r="I553" s="23">
        <v>2.8400000000000002E-2</v>
      </c>
      <c r="J553" s="23">
        <v>2.6899999999999997E-2</v>
      </c>
      <c r="K553" s="23">
        <v>2.7999999999999997E-2</v>
      </c>
      <c r="L553" s="213">
        <v>2.5504279999999997E-2</v>
      </c>
      <c r="M553" s="23">
        <v>2.8400000000000002E-2</v>
      </c>
      <c r="N553" s="23">
        <v>2.9700000000000001E-2</v>
      </c>
      <c r="O553" s="23">
        <v>2.6200000000000001E-2</v>
      </c>
      <c r="P553" s="23">
        <v>2.76E-2</v>
      </c>
      <c r="Q553" s="23">
        <v>2.86E-2</v>
      </c>
      <c r="R553" s="23">
        <v>2.7199999999999998E-2</v>
      </c>
      <c r="S553" s="23">
        <v>2.7E-2</v>
      </c>
      <c r="T553" s="23">
        <v>2.7999999999999997E-2</v>
      </c>
      <c r="U553" s="23">
        <v>2.8108468198680046E-2</v>
      </c>
      <c r="V553" s="213">
        <v>3.1926026000000003E-2</v>
      </c>
      <c r="W553" s="23">
        <v>2.7700000000000002E-2</v>
      </c>
      <c r="X553" s="23">
        <v>2.8499999999999998E-2</v>
      </c>
      <c r="Y553" s="23">
        <v>2.9500000000000002E-2</v>
      </c>
      <c r="Z553" s="23">
        <v>2.7799999999999998E-2</v>
      </c>
      <c r="AA553" s="23">
        <v>2.86E-2</v>
      </c>
      <c r="AB553" s="23">
        <v>2.9500000000000002E-2</v>
      </c>
      <c r="AC553" s="23">
        <v>2.5700000000000001E-2</v>
      </c>
      <c r="AD553" s="209"/>
      <c r="AE553" s="210"/>
      <c r="AF553" s="210"/>
      <c r="AG553" s="210"/>
      <c r="AH553" s="210"/>
      <c r="AI553" s="210"/>
      <c r="AJ553" s="210"/>
      <c r="AK553" s="210"/>
      <c r="AL553" s="210"/>
      <c r="AM553" s="210"/>
      <c r="AN553" s="210"/>
      <c r="AO553" s="210"/>
      <c r="AP553" s="210"/>
      <c r="AQ553" s="210"/>
      <c r="AR553" s="210"/>
      <c r="AS553" s="210"/>
      <c r="AT553" s="210"/>
      <c r="AU553" s="210"/>
      <c r="AV553" s="210"/>
      <c r="AW553" s="210"/>
      <c r="AX553" s="210"/>
      <c r="AY553" s="210"/>
      <c r="AZ553" s="210"/>
      <c r="BA553" s="210"/>
      <c r="BB553" s="210"/>
      <c r="BC553" s="210"/>
      <c r="BD553" s="210"/>
      <c r="BE553" s="210"/>
      <c r="BF553" s="210"/>
      <c r="BG553" s="210"/>
      <c r="BH553" s="210"/>
      <c r="BI553" s="210"/>
      <c r="BJ553" s="210"/>
      <c r="BK553" s="210"/>
      <c r="BL553" s="210"/>
      <c r="BM553" s="211">
        <v>16</v>
      </c>
    </row>
    <row r="554" spans="1:65">
      <c r="A554" s="29"/>
      <c r="B554" s="19">
        <v>1</v>
      </c>
      <c r="C554" s="9">
        <v>4</v>
      </c>
      <c r="D554" s="213">
        <v>2.5899999999999999E-2</v>
      </c>
      <c r="E554" s="214">
        <v>2.63E-2</v>
      </c>
      <c r="F554" s="23">
        <v>2.6655901045828434E-2</v>
      </c>
      <c r="G554" s="213">
        <v>3.5837000000000008E-2</v>
      </c>
      <c r="H554" s="23">
        <v>2.768E-2</v>
      </c>
      <c r="I554" s="23">
        <v>2.7700000000000002E-2</v>
      </c>
      <c r="J554" s="23">
        <v>2.7199999999999998E-2</v>
      </c>
      <c r="K554" s="23">
        <v>2.7999999999999997E-2</v>
      </c>
      <c r="L554" s="213">
        <v>2.5177680000000001E-2</v>
      </c>
      <c r="M554" s="23">
        <v>2.87E-2</v>
      </c>
      <c r="N554" s="23">
        <v>2.8499999999999998E-2</v>
      </c>
      <c r="O554" s="23">
        <v>2.7199999999999998E-2</v>
      </c>
      <c r="P554" s="23">
        <v>2.7300000000000001E-2</v>
      </c>
      <c r="Q554" s="23">
        <v>2.8499999999999998E-2</v>
      </c>
      <c r="R554" s="214">
        <v>3.1E-2</v>
      </c>
      <c r="S554" s="23">
        <v>2.7400000000000001E-2</v>
      </c>
      <c r="T554" s="23">
        <v>2.9100000000000001E-2</v>
      </c>
      <c r="U554" s="23">
        <v>2.7306577168565115E-2</v>
      </c>
      <c r="V554" s="213">
        <v>3.1838686000000005E-2</v>
      </c>
      <c r="W554" s="23">
        <v>2.7900000000000001E-2</v>
      </c>
      <c r="X554" s="23">
        <v>2.7700000000000002E-2</v>
      </c>
      <c r="Y554" s="23">
        <v>2.92E-2</v>
      </c>
      <c r="Z554" s="23">
        <v>2.9100000000000001E-2</v>
      </c>
      <c r="AA554" s="23">
        <v>2.8200000000000003E-2</v>
      </c>
      <c r="AB554" s="23">
        <v>2.9599999999999998E-2</v>
      </c>
      <c r="AC554" s="23">
        <v>2.76E-2</v>
      </c>
      <c r="AD554" s="209"/>
      <c r="AE554" s="210"/>
      <c r="AF554" s="210"/>
      <c r="AG554" s="210"/>
      <c r="AH554" s="210"/>
      <c r="AI554" s="210"/>
      <c r="AJ554" s="210"/>
      <c r="AK554" s="210"/>
      <c r="AL554" s="210"/>
      <c r="AM554" s="210"/>
      <c r="AN554" s="210"/>
      <c r="AO554" s="210"/>
      <c r="AP554" s="210"/>
      <c r="AQ554" s="210"/>
      <c r="AR554" s="210"/>
      <c r="AS554" s="210"/>
      <c r="AT554" s="210"/>
      <c r="AU554" s="210"/>
      <c r="AV554" s="210"/>
      <c r="AW554" s="210"/>
      <c r="AX554" s="210"/>
      <c r="AY554" s="210"/>
      <c r="AZ554" s="210"/>
      <c r="BA554" s="210"/>
      <c r="BB554" s="210"/>
      <c r="BC554" s="210"/>
      <c r="BD554" s="210"/>
      <c r="BE554" s="210"/>
      <c r="BF554" s="210"/>
      <c r="BG554" s="210"/>
      <c r="BH554" s="210"/>
      <c r="BI554" s="210"/>
      <c r="BJ554" s="210"/>
      <c r="BK554" s="210"/>
      <c r="BL554" s="210"/>
      <c r="BM554" s="211">
        <v>2.7928902645991186E-2</v>
      </c>
    </row>
    <row r="555" spans="1:65">
      <c r="A555" s="29"/>
      <c r="B555" s="19">
        <v>1</v>
      </c>
      <c r="C555" s="9">
        <v>5</v>
      </c>
      <c r="D555" s="213">
        <v>2.6200000000000001E-2</v>
      </c>
      <c r="E555" s="23">
        <v>2.7799999999999998E-2</v>
      </c>
      <c r="F555" s="23">
        <v>2.7296707083897621E-2</v>
      </c>
      <c r="G555" s="213">
        <v>3.533833333333334E-2</v>
      </c>
      <c r="H555" s="23">
        <v>2.7869999999999999E-2</v>
      </c>
      <c r="I555" s="23">
        <v>2.7700000000000002E-2</v>
      </c>
      <c r="J555" s="23">
        <v>2.7799999999999998E-2</v>
      </c>
      <c r="K555" s="23">
        <v>2.7799999999999998E-2</v>
      </c>
      <c r="L555" s="213">
        <v>2.596654E-2</v>
      </c>
      <c r="M555" s="23">
        <v>2.81E-2</v>
      </c>
      <c r="N555" s="23">
        <v>2.9000000000000001E-2</v>
      </c>
      <c r="O555" s="23">
        <v>2.7999999999999997E-2</v>
      </c>
      <c r="P555" s="23">
        <v>2.7700000000000002E-2</v>
      </c>
      <c r="Q555" s="23">
        <v>2.86E-2</v>
      </c>
      <c r="R555" s="23">
        <v>2.7099999999999999E-2</v>
      </c>
      <c r="S555" s="23">
        <v>2.6699999999999998E-2</v>
      </c>
      <c r="T555" s="23">
        <v>2.7799999999999998E-2</v>
      </c>
      <c r="U555" s="23">
        <v>2.8116379918020358E-2</v>
      </c>
      <c r="V555" s="214">
        <v>2.9907735000000005E-2</v>
      </c>
      <c r="W555" s="23">
        <v>2.7999999999999997E-2</v>
      </c>
      <c r="X555" s="23">
        <v>2.81E-2</v>
      </c>
      <c r="Y555" s="23">
        <v>2.9799999999999997E-2</v>
      </c>
      <c r="Z555" s="23">
        <v>2.8499999999999998E-2</v>
      </c>
      <c r="AA555" s="23">
        <v>2.7900000000000001E-2</v>
      </c>
      <c r="AB555" s="23">
        <v>2.75E-2</v>
      </c>
      <c r="AC555" s="23">
        <v>2.81E-2</v>
      </c>
      <c r="AD555" s="209"/>
      <c r="AE555" s="210"/>
      <c r="AF555" s="210"/>
      <c r="AG555" s="210"/>
      <c r="AH555" s="210"/>
      <c r="AI555" s="210"/>
      <c r="AJ555" s="210"/>
      <c r="AK555" s="210"/>
      <c r="AL555" s="210"/>
      <c r="AM555" s="210"/>
      <c r="AN555" s="210"/>
      <c r="AO555" s="210"/>
      <c r="AP555" s="210"/>
      <c r="AQ555" s="210"/>
      <c r="AR555" s="210"/>
      <c r="AS555" s="210"/>
      <c r="AT555" s="210"/>
      <c r="AU555" s="210"/>
      <c r="AV555" s="210"/>
      <c r="AW555" s="210"/>
      <c r="AX555" s="210"/>
      <c r="AY555" s="210"/>
      <c r="AZ555" s="210"/>
      <c r="BA555" s="210"/>
      <c r="BB555" s="210"/>
      <c r="BC555" s="210"/>
      <c r="BD555" s="210"/>
      <c r="BE555" s="210"/>
      <c r="BF555" s="210"/>
      <c r="BG555" s="210"/>
      <c r="BH555" s="210"/>
      <c r="BI555" s="210"/>
      <c r="BJ555" s="210"/>
      <c r="BK555" s="210"/>
      <c r="BL555" s="210"/>
      <c r="BM555" s="211">
        <v>96</v>
      </c>
    </row>
    <row r="556" spans="1:65">
      <c r="A556" s="29"/>
      <c r="B556" s="19">
        <v>1</v>
      </c>
      <c r="C556" s="9">
        <v>6</v>
      </c>
      <c r="D556" s="213">
        <v>2.5300000000000003E-2</v>
      </c>
      <c r="E556" s="23">
        <v>2.7900000000000001E-2</v>
      </c>
      <c r="F556" s="23">
        <v>2.7620825351408827E-2</v>
      </c>
      <c r="G556" s="213">
        <v>3.5083666666666666E-2</v>
      </c>
      <c r="H556" s="23">
        <v>2.8309999999999998E-2</v>
      </c>
      <c r="I556" s="214">
        <v>2.8799999999999999E-2</v>
      </c>
      <c r="J556" s="23">
        <v>2.7199999999999998E-2</v>
      </c>
      <c r="K556" s="23">
        <v>2.81E-2</v>
      </c>
      <c r="L556" s="213">
        <v>2.5633220000000002E-2</v>
      </c>
      <c r="M556" s="23">
        <v>2.8299999999999999E-2</v>
      </c>
      <c r="N556" s="23">
        <v>2.9000000000000001E-2</v>
      </c>
      <c r="O556" s="23">
        <v>2.6600000000000002E-2</v>
      </c>
      <c r="P556" s="23">
        <v>2.7099999999999999E-2</v>
      </c>
      <c r="Q556" s="23">
        <v>2.8899999999999999E-2</v>
      </c>
      <c r="R556" s="23">
        <v>2.76E-2</v>
      </c>
      <c r="S556" s="23">
        <v>2.75E-2</v>
      </c>
      <c r="T556" s="23">
        <v>2.8299999999999999E-2</v>
      </c>
      <c r="U556" s="23">
        <v>2.8431265536951793E-2</v>
      </c>
      <c r="V556" s="213">
        <v>3.1113830000000002E-2</v>
      </c>
      <c r="W556" s="23">
        <v>2.7999999999999997E-2</v>
      </c>
      <c r="X556" s="23">
        <v>2.7199999999999998E-2</v>
      </c>
      <c r="Y556" s="23">
        <v>2.92E-2</v>
      </c>
      <c r="Z556" s="23">
        <v>2.7999999999999997E-2</v>
      </c>
      <c r="AA556" s="23">
        <v>2.7900000000000001E-2</v>
      </c>
      <c r="AB556" s="23">
        <v>2.8299999999999999E-2</v>
      </c>
      <c r="AC556" s="23">
        <v>2.5799999999999997E-2</v>
      </c>
      <c r="AD556" s="209"/>
      <c r="AE556" s="210"/>
      <c r="AF556" s="210"/>
      <c r="AG556" s="210"/>
      <c r="AH556" s="210"/>
      <c r="AI556" s="210"/>
      <c r="AJ556" s="210"/>
      <c r="AK556" s="210"/>
      <c r="AL556" s="210"/>
      <c r="AM556" s="210"/>
      <c r="AN556" s="210"/>
      <c r="AO556" s="210"/>
      <c r="AP556" s="210"/>
      <c r="AQ556" s="210"/>
      <c r="AR556" s="210"/>
      <c r="AS556" s="210"/>
      <c r="AT556" s="210"/>
      <c r="AU556" s="210"/>
      <c r="AV556" s="210"/>
      <c r="AW556" s="210"/>
      <c r="AX556" s="210"/>
      <c r="AY556" s="210"/>
      <c r="AZ556" s="210"/>
      <c r="BA556" s="210"/>
      <c r="BB556" s="210"/>
      <c r="BC556" s="210"/>
      <c r="BD556" s="210"/>
      <c r="BE556" s="210"/>
      <c r="BF556" s="210"/>
      <c r="BG556" s="210"/>
      <c r="BH556" s="210"/>
      <c r="BI556" s="210"/>
      <c r="BJ556" s="210"/>
      <c r="BK556" s="210"/>
      <c r="BL556" s="210"/>
      <c r="BM556" s="56"/>
    </row>
    <row r="557" spans="1:65">
      <c r="A557" s="29"/>
      <c r="B557" s="20" t="s">
        <v>269</v>
      </c>
      <c r="C557" s="12"/>
      <c r="D557" s="215">
        <v>2.5466666666666665E-2</v>
      </c>
      <c r="E557" s="215">
        <v>2.7633333333333333E-2</v>
      </c>
      <c r="F557" s="215">
        <v>2.7313227668056744E-2</v>
      </c>
      <c r="G557" s="215">
        <v>3.5481611111111117E-2</v>
      </c>
      <c r="H557" s="215">
        <v>2.7956666666666668E-2</v>
      </c>
      <c r="I557" s="215">
        <v>2.7983333333333332E-2</v>
      </c>
      <c r="J557" s="215">
        <v>2.7083333333333334E-2</v>
      </c>
      <c r="K557" s="215">
        <v>2.7950000000000003E-2</v>
      </c>
      <c r="L557" s="215">
        <v>2.5675133333333336E-2</v>
      </c>
      <c r="M557" s="215">
        <v>2.8399999999999998E-2</v>
      </c>
      <c r="N557" s="215">
        <v>2.8850000000000001E-2</v>
      </c>
      <c r="O557" s="215">
        <v>2.7050000000000001E-2</v>
      </c>
      <c r="P557" s="215">
        <v>2.7533333333333337E-2</v>
      </c>
      <c r="Q557" s="215">
        <v>2.8466666666666668E-2</v>
      </c>
      <c r="R557" s="215">
        <v>2.8016666666666672E-2</v>
      </c>
      <c r="S557" s="215">
        <v>2.7016666666666665E-2</v>
      </c>
      <c r="T557" s="215">
        <v>2.838333333333333E-2</v>
      </c>
      <c r="U557" s="215">
        <v>2.8425963877082818E-2</v>
      </c>
      <c r="V557" s="215">
        <v>3.1496067166666669E-2</v>
      </c>
      <c r="W557" s="215">
        <v>2.7833333333333335E-2</v>
      </c>
      <c r="X557" s="215">
        <v>2.7683333333333334E-2</v>
      </c>
      <c r="Y557" s="215">
        <v>2.9516666666666667E-2</v>
      </c>
      <c r="Z557" s="215">
        <v>2.8299999999999995E-2</v>
      </c>
      <c r="AA557" s="215">
        <v>2.8050000000000002E-2</v>
      </c>
      <c r="AB557" s="215">
        <v>2.8633333333333334E-2</v>
      </c>
      <c r="AC557" s="215">
        <v>2.6849999999999999E-2</v>
      </c>
      <c r="AD557" s="209"/>
      <c r="AE557" s="210"/>
      <c r="AF557" s="210"/>
      <c r="AG557" s="210"/>
      <c r="AH557" s="210"/>
      <c r="AI557" s="210"/>
      <c r="AJ557" s="210"/>
      <c r="AK557" s="210"/>
      <c r="AL557" s="210"/>
      <c r="AM557" s="210"/>
      <c r="AN557" s="210"/>
      <c r="AO557" s="210"/>
      <c r="AP557" s="210"/>
      <c r="AQ557" s="210"/>
      <c r="AR557" s="210"/>
      <c r="AS557" s="210"/>
      <c r="AT557" s="210"/>
      <c r="AU557" s="210"/>
      <c r="AV557" s="210"/>
      <c r="AW557" s="210"/>
      <c r="AX557" s="210"/>
      <c r="AY557" s="210"/>
      <c r="AZ557" s="210"/>
      <c r="BA557" s="210"/>
      <c r="BB557" s="210"/>
      <c r="BC557" s="210"/>
      <c r="BD557" s="210"/>
      <c r="BE557" s="210"/>
      <c r="BF557" s="210"/>
      <c r="BG557" s="210"/>
      <c r="BH557" s="210"/>
      <c r="BI557" s="210"/>
      <c r="BJ557" s="210"/>
      <c r="BK557" s="210"/>
      <c r="BL557" s="210"/>
      <c r="BM557" s="56"/>
    </row>
    <row r="558" spans="1:65">
      <c r="A558" s="29"/>
      <c r="B558" s="3" t="s">
        <v>270</v>
      </c>
      <c r="C558" s="28"/>
      <c r="D558" s="23">
        <v>2.5400000000000002E-2</v>
      </c>
      <c r="E558" s="23">
        <v>2.785E-2</v>
      </c>
      <c r="F558" s="23">
        <v>2.7335379346651846E-2</v>
      </c>
      <c r="G558" s="23">
        <v>3.5484833333333334E-2</v>
      </c>
      <c r="H558" s="23">
        <v>2.7885E-2</v>
      </c>
      <c r="I558" s="23">
        <v>2.7700000000000002E-2</v>
      </c>
      <c r="J558" s="23">
        <v>2.7049999999999998E-2</v>
      </c>
      <c r="K558" s="23">
        <v>2.7999999999999997E-2</v>
      </c>
      <c r="L558" s="23">
        <v>2.573216E-2</v>
      </c>
      <c r="M558" s="23">
        <v>2.835E-2</v>
      </c>
      <c r="N558" s="23">
        <v>2.9000000000000001E-2</v>
      </c>
      <c r="O558" s="23">
        <v>2.7150000000000001E-2</v>
      </c>
      <c r="P558" s="23">
        <v>2.76E-2</v>
      </c>
      <c r="Q558" s="23">
        <v>2.8549999999999999E-2</v>
      </c>
      <c r="R558" s="23">
        <v>2.7450000000000002E-2</v>
      </c>
      <c r="S558" s="23">
        <v>2.7099999999999999E-2</v>
      </c>
      <c r="T558" s="23">
        <v>2.8299999999999999E-2</v>
      </c>
      <c r="U558" s="23">
        <v>2.8273822727486075E-2</v>
      </c>
      <c r="V558" s="23">
        <v>3.1842723000000003E-2</v>
      </c>
      <c r="W558" s="23">
        <v>2.7900000000000001E-2</v>
      </c>
      <c r="X558" s="23">
        <v>2.7700000000000002E-2</v>
      </c>
      <c r="Y558" s="23">
        <v>2.945E-2</v>
      </c>
      <c r="Z558" s="23">
        <v>2.8249999999999997E-2</v>
      </c>
      <c r="AA558" s="23">
        <v>2.7949999999999999E-2</v>
      </c>
      <c r="AB558" s="23">
        <v>2.845E-2</v>
      </c>
      <c r="AC558" s="23">
        <v>2.6950000000000002E-2</v>
      </c>
      <c r="AD558" s="209"/>
      <c r="AE558" s="210"/>
      <c r="AF558" s="210"/>
      <c r="AG558" s="210"/>
      <c r="AH558" s="210"/>
      <c r="AI558" s="210"/>
      <c r="AJ558" s="210"/>
      <c r="AK558" s="210"/>
      <c r="AL558" s="210"/>
      <c r="AM558" s="210"/>
      <c r="AN558" s="210"/>
      <c r="AO558" s="210"/>
      <c r="AP558" s="210"/>
      <c r="AQ558" s="210"/>
      <c r="AR558" s="210"/>
      <c r="AS558" s="210"/>
      <c r="AT558" s="210"/>
      <c r="AU558" s="210"/>
      <c r="AV558" s="210"/>
      <c r="AW558" s="210"/>
      <c r="AX558" s="210"/>
      <c r="AY558" s="210"/>
      <c r="AZ558" s="210"/>
      <c r="BA558" s="210"/>
      <c r="BB558" s="210"/>
      <c r="BC558" s="210"/>
      <c r="BD558" s="210"/>
      <c r="BE558" s="210"/>
      <c r="BF558" s="210"/>
      <c r="BG558" s="210"/>
      <c r="BH558" s="210"/>
      <c r="BI558" s="210"/>
      <c r="BJ558" s="210"/>
      <c r="BK558" s="210"/>
      <c r="BL558" s="210"/>
      <c r="BM558" s="56"/>
    </row>
    <row r="559" spans="1:65">
      <c r="A559" s="29"/>
      <c r="B559" s="3" t="s">
        <v>271</v>
      </c>
      <c r="C559" s="28"/>
      <c r="D559" s="23">
        <v>5.5377492419453811E-4</v>
      </c>
      <c r="E559" s="23">
        <v>7.4744007563594481E-4</v>
      </c>
      <c r="F559" s="23">
        <v>3.5542518457928754E-4</v>
      </c>
      <c r="G559" s="23">
        <v>2.7288340340125833E-4</v>
      </c>
      <c r="H559" s="23">
        <v>2.494527343339155E-4</v>
      </c>
      <c r="I559" s="23">
        <v>4.9564772436344942E-4</v>
      </c>
      <c r="J559" s="23">
        <v>4.2150523919242777E-4</v>
      </c>
      <c r="K559" s="23">
        <v>1.6431676725154904E-4</v>
      </c>
      <c r="L559" s="23">
        <v>3.022380599902449E-4</v>
      </c>
      <c r="M559" s="23">
        <v>2.9664793948382638E-4</v>
      </c>
      <c r="N559" s="23">
        <v>6.0249481325568303E-4</v>
      </c>
      <c r="O559" s="23">
        <v>6.1237243569579284E-4</v>
      </c>
      <c r="P559" s="23">
        <v>2.8751811537130491E-4</v>
      </c>
      <c r="Q559" s="23">
        <v>3.2041639575194442E-4</v>
      </c>
      <c r="R559" s="23">
        <v>1.4905256343540915E-3</v>
      </c>
      <c r="S559" s="23">
        <v>4.5350486950711656E-4</v>
      </c>
      <c r="T559" s="23">
        <v>4.8751068364361787E-4</v>
      </c>
      <c r="U559" s="23">
        <v>7.7394468695501288E-4</v>
      </c>
      <c r="V559" s="23">
        <v>8.7316176770227839E-4</v>
      </c>
      <c r="W559" s="23">
        <v>1.9663841605003382E-4</v>
      </c>
      <c r="X559" s="23">
        <v>5.8109092805400705E-4</v>
      </c>
      <c r="Y559" s="23">
        <v>3.2506409624359628E-4</v>
      </c>
      <c r="Z559" s="23">
        <v>5.2153619241621302E-4</v>
      </c>
      <c r="AA559" s="23">
        <v>3.1464265445104524E-4</v>
      </c>
      <c r="AB559" s="23">
        <v>7.9916623218618708E-4</v>
      </c>
      <c r="AC559" s="23">
        <v>1.0173494974687904E-3</v>
      </c>
      <c r="AD559" s="209"/>
      <c r="AE559" s="210"/>
      <c r="AF559" s="210"/>
      <c r="AG559" s="210"/>
      <c r="AH559" s="210"/>
      <c r="AI559" s="210"/>
      <c r="AJ559" s="210"/>
      <c r="AK559" s="210"/>
      <c r="AL559" s="210"/>
      <c r="AM559" s="210"/>
      <c r="AN559" s="210"/>
      <c r="AO559" s="210"/>
      <c r="AP559" s="210"/>
      <c r="AQ559" s="210"/>
      <c r="AR559" s="210"/>
      <c r="AS559" s="210"/>
      <c r="AT559" s="210"/>
      <c r="AU559" s="210"/>
      <c r="AV559" s="210"/>
      <c r="AW559" s="210"/>
      <c r="AX559" s="210"/>
      <c r="AY559" s="210"/>
      <c r="AZ559" s="210"/>
      <c r="BA559" s="210"/>
      <c r="BB559" s="210"/>
      <c r="BC559" s="210"/>
      <c r="BD559" s="210"/>
      <c r="BE559" s="210"/>
      <c r="BF559" s="210"/>
      <c r="BG559" s="210"/>
      <c r="BH559" s="210"/>
      <c r="BI559" s="210"/>
      <c r="BJ559" s="210"/>
      <c r="BK559" s="210"/>
      <c r="BL559" s="210"/>
      <c r="BM559" s="56"/>
    </row>
    <row r="560" spans="1:65">
      <c r="A560" s="29"/>
      <c r="B560" s="3" t="s">
        <v>86</v>
      </c>
      <c r="C560" s="28"/>
      <c r="D560" s="13">
        <v>2.1745088646382388E-2</v>
      </c>
      <c r="E560" s="13">
        <v>2.7048494896355059E-2</v>
      </c>
      <c r="F560" s="13">
        <v>1.3012932374702935E-2</v>
      </c>
      <c r="G560" s="13">
        <v>7.6908402650240565E-3</v>
      </c>
      <c r="H560" s="13">
        <v>8.9228353761982414E-3</v>
      </c>
      <c r="I560" s="13">
        <v>1.77122474459839E-2</v>
      </c>
      <c r="J560" s="13">
        <v>1.5563270370181948E-2</v>
      </c>
      <c r="K560" s="13">
        <v>5.8789541056010388E-3</v>
      </c>
      <c r="L560" s="13">
        <v>1.1771625723082706E-2</v>
      </c>
      <c r="M560" s="13">
        <v>1.0445349981824873E-2</v>
      </c>
      <c r="N560" s="13">
        <v>2.0883702365881562E-2</v>
      </c>
      <c r="O560" s="13">
        <v>2.2638537363984947E-2</v>
      </c>
      <c r="P560" s="13">
        <v>1.0442546563122454E-2</v>
      </c>
      <c r="Q560" s="13">
        <v>1.125584528402615E-2</v>
      </c>
      <c r="R560" s="13">
        <v>5.320139087522039E-2</v>
      </c>
      <c r="S560" s="13">
        <v>1.6786114849122145E-2</v>
      </c>
      <c r="T560" s="13">
        <v>1.7175948924613667E-2</v>
      </c>
      <c r="U560" s="13">
        <v>2.7226682278977062E-2</v>
      </c>
      <c r="V560" s="13">
        <v>2.7722882450110294E-2</v>
      </c>
      <c r="W560" s="13">
        <v>7.0648532712586998E-3</v>
      </c>
      <c r="X560" s="13">
        <v>2.0990641591354858E-2</v>
      </c>
      <c r="Y560" s="13">
        <v>1.1012899929201455E-2</v>
      </c>
      <c r="Z560" s="13">
        <v>1.842884072142096E-2</v>
      </c>
      <c r="AA560" s="13">
        <v>1.1217206932301077E-2</v>
      </c>
      <c r="AB560" s="13">
        <v>2.7910345710809793E-2</v>
      </c>
      <c r="AC560" s="13">
        <v>3.789011163757134E-2</v>
      </c>
      <c r="AD560" s="155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5"/>
    </row>
    <row r="561" spans="1:65">
      <c r="A561" s="29"/>
      <c r="B561" s="3" t="s">
        <v>272</v>
      </c>
      <c r="C561" s="28"/>
      <c r="D561" s="13">
        <v>-8.8160856533972765E-2</v>
      </c>
      <c r="E561" s="13">
        <v>-1.0582918935423291E-2</v>
      </c>
      <c r="F561" s="13">
        <v>-2.2044366931932236E-2</v>
      </c>
      <c r="G561" s="13">
        <v>0.27042625200328163</v>
      </c>
      <c r="H561" s="13">
        <v>9.9409636774483445E-4</v>
      </c>
      <c r="I561" s="13">
        <v>1.9489017535732067E-3</v>
      </c>
      <c r="J561" s="13">
        <v>-3.0275780018131915E-2</v>
      </c>
      <c r="K561" s="13">
        <v>7.5539502128796343E-4</v>
      </c>
      <c r="L561" s="13">
        <v>-8.0696665430259884E-2</v>
      </c>
      <c r="M561" s="13">
        <v>1.6867735907140302E-2</v>
      </c>
      <c r="N561" s="13">
        <v>3.2980076792993085E-2</v>
      </c>
      <c r="O561" s="13">
        <v>-3.1469286750417269E-2</v>
      </c>
      <c r="P561" s="13">
        <v>-1.4163439132279243E-2</v>
      </c>
      <c r="Q561" s="13">
        <v>1.9254749371711233E-2</v>
      </c>
      <c r="R561" s="13">
        <v>3.1424084858586721E-3</v>
      </c>
      <c r="S561" s="13">
        <v>-3.2662793482702734E-2</v>
      </c>
      <c r="T561" s="13">
        <v>1.627098254099768E-2</v>
      </c>
      <c r="U561" s="13">
        <v>1.7797377769977585E-2</v>
      </c>
      <c r="V561" s="13">
        <v>0.12772304611787177</v>
      </c>
      <c r="W561" s="13">
        <v>-3.4218785417109432E-3</v>
      </c>
      <c r="X561" s="13">
        <v>-8.7926588369952041E-3</v>
      </c>
      <c r="Y561" s="13">
        <v>5.6850211438700393E-2</v>
      </c>
      <c r="Z561" s="13">
        <v>1.3287215710284128E-2</v>
      </c>
      <c r="AA561" s="13">
        <v>4.3359152181439153E-3</v>
      </c>
      <c r="AB561" s="13">
        <v>2.5222283033138115E-2</v>
      </c>
      <c r="AC561" s="13">
        <v>-3.8630327144129617E-2</v>
      </c>
      <c r="AD561" s="155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5"/>
    </row>
    <row r="562" spans="1:65">
      <c r="A562" s="29"/>
      <c r="B562" s="45" t="s">
        <v>273</v>
      </c>
      <c r="C562" s="46"/>
      <c r="D562" s="44">
        <v>3.54</v>
      </c>
      <c r="E562" s="44">
        <v>0.48</v>
      </c>
      <c r="F562" s="44">
        <v>0.93</v>
      </c>
      <c r="G562" s="44">
        <v>10.63</v>
      </c>
      <c r="H562" s="44">
        <v>0.02</v>
      </c>
      <c r="I562" s="44">
        <v>0.02</v>
      </c>
      <c r="J562" s="44">
        <v>1.26</v>
      </c>
      <c r="K562" s="44">
        <v>0.03</v>
      </c>
      <c r="L562" s="44">
        <v>3.25</v>
      </c>
      <c r="M562" s="44">
        <v>0.61</v>
      </c>
      <c r="N562" s="44">
        <v>1.25</v>
      </c>
      <c r="O562" s="44">
        <v>1.3</v>
      </c>
      <c r="P562" s="44">
        <v>0.62</v>
      </c>
      <c r="Q562" s="44">
        <v>0.7</v>
      </c>
      <c r="R562" s="44">
        <v>7.0000000000000007E-2</v>
      </c>
      <c r="S562" s="44">
        <v>1.35</v>
      </c>
      <c r="T562" s="44">
        <v>0.59</v>
      </c>
      <c r="U562" s="44">
        <v>0.65</v>
      </c>
      <c r="V562" s="44">
        <v>4.99</v>
      </c>
      <c r="W562" s="44">
        <v>0.19</v>
      </c>
      <c r="X562" s="44">
        <v>0.41</v>
      </c>
      <c r="Y562" s="44">
        <v>2.19</v>
      </c>
      <c r="Z562" s="44">
        <v>0.47</v>
      </c>
      <c r="AA562" s="44">
        <v>0.11</v>
      </c>
      <c r="AB562" s="44">
        <v>0.94</v>
      </c>
      <c r="AC562" s="44">
        <v>1.59</v>
      </c>
      <c r="AD562" s="155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5"/>
    </row>
    <row r="563" spans="1:65">
      <c r="B563" s="3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  <c r="AA563" s="20"/>
      <c r="AB563" s="20"/>
      <c r="AC563" s="20"/>
      <c r="BM563" s="55"/>
    </row>
    <row r="564" spans="1:65" ht="15">
      <c r="B564" s="8" t="s">
        <v>569</v>
      </c>
      <c r="BM564" s="27" t="s">
        <v>66</v>
      </c>
    </row>
    <row r="565" spans="1:65" ht="15">
      <c r="A565" s="24" t="s">
        <v>26</v>
      </c>
      <c r="B565" s="18" t="s">
        <v>111</v>
      </c>
      <c r="C565" s="15" t="s">
        <v>112</v>
      </c>
      <c r="D565" s="16" t="s">
        <v>234</v>
      </c>
      <c r="E565" s="17" t="s">
        <v>234</v>
      </c>
      <c r="F565" s="17" t="s">
        <v>234</v>
      </c>
      <c r="G565" s="17" t="s">
        <v>234</v>
      </c>
      <c r="H565" s="17" t="s">
        <v>234</v>
      </c>
      <c r="I565" s="17" t="s">
        <v>234</v>
      </c>
      <c r="J565" s="17" t="s">
        <v>234</v>
      </c>
      <c r="K565" s="17" t="s">
        <v>234</v>
      </c>
      <c r="L565" s="17" t="s">
        <v>234</v>
      </c>
      <c r="M565" s="17" t="s">
        <v>234</v>
      </c>
      <c r="N565" s="17" t="s">
        <v>234</v>
      </c>
      <c r="O565" s="17" t="s">
        <v>234</v>
      </c>
      <c r="P565" s="17" t="s">
        <v>234</v>
      </c>
      <c r="Q565" s="17" t="s">
        <v>234</v>
      </c>
      <c r="R565" s="17" t="s">
        <v>234</v>
      </c>
      <c r="S565" s="17" t="s">
        <v>234</v>
      </c>
      <c r="T565" s="17" t="s">
        <v>234</v>
      </c>
      <c r="U565" s="17" t="s">
        <v>234</v>
      </c>
      <c r="V565" s="17" t="s">
        <v>234</v>
      </c>
      <c r="W565" s="17" t="s">
        <v>234</v>
      </c>
      <c r="X565" s="17" t="s">
        <v>234</v>
      </c>
      <c r="Y565" s="17" t="s">
        <v>234</v>
      </c>
      <c r="Z565" s="17" t="s">
        <v>234</v>
      </c>
      <c r="AA565" s="17" t="s">
        <v>234</v>
      </c>
      <c r="AB565" s="17" t="s">
        <v>234</v>
      </c>
      <c r="AC565" s="17" t="s">
        <v>234</v>
      </c>
      <c r="AD565" s="155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7">
        <v>1</v>
      </c>
    </row>
    <row r="566" spans="1:65">
      <c r="A566" s="29"/>
      <c r="B566" s="19" t="s">
        <v>235</v>
      </c>
      <c r="C566" s="9" t="s">
        <v>235</v>
      </c>
      <c r="D566" s="153" t="s">
        <v>237</v>
      </c>
      <c r="E566" s="154" t="s">
        <v>238</v>
      </c>
      <c r="F566" s="154" t="s">
        <v>239</v>
      </c>
      <c r="G566" s="154" t="s">
        <v>240</v>
      </c>
      <c r="H566" s="154" t="s">
        <v>241</v>
      </c>
      <c r="I566" s="154" t="s">
        <v>242</v>
      </c>
      <c r="J566" s="154" t="s">
        <v>243</v>
      </c>
      <c r="K566" s="154" t="s">
        <v>244</v>
      </c>
      <c r="L566" s="154" t="s">
        <v>245</v>
      </c>
      <c r="M566" s="154" t="s">
        <v>247</v>
      </c>
      <c r="N566" s="154" t="s">
        <v>248</v>
      </c>
      <c r="O566" s="154" t="s">
        <v>249</v>
      </c>
      <c r="P566" s="154" t="s">
        <v>250</v>
      </c>
      <c r="Q566" s="154" t="s">
        <v>251</v>
      </c>
      <c r="R566" s="154" t="s">
        <v>252</v>
      </c>
      <c r="S566" s="154" t="s">
        <v>253</v>
      </c>
      <c r="T566" s="154" t="s">
        <v>254</v>
      </c>
      <c r="U566" s="154" t="s">
        <v>255</v>
      </c>
      <c r="V566" s="154" t="s">
        <v>256</v>
      </c>
      <c r="W566" s="154" t="s">
        <v>257</v>
      </c>
      <c r="X566" s="154" t="s">
        <v>258</v>
      </c>
      <c r="Y566" s="154" t="s">
        <v>259</v>
      </c>
      <c r="Z566" s="154" t="s">
        <v>260</v>
      </c>
      <c r="AA566" s="154" t="s">
        <v>261</v>
      </c>
      <c r="AB566" s="154" t="s">
        <v>262</v>
      </c>
      <c r="AC566" s="154" t="s">
        <v>263</v>
      </c>
      <c r="AD566" s="155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7" t="s">
        <v>3</v>
      </c>
    </row>
    <row r="567" spans="1:65">
      <c r="A567" s="29"/>
      <c r="B567" s="19"/>
      <c r="C567" s="9"/>
      <c r="D567" s="10" t="s">
        <v>276</v>
      </c>
      <c r="E567" s="11" t="s">
        <v>276</v>
      </c>
      <c r="F567" s="11" t="s">
        <v>276</v>
      </c>
      <c r="G567" s="11" t="s">
        <v>301</v>
      </c>
      <c r="H567" s="11" t="s">
        <v>301</v>
      </c>
      <c r="I567" s="11" t="s">
        <v>278</v>
      </c>
      <c r="J567" s="11" t="s">
        <v>276</v>
      </c>
      <c r="K567" s="11" t="s">
        <v>278</v>
      </c>
      <c r="L567" s="11" t="s">
        <v>301</v>
      </c>
      <c r="M567" s="11" t="s">
        <v>278</v>
      </c>
      <c r="N567" s="11" t="s">
        <v>278</v>
      </c>
      <c r="O567" s="11" t="s">
        <v>278</v>
      </c>
      <c r="P567" s="11" t="s">
        <v>276</v>
      </c>
      <c r="Q567" s="11" t="s">
        <v>276</v>
      </c>
      <c r="R567" s="11" t="s">
        <v>276</v>
      </c>
      <c r="S567" s="11" t="s">
        <v>276</v>
      </c>
      <c r="T567" s="11" t="s">
        <v>276</v>
      </c>
      <c r="U567" s="11" t="s">
        <v>278</v>
      </c>
      <c r="V567" s="11" t="s">
        <v>278</v>
      </c>
      <c r="W567" s="11" t="s">
        <v>276</v>
      </c>
      <c r="X567" s="11" t="s">
        <v>301</v>
      </c>
      <c r="Y567" s="11" t="s">
        <v>276</v>
      </c>
      <c r="Z567" s="11" t="s">
        <v>278</v>
      </c>
      <c r="AA567" s="11" t="s">
        <v>278</v>
      </c>
      <c r="AB567" s="11" t="s">
        <v>276</v>
      </c>
      <c r="AC567" s="11" t="s">
        <v>276</v>
      </c>
      <c r="AD567" s="155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7">
        <v>2</v>
      </c>
    </row>
    <row r="568" spans="1:65">
      <c r="A568" s="29"/>
      <c r="B568" s="19"/>
      <c r="C568" s="9"/>
      <c r="D568" s="25" t="s">
        <v>302</v>
      </c>
      <c r="E568" s="25" t="s">
        <v>117</v>
      </c>
      <c r="F568" s="25" t="s">
        <v>303</v>
      </c>
      <c r="G568" s="25" t="s">
        <v>302</v>
      </c>
      <c r="H568" s="25" t="s">
        <v>304</v>
      </c>
      <c r="I568" s="25" t="s">
        <v>302</v>
      </c>
      <c r="J568" s="25" t="s">
        <v>305</v>
      </c>
      <c r="K568" s="25" t="s">
        <v>304</v>
      </c>
      <c r="L568" s="25" t="s">
        <v>302</v>
      </c>
      <c r="M568" s="25" t="s">
        <v>305</v>
      </c>
      <c r="N568" s="25" t="s">
        <v>305</v>
      </c>
      <c r="O568" s="25" t="s">
        <v>303</v>
      </c>
      <c r="P568" s="25" t="s">
        <v>302</v>
      </c>
      <c r="Q568" s="25" t="s">
        <v>302</v>
      </c>
      <c r="R568" s="25" t="s">
        <v>302</v>
      </c>
      <c r="S568" s="25" t="s">
        <v>302</v>
      </c>
      <c r="T568" s="25" t="s">
        <v>302</v>
      </c>
      <c r="U568" s="25" t="s">
        <v>304</v>
      </c>
      <c r="V568" s="25" t="s">
        <v>279</v>
      </c>
      <c r="W568" s="25" t="s">
        <v>303</v>
      </c>
      <c r="X568" s="25" t="s">
        <v>305</v>
      </c>
      <c r="Y568" s="25" t="s">
        <v>279</v>
      </c>
      <c r="Z568" s="25" t="s">
        <v>305</v>
      </c>
      <c r="AA568" s="25" t="s">
        <v>302</v>
      </c>
      <c r="AB568" s="25" t="s">
        <v>305</v>
      </c>
      <c r="AC568" s="25" t="s">
        <v>306</v>
      </c>
      <c r="AD568" s="155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7">
        <v>3</v>
      </c>
    </row>
    <row r="569" spans="1:65">
      <c r="A569" s="29"/>
      <c r="B569" s="18">
        <v>1</v>
      </c>
      <c r="C569" s="14">
        <v>1</v>
      </c>
      <c r="D569" s="21">
        <v>6.63</v>
      </c>
      <c r="E569" s="21">
        <v>7.4</v>
      </c>
      <c r="F569" s="21">
        <v>7.4927317581465447</v>
      </c>
      <c r="G569" s="21">
        <v>7.059166666666667</v>
      </c>
      <c r="H569" s="21">
        <v>6</v>
      </c>
      <c r="I569" s="21">
        <v>6.93</v>
      </c>
      <c r="J569" s="21">
        <v>6.72</v>
      </c>
      <c r="K569" s="21">
        <v>6.4</v>
      </c>
      <c r="L569" s="148" t="s">
        <v>95</v>
      </c>
      <c r="M569" s="21">
        <v>7.02</v>
      </c>
      <c r="N569" s="21">
        <v>6.7</v>
      </c>
      <c r="O569" s="21">
        <v>6.2</v>
      </c>
      <c r="P569" s="21">
        <v>6.67</v>
      </c>
      <c r="Q569" s="21">
        <v>7.56</v>
      </c>
      <c r="R569" s="21">
        <v>6.4</v>
      </c>
      <c r="S569" s="21">
        <v>7.3</v>
      </c>
      <c r="T569" s="21">
        <v>7.19</v>
      </c>
      <c r="U569" s="21">
        <v>7.0792851584476466</v>
      </c>
      <c r="V569" s="148">
        <v>5.8959999999999999</v>
      </c>
      <c r="W569" s="21">
        <v>7.34</v>
      </c>
      <c r="X569" s="148">
        <v>7</v>
      </c>
      <c r="Y569" s="21">
        <v>7.2</v>
      </c>
      <c r="Z569" s="21">
        <v>7.01</v>
      </c>
      <c r="AA569" s="21">
        <v>7.55</v>
      </c>
      <c r="AB569" s="21">
        <v>7.3</v>
      </c>
      <c r="AC569" s="21">
        <v>7.62</v>
      </c>
      <c r="AD569" s="155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7">
        <v>1</v>
      </c>
    </row>
    <row r="570" spans="1:65">
      <c r="A570" s="29"/>
      <c r="B570" s="19">
        <v>1</v>
      </c>
      <c r="C570" s="9">
        <v>2</v>
      </c>
      <c r="D570" s="11">
        <v>6.66</v>
      </c>
      <c r="E570" s="11">
        <v>7.5</v>
      </c>
      <c r="F570" s="11">
        <v>7.3419284158061906</v>
      </c>
      <c r="G570" s="11">
        <v>6.9316333333333331</v>
      </c>
      <c r="H570" s="11">
        <v>6</v>
      </c>
      <c r="I570" s="11">
        <v>6.65</v>
      </c>
      <c r="J570" s="11">
        <v>6.79</v>
      </c>
      <c r="K570" s="11">
        <v>6.5</v>
      </c>
      <c r="L570" s="150" t="s">
        <v>95</v>
      </c>
      <c r="M570" s="11">
        <v>7.2</v>
      </c>
      <c r="N570" s="11">
        <v>6.7</v>
      </c>
      <c r="O570" s="11">
        <v>6.2</v>
      </c>
      <c r="P570" s="151">
        <v>6.41</v>
      </c>
      <c r="Q570" s="11">
        <v>7.33</v>
      </c>
      <c r="R570" s="11">
        <v>6.14</v>
      </c>
      <c r="S570" s="11">
        <v>7.26</v>
      </c>
      <c r="T570" s="11">
        <v>7.16</v>
      </c>
      <c r="U570" s="11">
        <v>7.1274205863118016</v>
      </c>
      <c r="V570" s="150">
        <v>5.7342499999999994</v>
      </c>
      <c r="W570" s="11">
        <v>7.11</v>
      </c>
      <c r="X570" s="150">
        <v>7</v>
      </c>
      <c r="Y570" s="11">
        <v>6.88</v>
      </c>
      <c r="Z570" s="11">
        <v>7.03</v>
      </c>
      <c r="AA570" s="11">
        <v>7.7700000000000005</v>
      </c>
      <c r="AB570" s="11">
        <v>7.33</v>
      </c>
      <c r="AC570" s="11">
        <v>7.879999999999999</v>
      </c>
      <c r="AD570" s="155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>
        <v>28</v>
      </c>
    </row>
    <row r="571" spans="1:65">
      <c r="A571" s="29"/>
      <c r="B571" s="19">
        <v>1</v>
      </c>
      <c r="C571" s="9">
        <v>3</v>
      </c>
      <c r="D571" s="11">
        <v>6.44</v>
      </c>
      <c r="E571" s="11">
        <v>7.7000000000000011</v>
      </c>
      <c r="F571" s="11">
        <v>7.3023634804674487</v>
      </c>
      <c r="G571" s="11">
        <v>7.0170666666666675</v>
      </c>
      <c r="H571" s="11">
        <v>6.2</v>
      </c>
      <c r="I571" s="11">
        <v>6.91</v>
      </c>
      <c r="J571" s="11">
        <v>6.8</v>
      </c>
      <c r="K571" s="11">
        <v>6.8</v>
      </c>
      <c r="L571" s="150" t="s">
        <v>95</v>
      </c>
      <c r="M571" s="11">
        <v>6.93</v>
      </c>
      <c r="N571" s="11">
        <v>6.7</v>
      </c>
      <c r="O571" s="11">
        <v>6.2</v>
      </c>
      <c r="P571" s="11">
        <v>6.61</v>
      </c>
      <c r="Q571" s="11">
        <v>7.53</v>
      </c>
      <c r="R571" s="11">
        <v>6.27</v>
      </c>
      <c r="S571" s="11">
        <v>7.08</v>
      </c>
      <c r="T571" s="11">
        <v>7.22</v>
      </c>
      <c r="U571" s="11">
        <v>6.9983651821335986</v>
      </c>
      <c r="V571" s="150">
        <v>5.6872500000000006</v>
      </c>
      <c r="W571" s="11">
        <v>7</v>
      </c>
      <c r="X571" s="150">
        <v>7</v>
      </c>
      <c r="Y571" s="11">
        <v>7.12</v>
      </c>
      <c r="Z571" s="11">
        <v>7.36</v>
      </c>
      <c r="AA571" s="11">
        <v>7.8299999999999992</v>
      </c>
      <c r="AB571" s="11">
        <v>6.93</v>
      </c>
      <c r="AC571" s="11">
        <v>7.52</v>
      </c>
      <c r="AD571" s="155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>
        <v>16</v>
      </c>
    </row>
    <row r="572" spans="1:65">
      <c r="A572" s="29"/>
      <c r="B572" s="19">
        <v>1</v>
      </c>
      <c r="C572" s="9">
        <v>4</v>
      </c>
      <c r="D572" s="11">
        <v>6.59</v>
      </c>
      <c r="E572" s="11">
        <v>7.2</v>
      </c>
      <c r="F572" s="11">
        <v>7.1431369308337294</v>
      </c>
      <c r="G572" s="11">
        <v>6.9998333333333322</v>
      </c>
      <c r="H572" s="11">
        <v>5.9</v>
      </c>
      <c r="I572" s="11">
        <v>6.81</v>
      </c>
      <c r="J572" s="11">
        <v>6.75</v>
      </c>
      <c r="K572" s="11">
        <v>6.6</v>
      </c>
      <c r="L572" s="150" t="s">
        <v>95</v>
      </c>
      <c r="M572" s="11">
        <v>7.28</v>
      </c>
      <c r="N572" s="11">
        <v>6.5</v>
      </c>
      <c r="O572" s="11">
        <v>6.4</v>
      </c>
      <c r="P572" s="11">
        <v>6.7</v>
      </c>
      <c r="Q572" s="11">
        <v>7.43</v>
      </c>
      <c r="R572" s="151">
        <v>7.36</v>
      </c>
      <c r="S572" s="11">
        <v>7.23</v>
      </c>
      <c r="T572" s="11">
        <v>7.1</v>
      </c>
      <c r="U572" s="11">
        <v>6.8740036487343472</v>
      </c>
      <c r="V572" s="150">
        <v>5.5315000000000003</v>
      </c>
      <c r="W572" s="11">
        <v>7.61</v>
      </c>
      <c r="X572" s="150">
        <v>7</v>
      </c>
      <c r="Y572" s="11">
        <v>6.9</v>
      </c>
      <c r="Z572" s="11">
        <v>7.29</v>
      </c>
      <c r="AA572" s="11">
        <v>7.61</v>
      </c>
      <c r="AB572" s="11">
        <v>7.23</v>
      </c>
      <c r="AC572" s="11">
        <v>7.7600000000000007</v>
      </c>
      <c r="AD572" s="155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7">
        <v>6.9821902553583319</v>
      </c>
    </row>
    <row r="573" spans="1:65">
      <c r="A573" s="29"/>
      <c r="B573" s="19">
        <v>1</v>
      </c>
      <c r="C573" s="9">
        <v>5</v>
      </c>
      <c r="D573" s="11">
        <v>6.49</v>
      </c>
      <c r="E573" s="11">
        <v>7.5</v>
      </c>
      <c r="F573" s="11">
        <v>7.31821183756065</v>
      </c>
      <c r="G573" s="11">
        <v>7.0274333333333336</v>
      </c>
      <c r="H573" s="11">
        <v>6.2</v>
      </c>
      <c r="I573" s="11">
        <v>6.86</v>
      </c>
      <c r="J573" s="151">
        <v>7.02</v>
      </c>
      <c r="K573" s="11">
        <v>6.6</v>
      </c>
      <c r="L573" s="150" t="s">
        <v>95</v>
      </c>
      <c r="M573" s="11">
        <v>7.04</v>
      </c>
      <c r="N573" s="11">
        <v>6.7</v>
      </c>
      <c r="O573" s="11">
        <v>6.5</v>
      </c>
      <c r="P573" s="11">
        <v>6.7</v>
      </c>
      <c r="Q573" s="11">
        <v>7.39</v>
      </c>
      <c r="R573" s="11">
        <v>6.33</v>
      </c>
      <c r="S573" s="11">
        <v>7.08</v>
      </c>
      <c r="T573" s="11">
        <v>7.07</v>
      </c>
      <c r="U573" s="11">
        <v>6.8454077422759472</v>
      </c>
      <c r="V573" s="150">
        <v>5.280125</v>
      </c>
      <c r="W573" s="11">
        <v>7.63</v>
      </c>
      <c r="X573" s="150">
        <v>8</v>
      </c>
      <c r="Y573" s="11">
        <v>7.07</v>
      </c>
      <c r="Z573" s="11">
        <v>7.41</v>
      </c>
      <c r="AA573" s="11">
        <v>7.54</v>
      </c>
      <c r="AB573" s="11">
        <v>6.88</v>
      </c>
      <c r="AC573" s="11">
        <v>7.8299999999999992</v>
      </c>
      <c r="AD573" s="155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7">
        <v>97</v>
      </c>
    </row>
    <row r="574" spans="1:65">
      <c r="A574" s="29"/>
      <c r="B574" s="19">
        <v>1</v>
      </c>
      <c r="C574" s="9">
        <v>6</v>
      </c>
      <c r="D574" s="11">
        <v>6.4</v>
      </c>
      <c r="E574" s="11">
        <v>7.5</v>
      </c>
      <c r="F574" s="151">
        <v>7.7561471034886091</v>
      </c>
      <c r="G574" s="11">
        <v>6.973233333333333</v>
      </c>
      <c r="H574" s="11">
        <v>6.2</v>
      </c>
      <c r="I574" s="11">
        <v>7.11</v>
      </c>
      <c r="J574" s="11">
        <v>6.69</v>
      </c>
      <c r="K574" s="11">
        <v>6.6</v>
      </c>
      <c r="L574" s="150" t="s">
        <v>95</v>
      </c>
      <c r="M574" s="11">
        <v>7.23</v>
      </c>
      <c r="N574" s="11">
        <v>6.9</v>
      </c>
      <c r="O574" s="11">
        <v>6.3</v>
      </c>
      <c r="P574" s="11">
        <v>6.72</v>
      </c>
      <c r="Q574" s="11">
        <v>7.4</v>
      </c>
      <c r="R574" s="11">
        <v>6.71</v>
      </c>
      <c r="S574" s="11">
        <v>7.26</v>
      </c>
      <c r="T574" s="11">
        <v>7.31</v>
      </c>
      <c r="U574" s="11">
        <v>6.9213593475024817</v>
      </c>
      <c r="V574" s="150">
        <v>5.7655000000000003</v>
      </c>
      <c r="W574" s="11">
        <v>7.17</v>
      </c>
      <c r="X574" s="150">
        <v>7</v>
      </c>
      <c r="Y574" s="11">
        <v>7.09</v>
      </c>
      <c r="Z574" s="11">
        <v>7.26</v>
      </c>
      <c r="AA574" s="11">
        <v>7.51</v>
      </c>
      <c r="AB574" s="11">
        <v>7.07</v>
      </c>
      <c r="AC574" s="11">
        <v>7.45</v>
      </c>
      <c r="AD574" s="155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5"/>
    </row>
    <row r="575" spans="1:65">
      <c r="A575" s="29"/>
      <c r="B575" s="20" t="s">
        <v>269</v>
      </c>
      <c r="C575" s="12"/>
      <c r="D575" s="22">
        <v>6.5350000000000001</v>
      </c>
      <c r="E575" s="22">
        <v>7.4666666666666659</v>
      </c>
      <c r="F575" s="22">
        <v>7.3924199210505286</v>
      </c>
      <c r="G575" s="22">
        <v>7.0013944444444443</v>
      </c>
      <c r="H575" s="22">
        <v>6.083333333333333</v>
      </c>
      <c r="I575" s="22">
        <v>6.8783333333333339</v>
      </c>
      <c r="J575" s="22">
        <v>6.794999999999999</v>
      </c>
      <c r="K575" s="22">
        <v>6.583333333333333</v>
      </c>
      <c r="L575" s="22" t="s">
        <v>681</v>
      </c>
      <c r="M575" s="22">
        <v>7.1166666666666671</v>
      </c>
      <c r="N575" s="22">
        <v>6.7</v>
      </c>
      <c r="O575" s="22">
        <v>6.3</v>
      </c>
      <c r="P575" s="22">
        <v>6.6350000000000007</v>
      </c>
      <c r="Q575" s="22">
        <v>7.44</v>
      </c>
      <c r="R575" s="22">
        <v>6.5350000000000001</v>
      </c>
      <c r="S575" s="22">
        <v>7.2016666666666671</v>
      </c>
      <c r="T575" s="22">
        <v>7.1750000000000007</v>
      </c>
      <c r="U575" s="22">
        <v>6.9743069442343035</v>
      </c>
      <c r="V575" s="22">
        <v>5.6491041666666675</v>
      </c>
      <c r="W575" s="22">
        <v>7.31</v>
      </c>
      <c r="X575" s="22">
        <v>7.166666666666667</v>
      </c>
      <c r="Y575" s="22">
        <v>7.0433333333333339</v>
      </c>
      <c r="Z575" s="22">
        <v>7.2266666666666657</v>
      </c>
      <c r="AA575" s="22">
        <v>7.6349999999999989</v>
      </c>
      <c r="AB575" s="22">
        <v>7.123333333333334</v>
      </c>
      <c r="AC575" s="22">
        <v>7.6766666666666667</v>
      </c>
      <c r="AD575" s="155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5"/>
    </row>
    <row r="576" spans="1:65">
      <c r="A576" s="29"/>
      <c r="B576" s="3" t="s">
        <v>270</v>
      </c>
      <c r="C576" s="28"/>
      <c r="D576" s="11">
        <v>6.54</v>
      </c>
      <c r="E576" s="11">
        <v>7.5</v>
      </c>
      <c r="F576" s="11">
        <v>7.3300701266834203</v>
      </c>
      <c r="G576" s="11">
        <v>7.0084499999999998</v>
      </c>
      <c r="H576" s="11">
        <v>6.1</v>
      </c>
      <c r="I576" s="11">
        <v>6.8849999999999998</v>
      </c>
      <c r="J576" s="11">
        <v>6.77</v>
      </c>
      <c r="K576" s="11">
        <v>6.6</v>
      </c>
      <c r="L576" s="11" t="s">
        <v>681</v>
      </c>
      <c r="M576" s="11">
        <v>7.12</v>
      </c>
      <c r="N576" s="11">
        <v>6.7</v>
      </c>
      <c r="O576" s="11">
        <v>6.25</v>
      </c>
      <c r="P576" s="11">
        <v>6.6850000000000005</v>
      </c>
      <c r="Q576" s="11">
        <v>7.415</v>
      </c>
      <c r="R576" s="11">
        <v>6.3650000000000002</v>
      </c>
      <c r="S576" s="11">
        <v>7.2450000000000001</v>
      </c>
      <c r="T576" s="11">
        <v>7.1750000000000007</v>
      </c>
      <c r="U576" s="11">
        <v>6.9598622648180406</v>
      </c>
      <c r="V576" s="11">
        <v>5.71075</v>
      </c>
      <c r="W576" s="11">
        <v>7.2549999999999999</v>
      </c>
      <c r="X576" s="11">
        <v>7</v>
      </c>
      <c r="Y576" s="11">
        <v>7.08</v>
      </c>
      <c r="Z576" s="11">
        <v>7.2750000000000004</v>
      </c>
      <c r="AA576" s="11">
        <v>7.58</v>
      </c>
      <c r="AB576" s="11">
        <v>7.15</v>
      </c>
      <c r="AC576" s="11">
        <v>7.69</v>
      </c>
      <c r="AD576" s="155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5"/>
    </row>
    <row r="577" spans="1:65">
      <c r="A577" s="29"/>
      <c r="B577" s="3" t="s">
        <v>271</v>
      </c>
      <c r="C577" s="28"/>
      <c r="D577" s="23">
        <v>0.1067239429556459</v>
      </c>
      <c r="E577" s="23">
        <v>0.16329931618554544</v>
      </c>
      <c r="F577" s="23">
        <v>0.21008014250039192</v>
      </c>
      <c r="G577" s="23">
        <v>4.4549679717849733E-2</v>
      </c>
      <c r="H577" s="23">
        <v>0.13291601358251257</v>
      </c>
      <c r="I577" s="23">
        <v>0.15131644546005787</v>
      </c>
      <c r="J577" s="23">
        <v>0.1177709641634981</v>
      </c>
      <c r="K577" s="23">
        <v>0.1329160135825124</v>
      </c>
      <c r="L577" s="23" t="s">
        <v>681</v>
      </c>
      <c r="M577" s="23">
        <v>0.13894843168120591</v>
      </c>
      <c r="N577" s="23">
        <v>0.12649110640673528</v>
      </c>
      <c r="O577" s="23">
        <v>0.12649110640673514</v>
      </c>
      <c r="P577" s="23">
        <v>0.11674759098157009</v>
      </c>
      <c r="Q577" s="23">
        <v>8.8090862182180915E-2</v>
      </c>
      <c r="R577" s="23">
        <v>0.44671019688384123</v>
      </c>
      <c r="S577" s="23">
        <v>9.6833189902360686E-2</v>
      </c>
      <c r="T577" s="23">
        <v>8.6429161745327457E-2</v>
      </c>
      <c r="U577" s="23">
        <v>0.11359772446119346</v>
      </c>
      <c r="V577" s="23">
        <v>0.21595685935891606</v>
      </c>
      <c r="W577" s="23">
        <v>0.26419689627245813</v>
      </c>
      <c r="X577" s="23">
        <v>0.40824829046386302</v>
      </c>
      <c r="Y577" s="23">
        <v>0.12691204303243511</v>
      </c>
      <c r="Z577" s="23">
        <v>0.16860209567697163</v>
      </c>
      <c r="AA577" s="23">
        <v>0.13322912594474218</v>
      </c>
      <c r="AB577" s="23">
        <v>0.19221515722405116</v>
      </c>
      <c r="AC577" s="23">
        <v>0.17374310537879356</v>
      </c>
      <c r="AD577" s="209"/>
      <c r="AE577" s="210"/>
      <c r="AF577" s="210"/>
      <c r="AG577" s="210"/>
      <c r="AH577" s="210"/>
      <c r="AI577" s="210"/>
      <c r="AJ577" s="210"/>
      <c r="AK577" s="210"/>
      <c r="AL577" s="210"/>
      <c r="AM577" s="210"/>
      <c r="AN577" s="210"/>
      <c r="AO577" s="210"/>
      <c r="AP577" s="210"/>
      <c r="AQ577" s="210"/>
      <c r="AR577" s="210"/>
      <c r="AS577" s="210"/>
      <c r="AT577" s="210"/>
      <c r="AU577" s="210"/>
      <c r="AV577" s="210"/>
      <c r="AW577" s="210"/>
      <c r="AX577" s="210"/>
      <c r="AY577" s="210"/>
      <c r="AZ577" s="210"/>
      <c r="BA577" s="210"/>
      <c r="BB577" s="210"/>
      <c r="BC577" s="210"/>
      <c r="BD577" s="210"/>
      <c r="BE577" s="210"/>
      <c r="BF577" s="210"/>
      <c r="BG577" s="210"/>
      <c r="BH577" s="210"/>
      <c r="BI577" s="210"/>
      <c r="BJ577" s="210"/>
      <c r="BK577" s="210"/>
      <c r="BL577" s="210"/>
      <c r="BM577" s="56"/>
    </row>
    <row r="578" spans="1:65">
      <c r="A578" s="29"/>
      <c r="B578" s="3" t="s">
        <v>86</v>
      </c>
      <c r="C578" s="28"/>
      <c r="D578" s="13">
        <v>1.6331131286250328E-2</v>
      </c>
      <c r="E578" s="13">
        <v>2.1870444131992694E-2</v>
      </c>
      <c r="F578" s="13">
        <v>2.8418318323905178E-2</v>
      </c>
      <c r="G578" s="13">
        <v>6.362972415187889E-3</v>
      </c>
      <c r="H578" s="13">
        <v>2.1849207712193848E-2</v>
      </c>
      <c r="I578" s="13">
        <v>2.1998998613044517E-2</v>
      </c>
      <c r="J578" s="13">
        <v>1.7332003556070362E-2</v>
      </c>
      <c r="K578" s="13">
        <v>2.0189774215065175E-2</v>
      </c>
      <c r="L578" s="13" t="s">
        <v>681</v>
      </c>
      <c r="M578" s="13">
        <v>1.952436979127015E-2</v>
      </c>
      <c r="N578" s="13">
        <v>1.8879269612945563E-2</v>
      </c>
      <c r="O578" s="13">
        <v>2.0077953397894466E-2</v>
      </c>
      <c r="P578" s="13">
        <v>1.7595718309204231E-2</v>
      </c>
      <c r="Q578" s="13">
        <v>1.1840169648142596E-2</v>
      </c>
      <c r="R578" s="13">
        <v>6.8356571826142493E-2</v>
      </c>
      <c r="S578" s="13">
        <v>1.344594166660875E-2</v>
      </c>
      <c r="T578" s="13">
        <v>1.2045876201439366E-2</v>
      </c>
      <c r="U578" s="13">
        <v>1.6288030534002421E-2</v>
      </c>
      <c r="V578" s="13">
        <v>3.8228514289610702E-2</v>
      </c>
      <c r="W578" s="13">
        <v>3.6141846275302071E-2</v>
      </c>
      <c r="X578" s="13">
        <v>5.6964877739143674E-2</v>
      </c>
      <c r="Y578" s="13">
        <v>1.8018747236029593E-2</v>
      </c>
      <c r="Z578" s="13">
        <v>2.3330548294783898E-2</v>
      </c>
      <c r="AA578" s="13">
        <v>1.7449787288112927E-2</v>
      </c>
      <c r="AB578" s="13">
        <v>2.698387794441523E-2</v>
      </c>
      <c r="AC578" s="13">
        <v>2.2632623366755564E-2</v>
      </c>
      <c r="AD578" s="155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5"/>
    </row>
    <row r="579" spans="1:65">
      <c r="A579" s="29"/>
      <c r="B579" s="3" t="s">
        <v>272</v>
      </c>
      <c r="C579" s="28"/>
      <c r="D579" s="13">
        <v>-6.4047274422971423E-2</v>
      </c>
      <c r="E579" s="13">
        <v>6.9387454880154964E-2</v>
      </c>
      <c r="F579" s="13">
        <v>5.8753722068426217E-2</v>
      </c>
      <c r="G579" s="13">
        <v>2.7504534227458244E-3</v>
      </c>
      <c r="H579" s="13">
        <v>-0.1287356673409451</v>
      </c>
      <c r="I579" s="13">
        <v>-1.4874547703035645E-2</v>
      </c>
      <c r="J579" s="13">
        <v>-2.6809675547680434E-2</v>
      </c>
      <c r="K579" s="13">
        <v>-5.7124900273077595E-2</v>
      </c>
      <c r="L579" s="13" t="s">
        <v>681</v>
      </c>
      <c r="M579" s="13">
        <v>1.9259917932647808E-2</v>
      </c>
      <c r="N579" s="13">
        <v>-4.0415721290575135E-2</v>
      </c>
      <c r="O579" s="13">
        <v>-9.7704334944869187E-2</v>
      </c>
      <c r="P579" s="13">
        <v>-4.9725121009397855E-2</v>
      </c>
      <c r="Q579" s="13">
        <v>6.5568213969868783E-2</v>
      </c>
      <c r="R579" s="13">
        <v>-6.4047274422971423E-2</v>
      </c>
      <c r="S579" s="13">
        <v>3.143374833418533E-2</v>
      </c>
      <c r="T579" s="13">
        <v>2.7614507423899148E-2</v>
      </c>
      <c r="U579" s="13">
        <v>-1.129059913252628E-3</v>
      </c>
      <c r="V579" s="13">
        <v>-0.19092663475742677</v>
      </c>
      <c r="W579" s="13">
        <v>4.6949414532223122E-2</v>
      </c>
      <c r="X579" s="13">
        <v>2.6420994639434703E-2</v>
      </c>
      <c r="Y579" s="13">
        <v>8.7570054293606425E-3</v>
      </c>
      <c r="Z579" s="13">
        <v>3.5014286687578444E-2</v>
      </c>
      <c r="AA579" s="13">
        <v>9.3496413126336941E-2</v>
      </c>
      <c r="AB579" s="13">
        <v>2.0214728160219408E-2</v>
      </c>
      <c r="AC579" s="13">
        <v>9.9463977048659391E-2</v>
      </c>
      <c r="AD579" s="155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29"/>
      <c r="B580" s="45" t="s">
        <v>273</v>
      </c>
      <c r="C580" s="46"/>
      <c r="D580" s="44">
        <v>0.86</v>
      </c>
      <c r="E580" s="44">
        <v>0.86</v>
      </c>
      <c r="F580" s="44">
        <v>0.72</v>
      </c>
      <c r="G580" s="44">
        <v>0</v>
      </c>
      <c r="H580" s="44">
        <v>1.69</v>
      </c>
      <c r="I580" s="44">
        <v>0.23</v>
      </c>
      <c r="J580" s="44">
        <v>0.38</v>
      </c>
      <c r="K580" s="44">
        <v>0.77</v>
      </c>
      <c r="L580" s="44">
        <v>3.68</v>
      </c>
      <c r="M580" s="44">
        <v>0.21</v>
      </c>
      <c r="N580" s="44">
        <v>0.55000000000000004</v>
      </c>
      <c r="O580" s="44">
        <v>1.29</v>
      </c>
      <c r="P580" s="44">
        <v>0.67</v>
      </c>
      <c r="Q580" s="44">
        <v>0.81</v>
      </c>
      <c r="R580" s="44">
        <v>0.86</v>
      </c>
      <c r="S580" s="44">
        <v>0.37</v>
      </c>
      <c r="T580" s="44">
        <v>0.32</v>
      </c>
      <c r="U580" s="44">
        <v>0.05</v>
      </c>
      <c r="V580" s="44">
        <v>2.4900000000000002</v>
      </c>
      <c r="W580" s="44">
        <v>0.56999999999999995</v>
      </c>
      <c r="X580" s="44" t="s">
        <v>274</v>
      </c>
      <c r="Y580" s="44">
        <v>0.08</v>
      </c>
      <c r="Z580" s="44">
        <v>0.41</v>
      </c>
      <c r="AA580" s="44">
        <v>1.17</v>
      </c>
      <c r="AB580" s="44">
        <v>0.22</v>
      </c>
      <c r="AC580" s="44">
        <v>1.24</v>
      </c>
      <c r="AD580" s="155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B581" s="30" t="s">
        <v>309</v>
      </c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  <c r="AA581" s="20"/>
      <c r="AB581" s="20"/>
      <c r="AC581" s="20"/>
      <c r="BM581" s="55"/>
    </row>
    <row r="582" spans="1:65">
      <c r="BM582" s="55"/>
    </row>
    <row r="583" spans="1:65" ht="15">
      <c r="B583" s="8" t="s">
        <v>570</v>
      </c>
      <c r="BM583" s="27" t="s">
        <v>66</v>
      </c>
    </row>
    <row r="584" spans="1:65" ht="15">
      <c r="A584" s="24" t="s">
        <v>57</v>
      </c>
      <c r="B584" s="18" t="s">
        <v>111</v>
      </c>
      <c r="C584" s="15" t="s">
        <v>112</v>
      </c>
      <c r="D584" s="16" t="s">
        <v>234</v>
      </c>
      <c r="E584" s="17" t="s">
        <v>234</v>
      </c>
      <c r="F584" s="17" t="s">
        <v>234</v>
      </c>
      <c r="G584" s="17" t="s">
        <v>234</v>
      </c>
      <c r="H584" s="17" t="s">
        <v>234</v>
      </c>
      <c r="I584" s="17" t="s">
        <v>234</v>
      </c>
      <c r="J584" s="17" t="s">
        <v>234</v>
      </c>
      <c r="K584" s="17" t="s">
        <v>234</v>
      </c>
      <c r="L584" s="17" t="s">
        <v>234</v>
      </c>
      <c r="M584" s="17" t="s">
        <v>234</v>
      </c>
      <c r="N584" s="17" t="s">
        <v>234</v>
      </c>
      <c r="O584" s="17" t="s">
        <v>234</v>
      </c>
      <c r="P584" s="17" t="s">
        <v>234</v>
      </c>
      <c r="Q584" s="17" t="s">
        <v>234</v>
      </c>
      <c r="R584" s="17" t="s">
        <v>234</v>
      </c>
      <c r="S584" s="17" t="s">
        <v>234</v>
      </c>
      <c r="T584" s="17" t="s">
        <v>234</v>
      </c>
      <c r="U584" s="17" t="s">
        <v>234</v>
      </c>
      <c r="V584" s="17" t="s">
        <v>234</v>
      </c>
      <c r="W584" s="17" t="s">
        <v>234</v>
      </c>
      <c r="X584" s="17" t="s">
        <v>234</v>
      </c>
      <c r="Y584" s="17" t="s">
        <v>234</v>
      </c>
      <c r="Z584" s="17" t="s">
        <v>234</v>
      </c>
      <c r="AA584" s="17" t="s">
        <v>234</v>
      </c>
      <c r="AB584" s="17" t="s">
        <v>234</v>
      </c>
      <c r="AC584" s="155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7">
        <v>1</v>
      </c>
    </row>
    <row r="585" spans="1:65">
      <c r="A585" s="29"/>
      <c r="B585" s="19" t="s">
        <v>235</v>
      </c>
      <c r="C585" s="9" t="s">
        <v>235</v>
      </c>
      <c r="D585" s="153" t="s">
        <v>237</v>
      </c>
      <c r="E585" s="154" t="s">
        <v>238</v>
      </c>
      <c r="F585" s="154" t="s">
        <v>239</v>
      </c>
      <c r="G585" s="154" t="s">
        <v>240</v>
      </c>
      <c r="H585" s="154" t="s">
        <v>241</v>
      </c>
      <c r="I585" s="154" t="s">
        <v>242</v>
      </c>
      <c r="J585" s="154" t="s">
        <v>243</v>
      </c>
      <c r="K585" s="154" t="s">
        <v>244</v>
      </c>
      <c r="L585" s="154" t="s">
        <v>245</v>
      </c>
      <c r="M585" s="154" t="s">
        <v>247</v>
      </c>
      <c r="N585" s="154" t="s">
        <v>248</v>
      </c>
      <c r="O585" s="154" t="s">
        <v>250</v>
      </c>
      <c r="P585" s="154" t="s">
        <v>251</v>
      </c>
      <c r="Q585" s="154" t="s">
        <v>252</v>
      </c>
      <c r="R585" s="154" t="s">
        <v>253</v>
      </c>
      <c r="S585" s="154" t="s">
        <v>254</v>
      </c>
      <c r="T585" s="154" t="s">
        <v>255</v>
      </c>
      <c r="U585" s="154" t="s">
        <v>256</v>
      </c>
      <c r="V585" s="154" t="s">
        <v>257</v>
      </c>
      <c r="W585" s="154" t="s">
        <v>258</v>
      </c>
      <c r="X585" s="154" t="s">
        <v>259</v>
      </c>
      <c r="Y585" s="154" t="s">
        <v>260</v>
      </c>
      <c r="Z585" s="154" t="s">
        <v>261</v>
      </c>
      <c r="AA585" s="154" t="s">
        <v>262</v>
      </c>
      <c r="AB585" s="154" t="s">
        <v>263</v>
      </c>
      <c r="AC585" s="155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7" t="s">
        <v>1</v>
      </c>
    </row>
    <row r="586" spans="1:65">
      <c r="A586" s="29"/>
      <c r="B586" s="19"/>
      <c r="C586" s="9"/>
      <c r="D586" s="10" t="s">
        <v>276</v>
      </c>
      <c r="E586" s="11" t="s">
        <v>301</v>
      </c>
      <c r="F586" s="11" t="s">
        <v>276</v>
      </c>
      <c r="G586" s="11" t="s">
        <v>301</v>
      </c>
      <c r="H586" s="11" t="s">
        <v>301</v>
      </c>
      <c r="I586" s="11" t="s">
        <v>278</v>
      </c>
      <c r="J586" s="11" t="s">
        <v>301</v>
      </c>
      <c r="K586" s="11" t="s">
        <v>278</v>
      </c>
      <c r="L586" s="11" t="s">
        <v>301</v>
      </c>
      <c r="M586" s="11" t="s">
        <v>278</v>
      </c>
      <c r="N586" s="11" t="s">
        <v>278</v>
      </c>
      <c r="O586" s="11" t="s">
        <v>276</v>
      </c>
      <c r="P586" s="11" t="s">
        <v>276</v>
      </c>
      <c r="Q586" s="11" t="s">
        <v>276</v>
      </c>
      <c r="R586" s="11" t="s">
        <v>276</v>
      </c>
      <c r="S586" s="11" t="s">
        <v>276</v>
      </c>
      <c r="T586" s="11" t="s">
        <v>278</v>
      </c>
      <c r="U586" s="11" t="s">
        <v>278</v>
      </c>
      <c r="V586" s="11" t="s">
        <v>278</v>
      </c>
      <c r="W586" s="11" t="s">
        <v>301</v>
      </c>
      <c r="X586" s="11" t="s">
        <v>276</v>
      </c>
      <c r="Y586" s="11" t="s">
        <v>278</v>
      </c>
      <c r="Z586" s="11" t="s">
        <v>278</v>
      </c>
      <c r="AA586" s="11" t="s">
        <v>301</v>
      </c>
      <c r="AB586" s="11" t="s">
        <v>301</v>
      </c>
      <c r="AC586" s="155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7">
        <v>3</v>
      </c>
    </row>
    <row r="587" spans="1:65">
      <c r="A587" s="29"/>
      <c r="B587" s="19"/>
      <c r="C587" s="9"/>
      <c r="D587" s="25" t="s">
        <v>302</v>
      </c>
      <c r="E587" s="25" t="s">
        <v>117</v>
      </c>
      <c r="F587" s="25" t="s">
        <v>303</v>
      </c>
      <c r="G587" s="25" t="s">
        <v>302</v>
      </c>
      <c r="H587" s="25" t="s">
        <v>304</v>
      </c>
      <c r="I587" s="25" t="s">
        <v>302</v>
      </c>
      <c r="J587" s="25" t="s">
        <v>305</v>
      </c>
      <c r="K587" s="25" t="s">
        <v>304</v>
      </c>
      <c r="L587" s="25" t="s">
        <v>302</v>
      </c>
      <c r="M587" s="25" t="s">
        <v>305</v>
      </c>
      <c r="N587" s="25" t="s">
        <v>305</v>
      </c>
      <c r="O587" s="25" t="s">
        <v>302</v>
      </c>
      <c r="P587" s="25" t="s">
        <v>302</v>
      </c>
      <c r="Q587" s="25" t="s">
        <v>302</v>
      </c>
      <c r="R587" s="25" t="s">
        <v>302</v>
      </c>
      <c r="S587" s="25" t="s">
        <v>302</v>
      </c>
      <c r="T587" s="25" t="s">
        <v>304</v>
      </c>
      <c r="U587" s="25" t="s">
        <v>279</v>
      </c>
      <c r="V587" s="25" t="s">
        <v>303</v>
      </c>
      <c r="W587" s="25" t="s">
        <v>305</v>
      </c>
      <c r="X587" s="25" t="s">
        <v>279</v>
      </c>
      <c r="Y587" s="25" t="s">
        <v>305</v>
      </c>
      <c r="Z587" s="25" t="s">
        <v>302</v>
      </c>
      <c r="AA587" s="25" t="s">
        <v>305</v>
      </c>
      <c r="AB587" s="25" t="s">
        <v>306</v>
      </c>
      <c r="AC587" s="155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7">
        <v>3</v>
      </c>
    </row>
    <row r="588" spans="1:65">
      <c r="A588" s="29"/>
      <c r="B588" s="18">
        <v>1</v>
      </c>
      <c r="C588" s="14">
        <v>1</v>
      </c>
      <c r="D588" s="206">
        <v>6.0999999999999999E-2</v>
      </c>
      <c r="E588" s="206">
        <v>0.06</v>
      </c>
      <c r="F588" s="206">
        <v>6.4841351889107418E-2</v>
      </c>
      <c r="G588" s="206">
        <v>6.2E-2</v>
      </c>
      <c r="H588" s="207">
        <v>0.05</v>
      </c>
      <c r="I588" s="206">
        <v>0.06</v>
      </c>
      <c r="J588" s="206">
        <v>7.0000000000000007E-2</v>
      </c>
      <c r="K588" s="206">
        <v>6.9999999999999993E-2</v>
      </c>
      <c r="L588" s="207">
        <v>0.14771239999999999</v>
      </c>
      <c r="M588" s="206">
        <v>0.06</v>
      </c>
      <c r="N588" s="207">
        <v>0.04</v>
      </c>
      <c r="O588" s="206">
        <v>7.0000000000000007E-2</v>
      </c>
      <c r="P588" s="206">
        <v>0.06</v>
      </c>
      <c r="Q588" s="207">
        <v>0.08</v>
      </c>
      <c r="R588" s="206">
        <v>7.0000000000000007E-2</v>
      </c>
      <c r="S588" s="206">
        <v>0.06</v>
      </c>
      <c r="T588" s="206">
        <v>7.3129358063045546E-2</v>
      </c>
      <c r="U588" s="207">
        <v>816.75260000000003</v>
      </c>
      <c r="V588" s="206">
        <v>7.0000000000000007E-2</v>
      </c>
      <c r="W588" s="206">
        <v>6.0999999999999999E-2</v>
      </c>
      <c r="X588" s="208">
        <v>7.0999999999999994E-2</v>
      </c>
      <c r="Y588" s="206">
        <v>0.06</v>
      </c>
      <c r="Z588" s="206">
        <v>7.0000000000000007E-2</v>
      </c>
      <c r="AA588" s="207">
        <v>4.2000000000000003E-2</v>
      </c>
      <c r="AB588" s="206">
        <v>5.8000000000000003E-2</v>
      </c>
      <c r="AC588" s="209"/>
      <c r="AD588" s="210"/>
      <c r="AE588" s="210"/>
      <c r="AF588" s="210"/>
      <c r="AG588" s="210"/>
      <c r="AH588" s="210"/>
      <c r="AI588" s="210"/>
      <c r="AJ588" s="210"/>
      <c r="AK588" s="210"/>
      <c r="AL588" s="210"/>
      <c r="AM588" s="210"/>
      <c r="AN588" s="210"/>
      <c r="AO588" s="210"/>
      <c r="AP588" s="210"/>
      <c r="AQ588" s="210"/>
      <c r="AR588" s="210"/>
      <c r="AS588" s="210"/>
      <c r="AT588" s="210"/>
      <c r="AU588" s="210"/>
      <c r="AV588" s="210"/>
      <c r="AW588" s="210"/>
      <c r="AX588" s="210"/>
      <c r="AY588" s="210"/>
      <c r="AZ588" s="210"/>
      <c r="BA588" s="210"/>
      <c r="BB588" s="210"/>
      <c r="BC588" s="210"/>
      <c r="BD588" s="210"/>
      <c r="BE588" s="210"/>
      <c r="BF588" s="210"/>
      <c r="BG588" s="210"/>
      <c r="BH588" s="210"/>
      <c r="BI588" s="210"/>
      <c r="BJ588" s="210"/>
      <c r="BK588" s="210"/>
      <c r="BL588" s="210"/>
      <c r="BM588" s="211">
        <v>1</v>
      </c>
    </row>
    <row r="589" spans="1:65">
      <c r="A589" s="29"/>
      <c r="B589" s="19">
        <v>1</v>
      </c>
      <c r="C589" s="9">
        <v>2</v>
      </c>
      <c r="D589" s="23">
        <v>5.899999999999999E-2</v>
      </c>
      <c r="E589" s="23">
        <v>0.06</v>
      </c>
      <c r="F589" s="23">
        <v>6.3332127590353213E-2</v>
      </c>
      <c r="G589" s="23">
        <v>6.2E-2</v>
      </c>
      <c r="H589" s="213">
        <v>0.05</v>
      </c>
      <c r="I589" s="23">
        <v>5.8000000000000003E-2</v>
      </c>
      <c r="J589" s="23">
        <v>0.06</v>
      </c>
      <c r="K589" s="23">
        <v>6.9999999999999993E-2</v>
      </c>
      <c r="L589" s="213">
        <v>0.14670039999999998</v>
      </c>
      <c r="M589" s="23">
        <v>0.06</v>
      </c>
      <c r="N589" s="213">
        <v>0.05</v>
      </c>
      <c r="O589" s="23">
        <v>0.06</v>
      </c>
      <c r="P589" s="23">
        <v>0.06</v>
      </c>
      <c r="Q589" s="213">
        <v>0.08</v>
      </c>
      <c r="R589" s="23">
        <v>7.0000000000000007E-2</v>
      </c>
      <c r="S589" s="23">
        <v>0.06</v>
      </c>
      <c r="T589" s="23">
        <v>7.1424783825606949E-2</v>
      </c>
      <c r="U589" s="213">
        <v>902.74739999999997</v>
      </c>
      <c r="V589" s="23">
        <v>7.0000000000000007E-2</v>
      </c>
      <c r="W589" s="23">
        <v>5.899999999999999E-2</v>
      </c>
      <c r="X589" s="23">
        <v>6.8000000000000005E-2</v>
      </c>
      <c r="Y589" s="23">
        <v>7.0000000000000007E-2</v>
      </c>
      <c r="Z589" s="23">
        <v>0.06</v>
      </c>
      <c r="AA589" s="213">
        <v>4.2999999999999997E-2</v>
      </c>
      <c r="AB589" s="23">
        <v>5.8000000000000003E-2</v>
      </c>
      <c r="AC589" s="209"/>
      <c r="AD589" s="210"/>
      <c r="AE589" s="210"/>
      <c r="AF589" s="210"/>
      <c r="AG589" s="210"/>
      <c r="AH589" s="210"/>
      <c r="AI589" s="210"/>
      <c r="AJ589" s="210"/>
      <c r="AK589" s="210"/>
      <c r="AL589" s="210"/>
      <c r="AM589" s="210"/>
      <c r="AN589" s="210"/>
      <c r="AO589" s="210"/>
      <c r="AP589" s="210"/>
      <c r="AQ589" s="210"/>
      <c r="AR589" s="210"/>
      <c r="AS589" s="210"/>
      <c r="AT589" s="210"/>
      <c r="AU589" s="210"/>
      <c r="AV589" s="210"/>
      <c r="AW589" s="210"/>
      <c r="AX589" s="210"/>
      <c r="AY589" s="210"/>
      <c r="AZ589" s="210"/>
      <c r="BA589" s="210"/>
      <c r="BB589" s="210"/>
      <c r="BC589" s="210"/>
      <c r="BD589" s="210"/>
      <c r="BE589" s="210"/>
      <c r="BF589" s="210"/>
      <c r="BG589" s="210"/>
      <c r="BH589" s="210"/>
      <c r="BI589" s="210"/>
      <c r="BJ589" s="210"/>
      <c r="BK589" s="210"/>
      <c r="BL589" s="210"/>
      <c r="BM589" s="211" t="e">
        <v>#N/A</v>
      </c>
    </row>
    <row r="590" spans="1:65">
      <c r="A590" s="29"/>
      <c r="B590" s="19">
        <v>1</v>
      </c>
      <c r="C590" s="9">
        <v>3</v>
      </c>
      <c r="D590" s="23">
        <v>5.6999999999999995E-2</v>
      </c>
      <c r="E590" s="23">
        <v>0.06</v>
      </c>
      <c r="F590" s="23">
        <v>6.5748365235824238E-2</v>
      </c>
      <c r="G590" s="23">
        <v>6.2E-2</v>
      </c>
      <c r="H590" s="213">
        <v>0.05</v>
      </c>
      <c r="I590" s="23">
        <v>6.0999999999999999E-2</v>
      </c>
      <c r="J590" s="23">
        <v>7.0000000000000007E-2</v>
      </c>
      <c r="K590" s="23">
        <v>6.9999999999999993E-2</v>
      </c>
      <c r="L590" s="213">
        <v>0.14498280000000002</v>
      </c>
      <c r="M590" s="23">
        <v>0.06</v>
      </c>
      <c r="N590" s="213">
        <v>0.06</v>
      </c>
      <c r="O590" s="23">
        <v>0.06</v>
      </c>
      <c r="P590" s="23">
        <v>0.06</v>
      </c>
      <c r="Q590" s="213">
        <v>0.08</v>
      </c>
      <c r="R590" s="23">
        <v>7.0000000000000007E-2</v>
      </c>
      <c r="S590" s="23">
        <v>0.06</v>
      </c>
      <c r="T590" s="23">
        <v>6.9355863992599881E-2</v>
      </c>
      <c r="U590" s="213">
        <v>869.21659999999997</v>
      </c>
      <c r="V590" s="23">
        <v>7.0000000000000007E-2</v>
      </c>
      <c r="W590" s="23">
        <v>5.899999999999999E-2</v>
      </c>
      <c r="X590" s="23">
        <v>6.8000000000000005E-2</v>
      </c>
      <c r="Y590" s="23">
        <v>0.06</v>
      </c>
      <c r="Z590" s="23">
        <v>0.06</v>
      </c>
      <c r="AA590" s="213">
        <v>4.2999999999999997E-2</v>
      </c>
      <c r="AB590" s="23">
        <v>5.6000000000000008E-2</v>
      </c>
      <c r="AC590" s="209"/>
      <c r="AD590" s="210"/>
      <c r="AE590" s="210"/>
      <c r="AF590" s="210"/>
      <c r="AG590" s="210"/>
      <c r="AH590" s="210"/>
      <c r="AI590" s="210"/>
      <c r="AJ590" s="210"/>
      <c r="AK590" s="210"/>
      <c r="AL590" s="210"/>
      <c r="AM590" s="210"/>
      <c r="AN590" s="210"/>
      <c r="AO590" s="210"/>
      <c r="AP590" s="210"/>
      <c r="AQ590" s="210"/>
      <c r="AR590" s="210"/>
      <c r="AS590" s="210"/>
      <c r="AT590" s="210"/>
      <c r="AU590" s="210"/>
      <c r="AV590" s="210"/>
      <c r="AW590" s="210"/>
      <c r="AX590" s="210"/>
      <c r="AY590" s="210"/>
      <c r="AZ590" s="210"/>
      <c r="BA590" s="210"/>
      <c r="BB590" s="210"/>
      <c r="BC590" s="210"/>
      <c r="BD590" s="210"/>
      <c r="BE590" s="210"/>
      <c r="BF590" s="210"/>
      <c r="BG590" s="210"/>
      <c r="BH590" s="210"/>
      <c r="BI590" s="210"/>
      <c r="BJ590" s="210"/>
      <c r="BK590" s="210"/>
      <c r="BL590" s="210"/>
      <c r="BM590" s="211">
        <v>16</v>
      </c>
    </row>
    <row r="591" spans="1:65">
      <c r="A591" s="29"/>
      <c r="B591" s="19">
        <v>1</v>
      </c>
      <c r="C591" s="9">
        <v>4</v>
      </c>
      <c r="D591" s="23">
        <v>6.3E-2</v>
      </c>
      <c r="E591" s="23">
        <v>0.06</v>
      </c>
      <c r="F591" s="23">
        <v>6.5422680552309209E-2</v>
      </c>
      <c r="G591" s="23">
        <v>6.2E-2</v>
      </c>
      <c r="H591" s="213">
        <v>0.05</v>
      </c>
      <c r="I591" s="23">
        <v>5.6000000000000008E-2</v>
      </c>
      <c r="J591" s="23">
        <v>7.0000000000000007E-2</v>
      </c>
      <c r="K591" s="23">
        <v>6.9999999999999993E-2</v>
      </c>
      <c r="L591" s="213">
        <v>0.14643119999999998</v>
      </c>
      <c r="M591" s="23">
        <v>0.06</v>
      </c>
      <c r="N591" s="213">
        <v>0.05</v>
      </c>
      <c r="O591" s="23">
        <v>0.06</v>
      </c>
      <c r="P591" s="23">
        <v>0.06</v>
      </c>
      <c r="Q591" s="213">
        <v>0.09</v>
      </c>
      <c r="R591" s="23">
        <v>7.0000000000000007E-2</v>
      </c>
      <c r="S591" s="23">
        <v>7.0000000000000007E-2</v>
      </c>
      <c r="T591" s="23">
        <v>6.370249055273397E-2</v>
      </c>
      <c r="U591" s="213">
        <v>854.91980000000001</v>
      </c>
      <c r="V591" s="23">
        <v>7.0000000000000007E-2</v>
      </c>
      <c r="W591" s="23">
        <v>0.06</v>
      </c>
      <c r="X591" s="23">
        <v>6.8000000000000005E-2</v>
      </c>
      <c r="Y591" s="23">
        <v>0.06</v>
      </c>
      <c r="Z591" s="23">
        <v>7.0000000000000007E-2</v>
      </c>
      <c r="AA591" s="213">
        <v>4.2999999999999997E-2</v>
      </c>
      <c r="AB591" s="23">
        <v>7.1999999999999995E-2</v>
      </c>
      <c r="AC591" s="209"/>
      <c r="AD591" s="210"/>
      <c r="AE591" s="210"/>
      <c r="AF591" s="210"/>
      <c r="AG591" s="210"/>
      <c r="AH591" s="210"/>
      <c r="AI591" s="210"/>
      <c r="AJ591" s="210"/>
      <c r="AK591" s="210"/>
      <c r="AL591" s="210"/>
      <c r="AM591" s="210"/>
      <c r="AN591" s="210"/>
      <c r="AO591" s="210"/>
      <c r="AP591" s="210"/>
      <c r="AQ591" s="210"/>
      <c r="AR591" s="210"/>
      <c r="AS591" s="210"/>
      <c r="AT591" s="210"/>
      <c r="AU591" s="210"/>
      <c r="AV591" s="210"/>
      <c r="AW591" s="210"/>
      <c r="AX591" s="210"/>
      <c r="AY591" s="210"/>
      <c r="AZ591" s="210"/>
      <c r="BA591" s="210"/>
      <c r="BB591" s="210"/>
      <c r="BC591" s="210"/>
      <c r="BD591" s="210"/>
      <c r="BE591" s="210"/>
      <c r="BF591" s="210"/>
      <c r="BG591" s="210"/>
      <c r="BH591" s="210"/>
      <c r="BI591" s="210"/>
      <c r="BJ591" s="210"/>
      <c r="BK591" s="210"/>
      <c r="BL591" s="210"/>
      <c r="BM591" s="211">
        <v>6.3815717409521633E-2</v>
      </c>
    </row>
    <row r="592" spans="1:65">
      <c r="A592" s="29"/>
      <c r="B592" s="19">
        <v>1</v>
      </c>
      <c r="C592" s="9">
        <v>5</v>
      </c>
      <c r="D592" s="23">
        <v>6.0999999999999999E-2</v>
      </c>
      <c r="E592" s="23">
        <v>0.06</v>
      </c>
      <c r="F592" s="23">
        <v>6.3849078509507454E-2</v>
      </c>
      <c r="G592" s="23">
        <v>6.2E-2</v>
      </c>
      <c r="H592" s="213">
        <v>0.05</v>
      </c>
      <c r="I592" s="23">
        <v>5.6000000000000008E-2</v>
      </c>
      <c r="J592" s="23">
        <v>0.06</v>
      </c>
      <c r="K592" s="23">
        <v>6.9999999999999993E-2</v>
      </c>
      <c r="L592" s="213">
        <v>0.14413619999999999</v>
      </c>
      <c r="M592" s="23">
        <v>0.06</v>
      </c>
      <c r="N592" s="213">
        <v>0.05</v>
      </c>
      <c r="O592" s="23">
        <v>7.0000000000000007E-2</v>
      </c>
      <c r="P592" s="23">
        <v>0.06</v>
      </c>
      <c r="Q592" s="213">
        <v>0.08</v>
      </c>
      <c r="R592" s="23">
        <v>7.0000000000000007E-2</v>
      </c>
      <c r="S592" s="23">
        <v>0.06</v>
      </c>
      <c r="T592" s="23">
        <v>6.8919062832266911E-2</v>
      </c>
      <c r="U592" s="213">
        <v>772.35609999999997</v>
      </c>
      <c r="V592" s="23">
        <v>7.0000000000000007E-2</v>
      </c>
      <c r="W592" s="23">
        <v>6.3E-2</v>
      </c>
      <c r="X592" s="23">
        <v>7.0000000000000007E-2</v>
      </c>
      <c r="Y592" s="23">
        <v>0.06</v>
      </c>
      <c r="Z592" s="23">
        <v>0.06</v>
      </c>
      <c r="AA592" s="213">
        <v>4.2000000000000003E-2</v>
      </c>
      <c r="AB592" s="23">
        <v>7.2999999999999995E-2</v>
      </c>
      <c r="AC592" s="209"/>
      <c r="AD592" s="210"/>
      <c r="AE592" s="210"/>
      <c r="AF592" s="210"/>
      <c r="AG592" s="210"/>
      <c r="AH592" s="210"/>
      <c r="AI592" s="210"/>
      <c r="AJ592" s="210"/>
      <c r="AK592" s="210"/>
      <c r="AL592" s="210"/>
      <c r="AM592" s="210"/>
      <c r="AN592" s="210"/>
      <c r="AO592" s="210"/>
      <c r="AP592" s="210"/>
      <c r="AQ592" s="210"/>
      <c r="AR592" s="210"/>
      <c r="AS592" s="210"/>
      <c r="AT592" s="210"/>
      <c r="AU592" s="210"/>
      <c r="AV592" s="210"/>
      <c r="AW592" s="210"/>
      <c r="AX592" s="210"/>
      <c r="AY592" s="210"/>
      <c r="AZ592" s="210"/>
      <c r="BA592" s="210"/>
      <c r="BB592" s="210"/>
      <c r="BC592" s="210"/>
      <c r="BD592" s="210"/>
      <c r="BE592" s="210"/>
      <c r="BF592" s="210"/>
      <c r="BG592" s="210"/>
      <c r="BH592" s="210"/>
      <c r="BI592" s="210"/>
      <c r="BJ592" s="210"/>
      <c r="BK592" s="210"/>
      <c r="BL592" s="210"/>
      <c r="BM592" s="211">
        <v>98</v>
      </c>
    </row>
    <row r="593" spans="1:65">
      <c r="A593" s="29"/>
      <c r="B593" s="19">
        <v>1</v>
      </c>
      <c r="C593" s="9">
        <v>6</v>
      </c>
      <c r="D593" s="23">
        <v>5.8000000000000003E-2</v>
      </c>
      <c r="E593" s="23">
        <v>0.06</v>
      </c>
      <c r="F593" s="23">
        <v>6.3677076143248287E-2</v>
      </c>
      <c r="G593" s="23">
        <v>6.2E-2</v>
      </c>
      <c r="H593" s="213">
        <v>0.05</v>
      </c>
      <c r="I593" s="23">
        <v>0.06</v>
      </c>
      <c r="J593" s="23">
        <v>7.0000000000000007E-2</v>
      </c>
      <c r="K593" s="23">
        <v>6.9999999999999993E-2</v>
      </c>
      <c r="L593" s="213">
        <v>0.14073559999999999</v>
      </c>
      <c r="M593" s="23">
        <v>0.06</v>
      </c>
      <c r="N593" s="213">
        <v>0.05</v>
      </c>
      <c r="O593" s="23">
        <v>0.06</v>
      </c>
      <c r="P593" s="23">
        <v>0.06</v>
      </c>
      <c r="Q593" s="213">
        <v>0.08</v>
      </c>
      <c r="R593" s="23">
        <v>7.0000000000000007E-2</v>
      </c>
      <c r="S593" s="23">
        <v>0.06</v>
      </c>
      <c r="T593" s="23">
        <v>7.1189545498861861E-2</v>
      </c>
      <c r="U593" s="213">
        <v>878.06780000000003</v>
      </c>
      <c r="V593" s="23">
        <v>7.0000000000000007E-2</v>
      </c>
      <c r="W593" s="23">
        <v>0.06</v>
      </c>
      <c r="X593" s="23">
        <v>6.8000000000000005E-2</v>
      </c>
      <c r="Y593" s="23">
        <v>0.06</v>
      </c>
      <c r="Z593" s="23">
        <v>0.06</v>
      </c>
      <c r="AA593" s="213">
        <v>4.1000000000000002E-2</v>
      </c>
      <c r="AB593" s="23">
        <v>5.899999999999999E-2</v>
      </c>
      <c r="AC593" s="209"/>
      <c r="AD593" s="210"/>
      <c r="AE593" s="210"/>
      <c r="AF593" s="210"/>
      <c r="AG593" s="210"/>
      <c r="AH593" s="210"/>
      <c r="AI593" s="210"/>
      <c r="AJ593" s="210"/>
      <c r="AK593" s="210"/>
      <c r="AL593" s="210"/>
      <c r="AM593" s="210"/>
      <c r="AN593" s="210"/>
      <c r="AO593" s="210"/>
      <c r="AP593" s="210"/>
      <c r="AQ593" s="210"/>
      <c r="AR593" s="210"/>
      <c r="AS593" s="210"/>
      <c r="AT593" s="210"/>
      <c r="AU593" s="210"/>
      <c r="AV593" s="210"/>
      <c r="AW593" s="210"/>
      <c r="AX593" s="210"/>
      <c r="AY593" s="210"/>
      <c r="AZ593" s="210"/>
      <c r="BA593" s="210"/>
      <c r="BB593" s="210"/>
      <c r="BC593" s="210"/>
      <c r="BD593" s="210"/>
      <c r="BE593" s="210"/>
      <c r="BF593" s="210"/>
      <c r="BG593" s="210"/>
      <c r="BH593" s="210"/>
      <c r="BI593" s="210"/>
      <c r="BJ593" s="210"/>
      <c r="BK593" s="210"/>
      <c r="BL593" s="210"/>
      <c r="BM593" s="56"/>
    </row>
    <row r="594" spans="1:65">
      <c r="A594" s="29"/>
      <c r="B594" s="20" t="s">
        <v>269</v>
      </c>
      <c r="C594" s="12"/>
      <c r="D594" s="215">
        <v>5.9833333333333329E-2</v>
      </c>
      <c r="E594" s="215">
        <v>0.06</v>
      </c>
      <c r="F594" s="215">
        <v>6.4478446653391627E-2</v>
      </c>
      <c r="G594" s="215">
        <v>6.2E-2</v>
      </c>
      <c r="H594" s="215">
        <v>4.9999999999999996E-2</v>
      </c>
      <c r="I594" s="215">
        <v>5.8499999999999996E-2</v>
      </c>
      <c r="J594" s="215">
        <v>6.6666666666666666E-2</v>
      </c>
      <c r="K594" s="215">
        <v>6.9999999999999993E-2</v>
      </c>
      <c r="L594" s="215">
        <v>0.14511643333333332</v>
      </c>
      <c r="M594" s="215">
        <v>0.06</v>
      </c>
      <c r="N594" s="215">
        <v>4.9999999999999996E-2</v>
      </c>
      <c r="O594" s="215">
        <v>6.3333333333333339E-2</v>
      </c>
      <c r="P594" s="215">
        <v>0.06</v>
      </c>
      <c r="Q594" s="215">
        <v>8.1666666666666665E-2</v>
      </c>
      <c r="R594" s="215">
        <v>7.0000000000000007E-2</v>
      </c>
      <c r="S594" s="215">
        <v>6.1666666666666668E-2</v>
      </c>
      <c r="T594" s="215">
        <v>6.9620184127519177E-2</v>
      </c>
      <c r="U594" s="215">
        <v>849.01004999999998</v>
      </c>
      <c r="V594" s="215">
        <v>7.0000000000000007E-2</v>
      </c>
      <c r="W594" s="215">
        <v>6.0333333333333329E-2</v>
      </c>
      <c r="X594" s="215">
        <v>6.8833333333333344E-2</v>
      </c>
      <c r="Y594" s="215">
        <v>6.1666666666666668E-2</v>
      </c>
      <c r="Z594" s="215">
        <v>6.3333333333333339E-2</v>
      </c>
      <c r="AA594" s="215">
        <v>4.2333333333333334E-2</v>
      </c>
      <c r="AB594" s="215">
        <v>6.2666666666666662E-2</v>
      </c>
      <c r="AC594" s="209"/>
      <c r="AD594" s="210"/>
      <c r="AE594" s="210"/>
      <c r="AF594" s="210"/>
      <c r="AG594" s="210"/>
      <c r="AH594" s="210"/>
      <c r="AI594" s="210"/>
      <c r="AJ594" s="210"/>
      <c r="AK594" s="210"/>
      <c r="AL594" s="210"/>
      <c r="AM594" s="210"/>
      <c r="AN594" s="210"/>
      <c r="AO594" s="210"/>
      <c r="AP594" s="210"/>
      <c r="AQ594" s="210"/>
      <c r="AR594" s="210"/>
      <c r="AS594" s="210"/>
      <c r="AT594" s="210"/>
      <c r="AU594" s="210"/>
      <c r="AV594" s="210"/>
      <c r="AW594" s="210"/>
      <c r="AX594" s="210"/>
      <c r="AY594" s="210"/>
      <c r="AZ594" s="210"/>
      <c r="BA594" s="210"/>
      <c r="BB594" s="210"/>
      <c r="BC594" s="210"/>
      <c r="BD594" s="210"/>
      <c r="BE594" s="210"/>
      <c r="BF594" s="210"/>
      <c r="BG594" s="210"/>
      <c r="BH594" s="210"/>
      <c r="BI594" s="210"/>
      <c r="BJ594" s="210"/>
      <c r="BK594" s="210"/>
      <c r="BL594" s="210"/>
      <c r="BM594" s="56"/>
    </row>
    <row r="595" spans="1:65">
      <c r="A595" s="29"/>
      <c r="B595" s="3" t="s">
        <v>270</v>
      </c>
      <c r="C595" s="28"/>
      <c r="D595" s="23">
        <v>0.06</v>
      </c>
      <c r="E595" s="23">
        <v>0.06</v>
      </c>
      <c r="F595" s="23">
        <v>6.4345215199307443E-2</v>
      </c>
      <c r="G595" s="23">
        <v>6.2E-2</v>
      </c>
      <c r="H595" s="23">
        <v>0.05</v>
      </c>
      <c r="I595" s="23">
        <v>5.8999999999999997E-2</v>
      </c>
      <c r="J595" s="23">
        <v>7.0000000000000007E-2</v>
      </c>
      <c r="K595" s="23">
        <v>6.9999999999999993E-2</v>
      </c>
      <c r="L595" s="23">
        <v>0.145707</v>
      </c>
      <c r="M595" s="23">
        <v>0.06</v>
      </c>
      <c r="N595" s="23">
        <v>0.05</v>
      </c>
      <c r="O595" s="23">
        <v>0.06</v>
      </c>
      <c r="P595" s="23">
        <v>0.06</v>
      </c>
      <c r="Q595" s="23">
        <v>0.08</v>
      </c>
      <c r="R595" s="23">
        <v>7.0000000000000007E-2</v>
      </c>
      <c r="S595" s="23">
        <v>0.06</v>
      </c>
      <c r="T595" s="23">
        <v>7.0272704745730871E-2</v>
      </c>
      <c r="U595" s="23">
        <v>862.06819999999993</v>
      </c>
      <c r="V595" s="23">
        <v>7.0000000000000007E-2</v>
      </c>
      <c r="W595" s="23">
        <v>0.06</v>
      </c>
      <c r="X595" s="23">
        <v>6.8000000000000005E-2</v>
      </c>
      <c r="Y595" s="23">
        <v>0.06</v>
      </c>
      <c r="Z595" s="23">
        <v>0.06</v>
      </c>
      <c r="AA595" s="23">
        <v>4.2499999999999996E-2</v>
      </c>
      <c r="AB595" s="23">
        <v>5.8499999999999996E-2</v>
      </c>
      <c r="AC595" s="209"/>
      <c r="AD595" s="210"/>
      <c r="AE595" s="210"/>
      <c r="AF595" s="210"/>
      <c r="AG595" s="210"/>
      <c r="AH595" s="210"/>
      <c r="AI595" s="210"/>
      <c r="AJ595" s="210"/>
      <c r="AK595" s="210"/>
      <c r="AL595" s="210"/>
      <c r="AM595" s="210"/>
      <c r="AN595" s="210"/>
      <c r="AO595" s="210"/>
      <c r="AP595" s="210"/>
      <c r="AQ595" s="210"/>
      <c r="AR595" s="210"/>
      <c r="AS595" s="210"/>
      <c r="AT595" s="210"/>
      <c r="AU595" s="210"/>
      <c r="AV595" s="210"/>
      <c r="AW595" s="210"/>
      <c r="AX595" s="210"/>
      <c r="AY595" s="210"/>
      <c r="AZ595" s="210"/>
      <c r="BA595" s="210"/>
      <c r="BB595" s="210"/>
      <c r="BC595" s="210"/>
      <c r="BD595" s="210"/>
      <c r="BE595" s="210"/>
      <c r="BF595" s="210"/>
      <c r="BG595" s="210"/>
      <c r="BH595" s="210"/>
      <c r="BI595" s="210"/>
      <c r="BJ595" s="210"/>
      <c r="BK595" s="210"/>
      <c r="BL595" s="210"/>
      <c r="BM595" s="56"/>
    </row>
    <row r="596" spans="1:65">
      <c r="A596" s="29"/>
      <c r="B596" s="3" t="s">
        <v>271</v>
      </c>
      <c r="C596" s="28"/>
      <c r="D596" s="23">
        <v>2.2286019533929052E-3</v>
      </c>
      <c r="E596" s="23">
        <v>0</v>
      </c>
      <c r="F596" s="23">
        <v>9.9883105892153339E-4</v>
      </c>
      <c r="G596" s="23">
        <v>0</v>
      </c>
      <c r="H596" s="23">
        <v>7.6011774306101464E-18</v>
      </c>
      <c r="I596" s="23">
        <v>2.1679483388678754E-3</v>
      </c>
      <c r="J596" s="23">
        <v>5.1639777949432268E-3</v>
      </c>
      <c r="K596" s="23">
        <v>0</v>
      </c>
      <c r="L596" s="23">
        <v>2.4958774278130451E-3</v>
      </c>
      <c r="M596" s="23">
        <v>0</v>
      </c>
      <c r="N596" s="23">
        <v>6.3245553203367571E-3</v>
      </c>
      <c r="O596" s="23">
        <v>5.1639777949432268E-3</v>
      </c>
      <c r="P596" s="23">
        <v>0</v>
      </c>
      <c r="Q596" s="23">
        <v>4.082482904638628E-3</v>
      </c>
      <c r="R596" s="23">
        <v>0</v>
      </c>
      <c r="S596" s="23">
        <v>4.0824829046386332E-3</v>
      </c>
      <c r="T596" s="23">
        <v>3.2745781512559077E-3</v>
      </c>
      <c r="U596" s="23">
        <v>47.099164661711363</v>
      </c>
      <c r="V596" s="23">
        <v>0</v>
      </c>
      <c r="W596" s="23">
        <v>1.5055453054181659E-3</v>
      </c>
      <c r="X596" s="23">
        <v>1.3291601358251224E-3</v>
      </c>
      <c r="Y596" s="23">
        <v>4.0824829046386332E-3</v>
      </c>
      <c r="Z596" s="23">
        <v>5.1639777949432268E-3</v>
      </c>
      <c r="AA596" s="23">
        <v>8.1649658092772335E-4</v>
      </c>
      <c r="AB596" s="23">
        <v>7.6854841530424496E-3</v>
      </c>
      <c r="AC596" s="209"/>
      <c r="AD596" s="210"/>
      <c r="AE596" s="210"/>
      <c r="AF596" s="210"/>
      <c r="AG596" s="210"/>
      <c r="AH596" s="210"/>
      <c r="AI596" s="210"/>
      <c r="AJ596" s="210"/>
      <c r="AK596" s="210"/>
      <c r="AL596" s="210"/>
      <c r="AM596" s="210"/>
      <c r="AN596" s="210"/>
      <c r="AO596" s="210"/>
      <c r="AP596" s="210"/>
      <c r="AQ596" s="210"/>
      <c r="AR596" s="210"/>
      <c r="AS596" s="210"/>
      <c r="AT596" s="210"/>
      <c r="AU596" s="210"/>
      <c r="AV596" s="210"/>
      <c r="AW596" s="210"/>
      <c r="AX596" s="210"/>
      <c r="AY596" s="210"/>
      <c r="AZ596" s="210"/>
      <c r="BA596" s="210"/>
      <c r="BB596" s="210"/>
      <c r="BC596" s="210"/>
      <c r="BD596" s="210"/>
      <c r="BE596" s="210"/>
      <c r="BF596" s="210"/>
      <c r="BG596" s="210"/>
      <c r="BH596" s="210"/>
      <c r="BI596" s="210"/>
      <c r="BJ596" s="210"/>
      <c r="BK596" s="210"/>
      <c r="BL596" s="210"/>
      <c r="BM596" s="56"/>
    </row>
    <row r="597" spans="1:65">
      <c r="A597" s="29"/>
      <c r="B597" s="3" t="s">
        <v>86</v>
      </c>
      <c r="C597" s="28"/>
      <c r="D597" s="13">
        <v>3.7246829304616799E-2</v>
      </c>
      <c r="E597" s="13">
        <v>0</v>
      </c>
      <c r="F597" s="13">
        <v>1.5490929306824329E-2</v>
      </c>
      <c r="G597" s="13">
        <v>0</v>
      </c>
      <c r="H597" s="13">
        <v>1.5202354861220294E-16</v>
      </c>
      <c r="I597" s="13">
        <v>3.7058945963553427E-2</v>
      </c>
      <c r="J597" s="13">
        <v>7.7459666924148407E-2</v>
      </c>
      <c r="K597" s="13">
        <v>0</v>
      </c>
      <c r="L597" s="13">
        <v>1.7199137068646109E-2</v>
      </c>
      <c r="M597" s="13">
        <v>0</v>
      </c>
      <c r="N597" s="13">
        <v>0.12649110640673517</v>
      </c>
      <c r="O597" s="13">
        <v>8.1536491499103581E-2</v>
      </c>
      <c r="P597" s="13">
        <v>0</v>
      </c>
      <c r="Q597" s="13">
        <v>4.9989586587411775E-2</v>
      </c>
      <c r="R597" s="13">
        <v>0</v>
      </c>
      <c r="S597" s="13">
        <v>6.6202425480626478E-2</v>
      </c>
      <c r="T597" s="13">
        <v>4.7034896449829208E-2</v>
      </c>
      <c r="U597" s="13">
        <v>5.5475391206159887E-2</v>
      </c>
      <c r="V597" s="13">
        <v>0</v>
      </c>
      <c r="W597" s="13">
        <v>2.4953789592566288E-2</v>
      </c>
      <c r="X597" s="13">
        <v>1.9309832481720905E-2</v>
      </c>
      <c r="Y597" s="13">
        <v>6.6202425480626478E-2</v>
      </c>
      <c r="Z597" s="13">
        <v>8.1536491499103581E-2</v>
      </c>
      <c r="AA597" s="13">
        <v>1.9287320809316298E-2</v>
      </c>
      <c r="AB597" s="13">
        <v>0.12264070456982633</v>
      </c>
      <c r="AC597" s="155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5"/>
    </row>
    <row r="598" spans="1:65">
      <c r="A598" s="29"/>
      <c r="B598" s="3" t="s">
        <v>272</v>
      </c>
      <c r="C598" s="28"/>
      <c r="D598" s="13">
        <v>-6.2404439499321729E-2</v>
      </c>
      <c r="E598" s="13">
        <v>-5.9792752701269603E-2</v>
      </c>
      <c r="F598" s="13">
        <v>1.0385047301389561E-2</v>
      </c>
      <c r="G598" s="13">
        <v>-2.8452511124645308E-2</v>
      </c>
      <c r="H598" s="13">
        <v>-0.21649396058439141</v>
      </c>
      <c r="I598" s="13">
        <v>-8.3297933883737962E-2</v>
      </c>
      <c r="J598" s="13">
        <v>4.4674719220811454E-2</v>
      </c>
      <c r="K598" s="13">
        <v>9.6908455181851982E-2</v>
      </c>
      <c r="L598" s="13">
        <v>1.2739920387023842</v>
      </c>
      <c r="M598" s="13">
        <v>-5.9792752701269603E-2</v>
      </c>
      <c r="N598" s="13">
        <v>-0.21649396058439141</v>
      </c>
      <c r="O598" s="13">
        <v>-7.5590167402289632E-3</v>
      </c>
      <c r="P598" s="13">
        <v>-5.9792752701269603E-2</v>
      </c>
      <c r="Q598" s="13">
        <v>0.27972653104549416</v>
      </c>
      <c r="R598" s="13">
        <v>9.6908455181852204E-2</v>
      </c>
      <c r="S598" s="13">
        <v>-3.3675884720749338E-2</v>
      </c>
      <c r="T598" s="13">
        <v>9.0956694582759345E-2</v>
      </c>
      <c r="U598" s="13">
        <v>13303.090033990957</v>
      </c>
      <c r="V598" s="13">
        <v>9.6908455181852204E-2</v>
      </c>
      <c r="W598" s="13">
        <v>-5.4569379105165572E-2</v>
      </c>
      <c r="X598" s="13">
        <v>7.8626647595487986E-2</v>
      </c>
      <c r="Y598" s="13">
        <v>-3.3675884720749338E-2</v>
      </c>
      <c r="Z598" s="13">
        <v>-7.5590167402289632E-3</v>
      </c>
      <c r="AA598" s="13">
        <v>-0.33663155329478467</v>
      </c>
      <c r="AB598" s="13">
        <v>-1.8005763932437246E-2</v>
      </c>
      <c r="AC598" s="155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A599" s="29"/>
      <c r="B599" s="45" t="s">
        <v>273</v>
      </c>
      <c r="C599" s="46"/>
      <c r="D599" s="44">
        <v>0.53</v>
      </c>
      <c r="E599" s="44">
        <v>0.5</v>
      </c>
      <c r="F599" s="44">
        <v>0.46</v>
      </c>
      <c r="G599" s="44">
        <v>7.0000000000000007E-2</v>
      </c>
      <c r="H599" s="44">
        <v>2.63</v>
      </c>
      <c r="I599" s="44">
        <v>0.82</v>
      </c>
      <c r="J599" s="44">
        <v>0.92</v>
      </c>
      <c r="K599" s="44">
        <v>1.63</v>
      </c>
      <c r="L599" s="44">
        <v>17.63</v>
      </c>
      <c r="M599" s="44">
        <v>0.5</v>
      </c>
      <c r="N599" s="44">
        <v>2.63</v>
      </c>
      <c r="O599" s="44">
        <v>0.21</v>
      </c>
      <c r="P599" s="44">
        <v>0.5</v>
      </c>
      <c r="Q599" s="44">
        <v>4.12</v>
      </c>
      <c r="R599" s="44">
        <v>1.63</v>
      </c>
      <c r="S599" s="44">
        <v>0.14000000000000001</v>
      </c>
      <c r="T599" s="44">
        <v>1.55</v>
      </c>
      <c r="U599" s="44" t="s">
        <v>274</v>
      </c>
      <c r="V599" s="44">
        <v>1.63</v>
      </c>
      <c r="W599" s="44">
        <v>0.43</v>
      </c>
      <c r="X599" s="44">
        <v>1.38</v>
      </c>
      <c r="Y599" s="44">
        <v>0.14000000000000001</v>
      </c>
      <c r="Z599" s="44">
        <v>0.21</v>
      </c>
      <c r="AA599" s="44">
        <v>4.26</v>
      </c>
      <c r="AB599" s="44">
        <v>7.0000000000000007E-2</v>
      </c>
      <c r="AC599" s="155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B600" s="3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  <c r="AA600" s="20"/>
      <c r="AB600" s="20"/>
      <c r="BM600" s="55"/>
    </row>
    <row r="601" spans="1:65" ht="15">
      <c r="B601" s="8" t="s">
        <v>571</v>
      </c>
      <c r="BM601" s="27" t="s">
        <v>66</v>
      </c>
    </row>
    <row r="602" spans="1:65" ht="15">
      <c r="A602" s="24" t="s">
        <v>29</v>
      </c>
      <c r="B602" s="18" t="s">
        <v>111</v>
      </c>
      <c r="C602" s="15" t="s">
        <v>112</v>
      </c>
      <c r="D602" s="16" t="s">
        <v>234</v>
      </c>
      <c r="E602" s="17" t="s">
        <v>234</v>
      </c>
      <c r="F602" s="17" t="s">
        <v>234</v>
      </c>
      <c r="G602" s="17" t="s">
        <v>234</v>
      </c>
      <c r="H602" s="17" t="s">
        <v>234</v>
      </c>
      <c r="I602" s="17" t="s">
        <v>234</v>
      </c>
      <c r="J602" s="17" t="s">
        <v>234</v>
      </c>
      <c r="K602" s="17" t="s">
        <v>234</v>
      </c>
      <c r="L602" s="17" t="s">
        <v>234</v>
      </c>
      <c r="M602" s="17" t="s">
        <v>234</v>
      </c>
      <c r="N602" s="17" t="s">
        <v>234</v>
      </c>
      <c r="O602" s="17" t="s">
        <v>234</v>
      </c>
      <c r="P602" s="17" t="s">
        <v>234</v>
      </c>
      <c r="Q602" s="17" t="s">
        <v>234</v>
      </c>
      <c r="R602" s="17" t="s">
        <v>234</v>
      </c>
      <c r="S602" s="17" t="s">
        <v>234</v>
      </c>
      <c r="T602" s="17" t="s">
        <v>234</v>
      </c>
      <c r="U602" s="17" t="s">
        <v>234</v>
      </c>
      <c r="V602" s="155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7">
        <v>1</v>
      </c>
    </row>
    <row r="603" spans="1:65">
      <c r="A603" s="29"/>
      <c r="B603" s="19" t="s">
        <v>235</v>
      </c>
      <c r="C603" s="9" t="s">
        <v>235</v>
      </c>
      <c r="D603" s="153" t="s">
        <v>238</v>
      </c>
      <c r="E603" s="154" t="s">
        <v>239</v>
      </c>
      <c r="F603" s="154" t="s">
        <v>240</v>
      </c>
      <c r="G603" s="154" t="s">
        <v>242</v>
      </c>
      <c r="H603" s="154" t="s">
        <v>243</v>
      </c>
      <c r="I603" s="154" t="s">
        <v>244</v>
      </c>
      <c r="J603" s="154" t="s">
        <v>247</v>
      </c>
      <c r="K603" s="154" t="s">
        <v>248</v>
      </c>
      <c r="L603" s="154" t="s">
        <v>250</v>
      </c>
      <c r="M603" s="154" t="s">
        <v>251</v>
      </c>
      <c r="N603" s="154" t="s">
        <v>252</v>
      </c>
      <c r="O603" s="154" t="s">
        <v>253</v>
      </c>
      <c r="P603" s="154" t="s">
        <v>254</v>
      </c>
      <c r="Q603" s="154" t="s">
        <v>255</v>
      </c>
      <c r="R603" s="154" t="s">
        <v>257</v>
      </c>
      <c r="S603" s="154" t="s">
        <v>260</v>
      </c>
      <c r="T603" s="154" t="s">
        <v>261</v>
      </c>
      <c r="U603" s="154" t="s">
        <v>263</v>
      </c>
      <c r="V603" s="155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7" t="s">
        <v>3</v>
      </c>
    </row>
    <row r="604" spans="1:65">
      <c r="A604" s="29"/>
      <c r="B604" s="19"/>
      <c r="C604" s="9"/>
      <c r="D604" s="10" t="s">
        <v>276</v>
      </c>
      <c r="E604" s="11" t="s">
        <v>276</v>
      </c>
      <c r="F604" s="11" t="s">
        <v>301</v>
      </c>
      <c r="G604" s="11" t="s">
        <v>278</v>
      </c>
      <c r="H604" s="11" t="s">
        <v>276</v>
      </c>
      <c r="I604" s="11" t="s">
        <v>278</v>
      </c>
      <c r="J604" s="11" t="s">
        <v>278</v>
      </c>
      <c r="K604" s="11" t="s">
        <v>278</v>
      </c>
      <c r="L604" s="11" t="s">
        <v>276</v>
      </c>
      <c r="M604" s="11" t="s">
        <v>276</v>
      </c>
      <c r="N604" s="11" t="s">
        <v>276</v>
      </c>
      <c r="O604" s="11" t="s">
        <v>276</v>
      </c>
      <c r="P604" s="11" t="s">
        <v>276</v>
      </c>
      <c r="Q604" s="11" t="s">
        <v>278</v>
      </c>
      <c r="R604" s="11" t="s">
        <v>278</v>
      </c>
      <c r="S604" s="11" t="s">
        <v>278</v>
      </c>
      <c r="T604" s="11" t="s">
        <v>278</v>
      </c>
      <c r="U604" s="11" t="s">
        <v>276</v>
      </c>
      <c r="V604" s="155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>
        <v>2</v>
      </c>
    </row>
    <row r="605" spans="1:65">
      <c r="A605" s="29"/>
      <c r="B605" s="19"/>
      <c r="C605" s="9"/>
      <c r="D605" s="25" t="s">
        <v>117</v>
      </c>
      <c r="E605" s="25" t="s">
        <v>303</v>
      </c>
      <c r="F605" s="25" t="s">
        <v>302</v>
      </c>
      <c r="G605" s="25" t="s">
        <v>302</v>
      </c>
      <c r="H605" s="25" t="s">
        <v>305</v>
      </c>
      <c r="I605" s="25" t="s">
        <v>304</v>
      </c>
      <c r="J605" s="25" t="s">
        <v>305</v>
      </c>
      <c r="K605" s="25" t="s">
        <v>305</v>
      </c>
      <c r="L605" s="25" t="s">
        <v>302</v>
      </c>
      <c r="M605" s="25" t="s">
        <v>302</v>
      </c>
      <c r="N605" s="25" t="s">
        <v>302</v>
      </c>
      <c r="O605" s="25" t="s">
        <v>302</v>
      </c>
      <c r="P605" s="25" t="s">
        <v>302</v>
      </c>
      <c r="Q605" s="25" t="s">
        <v>304</v>
      </c>
      <c r="R605" s="25" t="s">
        <v>303</v>
      </c>
      <c r="S605" s="25" t="s">
        <v>305</v>
      </c>
      <c r="T605" s="25" t="s">
        <v>302</v>
      </c>
      <c r="U605" s="25" t="s">
        <v>117</v>
      </c>
      <c r="V605" s="155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>
        <v>2</v>
      </c>
    </row>
    <row r="606" spans="1:65">
      <c r="A606" s="29"/>
      <c r="B606" s="18">
        <v>1</v>
      </c>
      <c r="C606" s="14">
        <v>1</v>
      </c>
      <c r="D606" s="21">
        <v>0.28999999999999998</v>
      </c>
      <c r="E606" s="21">
        <v>0.5172683076286273</v>
      </c>
      <c r="F606" s="148" t="s">
        <v>104</v>
      </c>
      <c r="G606" s="148">
        <v>0.3</v>
      </c>
      <c r="H606" s="21">
        <v>0.37</v>
      </c>
      <c r="I606" s="148">
        <v>0.8</v>
      </c>
      <c r="J606" s="21">
        <v>0.27</v>
      </c>
      <c r="K606" s="148">
        <v>0.2</v>
      </c>
      <c r="L606" s="21">
        <v>0.27</v>
      </c>
      <c r="M606" s="21">
        <v>0.27</v>
      </c>
      <c r="N606" s="21">
        <v>0.33</v>
      </c>
      <c r="O606" s="21">
        <v>0.35</v>
      </c>
      <c r="P606" s="21">
        <v>0.24</v>
      </c>
      <c r="Q606" s="148">
        <v>0.67018539090161611</v>
      </c>
      <c r="R606" s="148" t="s">
        <v>102</v>
      </c>
      <c r="S606" s="148">
        <v>0.6</v>
      </c>
      <c r="T606" s="21">
        <v>0.39</v>
      </c>
      <c r="U606" s="21">
        <v>0.12</v>
      </c>
      <c r="V606" s="155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1</v>
      </c>
    </row>
    <row r="607" spans="1:65">
      <c r="A607" s="29"/>
      <c r="B607" s="19">
        <v>1</v>
      </c>
      <c r="C607" s="9">
        <v>2</v>
      </c>
      <c r="D607" s="11">
        <v>0.26</v>
      </c>
      <c r="E607" s="11">
        <v>0.51148616209885178</v>
      </c>
      <c r="F607" s="150" t="s">
        <v>104</v>
      </c>
      <c r="G607" s="150">
        <v>0.2</v>
      </c>
      <c r="H607" s="11">
        <v>0.39</v>
      </c>
      <c r="I607" s="150">
        <v>0.8</v>
      </c>
      <c r="J607" s="11">
        <v>0.34</v>
      </c>
      <c r="K607" s="150">
        <v>0.2</v>
      </c>
      <c r="L607" s="11">
        <v>0.25</v>
      </c>
      <c r="M607" s="11">
        <v>0.24</v>
      </c>
      <c r="N607" s="11">
        <v>0.28999999999999998</v>
      </c>
      <c r="O607" s="11">
        <v>0.34</v>
      </c>
      <c r="P607" s="11">
        <v>0.27</v>
      </c>
      <c r="Q607" s="150">
        <v>0.63048678262822766</v>
      </c>
      <c r="R607" s="150" t="s">
        <v>102</v>
      </c>
      <c r="S607" s="150">
        <v>0.6</v>
      </c>
      <c r="T607" s="11">
        <v>0.39</v>
      </c>
      <c r="U607" s="11">
        <v>0.14000000000000001</v>
      </c>
      <c r="V607" s="155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29</v>
      </c>
    </row>
    <row r="608" spans="1:65">
      <c r="A608" s="29"/>
      <c r="B608" s="19">
        <v>1</v>
      </c>
      <c r="C608" s="9">
        <v>3</v>
      </c>
      <c r="D608" s="11">
        <v>0.27</v>
      </c>
      <c r="E608" s="11">
        <v>0.51967839384924708</v>
      </c>
      <c r="F608" s="150" t="s">
        <v>104</v>
      </c>
      <c r="G608" s="150">
        <v>0.3</v>
      </c>
      <c r="H608" s="11">
        <v>0.39</v>
      </c>
      <c r="I608" s="150">
        <v>0.8</v>
      </c>
      <c r="J608" s="11">
        <v>0.28999999999999998</v>
      </c>
      <c r="K608" s="150">
        <v>0.2</v>
      </c>
      <c r="L608" s="11">
        <v>0.25</v>
      </c>
      <c r="M608" s="11">
        <v>0.25</v>
      </c>
      <c r="N608" s="11">
        <v>0.35</v>
      </c>
      <c r="O608" s="11">
        <v>0.34</v>
      </c>
      <c r="P608" s="11">
        <v>0.23</v>
      </c>
      <c r="Q608" s="150">
        <v>0.70386549423490019</v>
      </c>
      <c r="R608" s="150" t="s">
        <v>102</v>
      </c>
      <c r="S608" s="150">
        <v>0.59</v>
      </c>
      <c r="T608" s="11">
        <v>0.39</v>
      </c>
      <c r="U608" s="11">
        <v>0.14000000000000001</v>
      </c>
      <c r="V608" s="155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16</v>
      </c>
    </row>
    <row r="609" spans="1:65">
      <c r="A609" s="29"/>
      <c r="B609" s="19">
        <v>1</v>
      </c>
      <c r="C609" s="9">
        <v>4</v>
      </c>
      <c r="D609" s="11">
        <v>0.28000000000000003</v>
      </c>
      <c r="E609" s="11">
        <v>0.50273176966099864</v>
      </c>
      <c r="F609" s="150" t="s">
        <v>104</v>
      </c>
      <c r="G609" s="150">
        <v>0.2</v>
      </c>
      <c r="H609" s="11">
        <v>0.38</v>
      </c>
      <c r="I609" s="150">
        <v>0.9</v>
      </c>
      <c r="J609" s="11">
        <v>0.23</v>
      </c>
      <c r="K609" s="150">
        <v>0.2</v>
      </c>
      <c r="L609" s="11">
        <v>0.26</v>
      </c>
      <c r="M609" s="11">
        <v>0.23</v>
      </c>
      <c r="N609" s="11">
        <v>0.33</v>
      </c>
      <c r="O609" s="11">
        <v>0.37</v>
      </c>
      <c r="P609" s="11">
        <v>0.28000000000000003</v>
      </c>
      <c r="Q609" s="150">
        <v>0.60369644604311701</v>
      </c>
      <c r="R609" s="150" t="s">
        <v>102</v>
      </c>
      <c r="S609" s="150">
        <v>0.61</v>
      </c>
      <c r="T609" s="11">
        <v>0.41</v>
      </c>
      <c r="U609" s="11">
        <v>0.14000000000000001</v>
      </c>
      <c r="V609" s="155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0.30815279378665283</v>
      </c>
    </row>
    <row r="610" spans="1:65">
      <c r="A610" s="29"/>
      <c r="B610" s="19">
        <v>1</v>
      </c>
      <c r="C610" s="9">
        <v>5</v>
      </c>
      <c r="D610" s="11">
        <v>0.27</v>
      </c>
      <c r="E610" s="11">
        <v>0.54618322644970407</v>
      </c>
      <c r="F610" s="150" t="s">
        <v>104</v>
      </c>
      <c r="G610" s="150">
        <v>0.3</v>
      </c>
      <c r="H610" s="11">
        <v>0.35</v>
      </c>
      <c r="I610" s="150">
        <v>0.8</v>
      </c>
      <c r="J610" s="11">
        <v>0.27</v>
      </c>
      <c r="K610" s="150">
        <v>0.2</v>
      </c>
      <c r="L610" s="11">
        <v>0.25</v>
      </c>
      <c r="M610" s="11">
        <v>0.24</v>
      </c>
      <c r="N610" s="11">
        <v>0.28999999999999998</v>
      </c>
      <c r="O610" s="11">
        <v>0.31</v>
      </c>
      <c r="P610" s="11">
        <v>0.23</v>
      </c>
      <c r="Q610" s="150">
        <v>0.75192793345968789</v>
      </c>
      <c r="R610" s="150" t="s">
        <v>102</v>
      </c>
      <c r="S610" s="150">
        <v>0.61</v>
      </c>
      <c r="T610" s="11">
        <v>0.37</v>
      </c>
      <c r="U610" s="11">
        <v>0.12</v>
      </c>
      <c r="V610" s="155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99</v>
      </c>
    </row>
    <row r="611" spans="1:65">
      <c r="A611" s="29"/>
      <c r="B611" s="19">
        <v>1</v>
      </c>
      <c r="C611" s="9">
        <v>6</v>
      </c>
      <c r="D611" s="11">
        <v>0.25</v>
      </c>
      <c r="E611" s="11">
        <v>0.54073653023165558</v>
      </c>
      <c r="F611" s="150" t="s">
        <v>104</v>
      </c>
      <c r="G611" s="150">
        <v>0.2</v>
      </c>
      <c r="H611" s="11">
        <v>0.39</v>
      </c>
      <c r="I611" s="150">
        <v>0.8</v>
      </c>
      <c r="J611" s="11">
        <v>0.3</v>
      </c>
      <c r="K611" s="150">
        <v>0.2</v>
      </c>
      <c r="L611" s="11">
        <v>0.27</v>
      </c>
      <c r="M611" s="11">
        <v>0.22</v>
      </c>
      <c r="N611" s="11">
        <v>0.3</v>
      </c>
      <c r="O611" s="11">
        <v>0.41</v>
      </c>
      <c r="P611" s="11">
        <v>0.24</v>
      </c>
      <c r="Q611" s="151">
        <v>0.92841848820000006</v>
      </c>
      <c r="R611" s="150" t="s">
        <v>102</v>
      </c>
      <c r="S611" s="150">
        <v>0.61</v>
      </c>
      <c r="T611" s="11">
        <v>0.38</v>
      </c>
      <c r="U611" s="11">
        <v>0.12</v>
      </c>
      <c r="V611" s="155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5"/>
    </row>
    <row r="612" spans="1:65">
      <c r="A612" s="29"/>
      <c r="B612" s="20" t="s">
        <v>269</v>
      </c>
      <c r="C612" s="12"/>
      <c r="D612" s="22">
        <v>0.27</v>
      </c>
      <c r="E612" s="22">
        <v>0.52301406498651415</v>
      </c>
      <c r="F612" s="22" t="s">
        <v>681</v>
      </c>
      <c r="G612" s="22">
        <v>0.25</v>
      </c>
      <c r="H612" s="22">
        <v>0.37833333333333335</v>
      </c>
      <c r="I612" s="22">
        <v>0.81666666666666676</v>
      </c>
      <c r="J612" s="22">
        <v>0.28333333333333338</v>
      </c>
      <c r="K612" s="22">
        <v>0.19999999999999998</v>
      </c>
      <c r="L612" s="22">
        <v>0.25833333333333336</v>
      </c>
      <c r="M612" s="22">
        <v>0.24166666666666667</v>
      </c>
      <c r="N612" s="22">
        <v>0.315</v>
      </c>
      <c r="O612" s="22">
        <v>0.35333333333333333</v>
      </c>
      <c r="P612" s="22">
        <v>0.24833333333333332</v>
      </c>
      <c r="Q612" s="22">
        <v>0.7147634225779248</v>
      </c>
      <c r="R612" s="22" t="s">
        <v>681</v>
      </c>
      <c r="S612" s="22">
        <v>0.60333333333333328</v>
      </c>
      <c r="T612" s="22">
        <v>0.38833333333333325</v>
      </c>
      <c r="U612" s="22">
        <v>0.13</v>
      </c>
      <c r="V612" s="155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5"/>
    </row>
    <row r="613" spans="1:65">
      <c r="A613" s="29"/>
      <c r="B613" s="3" t="s">
        <v>270</v>
      </c>
      <c r="C613" s="28"/>
      <c r="D613" s="11">
        <v>0.27</v>
      </c>
      <c r="E613" s="11">
        <v>0.51847335073893719</v>
      </c>
      <c r="F613" s="11" t="s">
        <v>681</v>
      </c>
      <c r="G613" s="11">
        <v>0.25</v>
      </c>
      <c r="H613" s="11">
        <v>0.38500000000000001</v>
      </c>
      <c r="I613" s="11">
        <v>0.8</v>
      </c>
      <c r="J613" s="11">
        <v>0.28000000000000003</v>
      </c>
      <c r="K613" s="11">
        <v>0.2</v>
      </c>
      <c r="L613" s="11">
        <v>0.255</v>
      </c>
      <c r="M613" s="11">
        <v>0.24</v>
      </c>
      <c r="N613" s="11">
        <v>0.315</v>
      </c>
      <c r="O613" s="11">
        <v>0.34499999999999997</v>
      </c>
      <c r="P613" s="11">
        <v>0.24</v>
      </c>
      <c r="Q613" s="11">
        <v>0.68702544256825815</v>
      </c>
      <c r="R613" s="11" t="s">
        <v>681</v>
      </c>
      <c r="S613" s="11">
        <v>0.60499999999999998</v>
      </c>
      <c r="T613" s="11">
        <v>0.39</v>
      </c>
      <c r="U613" s="11">
        <v>0.13</v>
      </c>
      <c r="V613" s="155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29"/>
      <c r="B614" s="3" t="s">
        <v>271</v>
      </c>
      <c r="C614" s="28"/>
      <c r="D614" s="23">
        <v>1.4142135623730947E-2</v>
      </c>
      <c r="E614" s="23">
        <v>1.6966439199096087E-2</v>
      </c>
      <c r="F614" s="23" t="s">
        <v>681</v>
      </c>
      <c r="G614" s="23">
        <v>5.4772255750516634E-2</v>
      </c>
      <c r="H614" s="23">
        <v>1.6020819787597233E-2</v>
      </c>
      <c r="I614" s="23">
        <v>4.0824829046386291E-2</v>
      </c>
      <c r="J614" s="23">
        <v>3.6696957185394306E-2</v>
      </c>
      <c r="K614" s="23">
        <v>3.0404709722440586E-17</v>
      </c>
      <c r="L614" s="23">
        <v>9.8319208025017587E-3</v>
      </c>
      <c r="M614" s="23">
        <v>1.7224014243685085E-2</v>
      </c>
      <c r="N614" s="23">
        <v>2.5099800796022271E-2</v>
      </c>
      <c r="O614" s="23">
        <v>3.3862466931200777E-2</v>
      </c>
      <c r="P614" s="23">
        <v>2.1369760566432815E-2</v>
      </c>
      <c r="Q614" s="23">
        <v>0.1171102719689032</v>
      </c>
      <c r="R614" s="23" t="s">
        <v>681</v>
      </c>
      <c r="S614" s="23">
        <v>8.1649658092772665E-3</v>
      </c>
      <c r="T614" s="23">
        <v>1.3291601358251252E-2</v>
      </c>
      <c r="U614" s="23">
        <v>1.0954451150103331E-2</v>
      </c>
      <c r="V614" s="155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29"/>
      <c r="B615" s="3" t="s">
        <v>86</v>
      </c>
      <c r="C615" s="28"/>
      <c r="D615" s="13">
        <v>5.2378280087892394E-2</v>
      </c>
      <c r="E615" s="13">
        <v>3.243973792470297E-2</v>
      </c>
      <c r="F615" s="13" t="s">
        <v>681</v>
      </c>
      <c r="G615" s="13">
        <v>0.21908902300206654</v>
      </c>
      <c r="H615" s="13">
        <v>4.234577917426581E-2</v>
      </c>
      <c r="I615" s="13">
        <v>4.9989586587411781E-2</v>
      </c>
      <c r="J615" s="13">
        <v>0.12951867241903869</v>
      </c>
      <c r="K615" s="13">
        <v>1.5202354861220294E-16</v>
      </c>
      <c r="L615" s="13">
        <v>3.8059048267748738E-2</v>
      </c>
      <c r="M615" s="13">
        <v>7.1271783077317588E-2</v>
      </c>
      <c r="N615" s="13">
        <v>7.9681907288959589E-2</v>
      </c>
      <c r="O615" s="13">
        <v>9.5837170560002197E-2</v>
      </c>
      <c r="P615" s="13">
        <v>8.6052727113152275E-2</v>
      </c>
      <c r="Q615" s="13">
        <v>0.16384480272720675</v>
      </c>
      <c r="R615" s="13" t="s">
        <v>681</v>
      </c>
      <c r="S615" s="13">
        <v>1.3533092501564531E-2</v>
      </c>
      <c r="T615" s="13">
        <v>3.4227299634981771E-2</v>
      </c>
      <c r="U615" s="13">
        <v>8.4265008846948694E-2</v>
      </c>
      <c r="V615" s="155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29"/>
      <c r="B616" s="3" t="s">
        <v>272</v>
      </c>
      <c r="C616" s="28"/>
      <c r="D616" s="13">
        <v>-0.12381128633565985</v>
      </c>
      <c r="E616" s="13">
        <v>0.69725563269959778</v>
      </c>
      <c r="F616" s="13" t="s">
        <v>681</v>
      </c>
      <c r="G616" s="13">
        <v>-0.18871415401449987</v>
      </c>
      <c r="H616" s="13">
        <v>0.22774591359139018</v>
      </c>
      <c r="I616" s="13">
        <v>1.6502004302193005</v>
      </c>
      <c r="J616" s="13">
        <v>-8.0542707883099696E-2</v>
      </c>
      <c r="K616" s="13">
        <v>-0.35097132321159996</v>
      </c>
      <c r="L616" s="13">
        <v>-0.1616712924816498</v>
      </c>
      <c r="M616" s="13">
        <v>-0.21575701554734994</v>
      </c>
      <c r="N616" s="13">
        <v>2.2220165941730041E-2</v>
      </c>
      <c r="O616" s="13">
        <v>0.14661732899284008</v>
      </c>
      <c r="P616" s="13">
        <v>-0.19412272632106997</v>
      </c>
      <c r="Q616" s="13">
        <v>1.319509791862493</v>
      </c>
      <c r="R616" s="13" t="s">
        <v>681</v>
      </c>
      <c r="S616" s="13">
        <v>0.95790317497833999</v>
      </c>
      <c r="T616" s="13">
        <v>0.26019734743080991</v>
      </c>
      <c r="U616" s="13">
        <v>-0.57813136008753996</v>
      </c>
      <c r="V616" s="155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29"/>
      <c r="B617" s="45" t="s">
        <v>273</v>
      </c>
      <c r="C617" s="46"/>
      <c r="D617" s="44">
        <v>0.54</v>
      </c>
      <c r="E617" s="44">
        <v>1.0900000000000001</v>
      </c>
      <c r="F617" s="44">
        <v>13.79</v>
      </c>
      <c r="G617" s="44" t="s">
        <v>274</v>
      </c>
      <c r="H617" s="44">
        <v>0.16</v>
      </c>
      <c r="I617" s="44" t="s">
        <v>274</v>
      </c>
      <c r="J617" s="44">
        <v>0.45</v>
      </c>
      <c r="K617" s="44" t="s">
        <v>274</v>
      </c>
      <c r="L617" s="44">
        <v>0.61</v>
      </c>
      <c r="M617" s="44">
        <v>0.72</v>
      </c>
      <c r="N617" s="44">
        <v>0.25</v>
      </c>
      <c r="O617" s="44">
        <v>0</v>
      </c>
      <c r="P617" s="44">
        <v>0.67</v>
      </c>
      <c r="Q617" s="44">
        <v>2.3199999999999998</v>
      </c>
      <c r="R617" s="44">
        <v>0.94</v>
      </c>
      <c r="S617" s="44">
        <v>1.61</v>
      </c>
      <c r="T617" s="44">
        <v>0.22</v>
      </c>
      <c r="U617" s="44">
        <v>1.43</v>
      </c>
      <c r="V617" s="155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B618" s="30" t="s">
        <v>312</v>
      </c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BM618" s="55"/>
    </row>
    <row r="619" spans="1:65">
      <c r="BM619" s="55"/>
    </row>
    <row r="620" spans="1:65" ht="15">
      <c r="B620" s="8" t="s">
        <v>572</v>
      </c>
      <c r="BM620" s="27" t="s">
        <v>275</v>
      </c>
    </row>
    <row r="621" spans="1:65" ht="15">
      <c r="A621" s="24" t="s">
        <v>31</v>
      </c>
      <c r="B621" s="18" t="s">
        <v>111</v>
      </c>
      <c r="C621" s="15" t="s">
        <v>112</v>
      </c>
      <c r="D621" s="16" t="s">
        <v>234</v>
      </c>
      <c r="E621" s="17" t="s">
        <v>234</v>
      </c>
      <c r="F621" s="17" t="s">
        <v>234</v>
      </c>
      <c r="G621" s="17" t="s">
        <v>234</v>
      </c>
      <c r="H621" s="17" t="s">
        <v>234</v>
      </c>
      <c r="I621" s="155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7">
        <v>1</v>
      </c>
    </row>
    <row r="622" spans="1:65">
      <c r="A622" s="29"/>
      <c r="B622" s="19" t="s">
        <v>235</v>
      </c>
      <c r="C622" s="9" t="s">
        <v>235</v>
      </c>
      <c r="D622" s="153" t="s">
        <v>238</v>
      </c>
      <c r="E622" s="154" t="s">
        <v>239</v>
      </c>
      <c r="F622" s="154" t="s">
        <v>242</v>
      </c>
      <c r="G622" s="154" t="s">
        <v>245</v>
      </c>
      <c r="H622" s="154" t="s">
        <v>263</v>
      </c>
      <c r="I622" s="155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 t="s">
        <v>3</v>
      </c>
    </row>
    <row r="623" spans="1:65">
      <c r="A623" s="29"/>
      <c r="B623" s="19"/>
      <c r="C623" s="9"/>
      <c r="D623" s="10" t="s">
        <v>276</v>
      </c>
      <c r="E623" s="11" t="s">
        <v>276</v>
      </c>
      <c r="F623" s="11" t="s">
        <v>278</v>
      </c>
      <c r="G623" s="11" t="s">
        <v>276</v>
      </c>
      <c r="H623" s="11" t="s">
        <v>276</v>
      </c>
      <c r="I623" s="155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>
        <v>1</v>
      </c>
    </row>
    <row r="624" spans="1:65">
      <c r="A624" s="29"/>
      <c r="B624" s="19"/>
      <c r="C624" s="9"/>
      <c r="D624" s="25" t="s">
        <v>117</v>
      </c>
      <c r="E624" s="25" t="s">
        <v>303</v>
      </c>
      <c r="F624" s="25" t="s">
        <v>302</v>
      </c>
      <c r="G624" s="25" t="s">
        <v>302</v>
      </c>
      <c r="H624" s="25" t="s">
        <v>117</v>
      </c>
      <c r="I624" s="155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>
        <v>1</v>
      </c>
    </row>
    <row r="625" spans="1:65">
      <c r="A625" s="29"/>
      <c r="B625" s="18">
        <v>1</v>
      </c>
      <c r="C625" s="14">
        <v>1</v>
      </c>
      <c r="D625" s="216">
        <v>27.898</v>
      </c>
      <c r="E625" s="216">
        <v>28.554980759449197</v>
      </c>
      <c r="F625" s="216">
        <v>28.4</v>
      </c>
      <c r="G625" s="217">
        <v>42.090357746303397</v>
      </c>
      <c r="H625" s="216">
        <v>31.36</v>
      </c>
      <c r="I625" s="219"/>
      <c r="J625" s="220"/>
      <c r="K625" s="220"/>
      <c r="L625" s="220"/>
      <c r="M625" s="220"/>
      <c r="N625" s="220"/>
      <c r="O625" s="220"/>
      <c r="P625" s="220"/>
      <c r="Q625" s="220"/>
      <c r="R625" s="220"/>
      <c r="S625" s="220"/>
      <c r="T625" s="220"/>
      <c r="U625" s="220"/>
      <c r="V625" s="220"/>
      <c r="W625" s="220"/>
      <c r="X625" s="220"/>
      <c r="Y625" s="220"/>
      <c r="Z625" s="220"/>
      <c r="AA625" s="220"/>
      <c r="AB625" s="220"/>
      <c r="AC625" s="220"/>
      <c r="AD625" s="220"/>
      <c r="AE625" s="220"/>
      <c r="AF625" s="220"/>
      <c r="AG625" s="220"/>
      <c r="AH625" s="220"/>
      <c r="AI625" s="220"/>
      <c r="AJ625" s="220"/>
      <c r="AK625" s="220"/>
      <c r="AL625" s="220"/>
      <c r="AM625" s="220"/>
      <c r="AN625" s="220"/>
      <c r="AO625" s="220"/>
      <c r="AP625" s="220"/>
      <c r="AQ625" s="220"/>
      <c r="AR625" s="220"/>
      <c r="AS625" s="220"/>
      <c r="AT625" s="220"/>
      <c r="AU625" s="220"/>
      <c r="AV625" s="220"/>
      <c r="AW625" s="220"/>
      <c r="AX625" s="220"/>
      <c r="AY625" s="220"/>
      <c r="AZ625" s="220"/>
      <c r="BA625" s="220"/>
      <c r="BB625" s="220"/>
      <c r="BC625" s="220"/>
      <c r="BD625" s="220"/>
      <c r="BE625" s="220"/>
      <c r="BF625" s="220"/>
      <c r="BG625" s="220"/>
      <c r="BH625" s="220"/>
      <c r="BI625" s="220"/>
      <c r="BJ625" s="220"/>
      <c r="BK625" s="220"/>
      <c r="BL625" s="220"/>
      <c r="BM625" s="221">
        <v>1</v>
      </c>
    </row>
    <row r="626" spans="1:65">
      <c r="A626" s="29"/>
      <c r="B626" s="19">
        <v>1</v>
      </c>
      <c r="C626" s="9">
        <v>2</v>
      </c>
      <c r="D626" s="222">
        <v>28.978000000000002</v>
      </c>
      <c r="E626" s="222">
        <v>28.05117093925832</v>
      </c>
      <c r="F626" s="222">
        <v>28.4</v>
      </c>
      <c r="G626" s="223">
        <v>40.507784674909999</v>
      </c>
      <c r="H626" s="222">
        <v>29.9</v>
      </c>
      <c r="I626" s="219"/>
      <c r="J626" s="220"/>
      <c r="K626" s="220"/>
      <c r="L626" s="220"/>
      <c r="M626" s="220"/>
      <c r="N626" s="220"/>
      <c r="O626" s="220"/>
      <c r="P626" s="220"/>
      <c r="Q626" s="220"/>
      <c r="R626" s="220"/>
      <c r="S626" s="220"/>
      <c r="T626" s="220"/>
      <c r="U626" s="220"/>
      <c r="V626" s="220"/>
      <c r="W626" s="220"/>
      <c r="X626" s="220"/>
      <c r="Y626" s="220"/>
      <c r="Z626" s="220"/>
      <c r="AA626" s="220"/>
      <c r="AB626" s="220"/>
      <c r="AC626" s="220"/>
      <c r="AD626" s="220"/>
      <c r="AE626" s="220"/>
      <c r="AF626" s="220"/>
      <c r="AG626" s="220"/>
      <c r="AH626" s="220"/>
      <c r="AI626" s="220"/>
      <c r="AJ626" s="220"/>
      <c r="AK626" s="220"/>
      <c r="AL626" s="220"/>
      <c r="AM626" s="220"/>
      <c r="AN626" s="220"/>
      <c r="AO626" s="220"/>
      <c r="AP626" s="220"/>
      <c r="AQ626" s="220"/>
      <c r="AR626" s="220"/>
      <c r="AS626" s="220"/>
      <c r="AT626" s="220"/>
      <c r="AU626" s="220"/>
      <c r="AV626" s="220"/>
      <c r="AW626" s="220"/>
      <c r="AX626" s="220"/>
      <c r="AY626" s="220"/>
      <c r="AZ626" s="220"/>
      <c r="BA626" s="220"/>
      <c r="BB626" s="220"/>
      <c r="BC626" s="220"/>
      <c r="BD626" s="220"/>
      <c r="BE626" s="220"/>
      <c r="BF626" s="220"/>
      <c r="BG626" s="220"/>
      <c r="BH626" s="220"/>
      <c r="BI626" s="220"/>
      <c r="BJ626" s="220"/>
      <c r="BK626" s="220"/>
      <c r="BL626" s="220"/>
      <c r="BM626" s="221">
        <v>7</v>
      </c>
    </row>
    <row r="627" spans="1:65">
      <c r="A627" s="29"/>
      <c r="B627" s="19">
        <v>1</v>
      </c>
      <c r="C627" s="9">
        <v>3</v>
      </c>
      <c r="D627" s="222">
        <v>29.454000000000001</v>
      </c>
      <c r="E627" s="222">
        <v>26.773737682329546</v>
      </c>
      <c r="F627" s="222">
        <v>28.6</v>
      </c>
      <c r="G627" s="223">
        <v>39.340449366530002</v>
      </c>
      <c r="H627" s="222">
        <v>30.939999999999998</v>
      </c>
      <c r="I627" s="219"/>
      <c r="J627" s="220"/>
      <c r="K627" s="220"/>
      <c r="L627" s="220"/>
      <c r="M627" s="220"/>
      <c r="N627" s="220"/>
      <c r="O627" s="220"/>
      <c r="P627" s="220"/>
      <c r="Q627" s="220"/>
      <c r="R627" s="220"/>
      <c r="S627" s="220"/>
      <c r="T627" s="220"/>
      <c r="U627" s="220"/>
      <c r="V627" s="220"/>
      <c r="W627" s="220"/>
      <c r="X627" s="220"/>
      <c r="Y627" s="220"/>
      <c r="Z627" s="220"/>
      <c r="AA627" s="220"/>
      <c r="AB627" s="220"/>
      <c r="AC627" s="220"/>
      <c r="AD627" s="220"/>
      <c r="AE627" s="220"/>
      <c r="AF627" s="220"/>
      <c r="AG627" s="220"/>
      <c r="AH627" s="220"/>
      <c r="AI627" s="220"/>
      <c r="AJ627" s="220"/>
      <c r="AK627" s="220"/>
      <c r="AL627" s="220"/>
      <c r="AM627" s="220"/>
      <c r="AN627" s="220"/>
      <c r="AO627" s="220"/>
      <c r="AP627" s="220"/>
      <c r="AQ627" s="220"/>
      <c r="AR627" s="220"/>
      <c r="AS627" s="220"/>
      <c r="AT627" s="220"/>
      <c r="AU627" s="220"/>
      <c r="AV627" s="220"/>
      <c r="AW627" s="220"/>
      <c r="AX627" s="220"/>
      <c r="AY627" s="220"/>
      <c r="AZ627" s="220"/>
      <c r="BA627" s="220"/>
      <c r="BB627" s="220"/>
      <c r="BC627" s="220"/>
      <c r="BD627" s="220"/>
      <c r="BE627" s="220"/>
      <c r="BF627" s="220"/>
      <c r="BG627" s="220"/>
      <c r="BH627" s="220"/>
      <c r="BI627" s="220"/>
      <c r="BJ627" s="220"/>
      <c r="BK627" s="220"/>
      <c r="BL627" s="220"/>
      <c r="BM627" s="221">
        <v>16</v>
      </c>
    </row>
    <row r="628" spans="1:65">
      <c r="A628" s="29"/>
      <c r="B628" s="19">
        <v>1</v>
      </c>
      <c r="C628" s="9">
        <v>4</v>
      </c>
      <c r="D628" s="222">
        <v>27.594999999999999</v>
      </c>
      <c r="E628" s="222">
        <v>27.830174397742709</v>
      </c>
      <c r="F628" s="222">
        <v>27.5</v>
      </c>
      <c r="G628" s="223">
        <v>40.005441276524998</v>
      </c>
      <c r="H628" s="222">
        <v>30.19</v>
      </c>
      <c r="I628" s="219"/>
      <c r="J628" s="220"/>
      <c r="K628" s="220"/>
      <c r="L628" s="220"/>
      <c r="M628" s="220"/>
      <c r="N628" s="220"/>
      <c r="O628" s="220"/>
      <c r="P628" s="220"/>
      <c r="Q628" s="220"/>
      <c r="R628" s="220"/>
      <c r="S628" s="220"/>
      <c r="T628" s="220"/>
      <c r="U628" s="220"/>
      <c r="V628" s="220"/>
      <c r="W628" s="220"/>
      <c r="X628" s="220"/>
      <c r="Y628" s="220"/>
      <c r="Z628" s="220"/>
      <c r="AA628" s="220"/>
      <c r="AB628" s="220"/>
      <c r="AC628" s="220"/>
      <c r="AD628" s="220"/>
      <c r="AE628" s="220"/>
      <c r="AF628" s="220"/>
      <c r="AG628" s="220"/>
      <c r="AH628" s="220"/>
      <c r="AI628" s="220"/>
      <c r="AJ628" s="220"/>
      <c r="AK628" s="220"/>
      <c r="AL628" s="220"/>
      <c r="AM628" s="220"/>
      <c r="AN628" s="220"/>
      <c r="AO628" s="220"/>
      <c r="AP628" s="220"/>
      <c r="AQ628" s="220"/>
      <c r="AR628" s="220"/>
      <c r="AS628" s="220"/>
      <c r="AT628" s="220"/>
      <c r="AU628" s="220"/>
      <c r="AV628" s="220"/>
      <c r="AW628" s="220"/>
      <c r="AX628" s="220"/>
      <c r="AY628" s="220"/>
      <c r="AZ628" s="220"/>
      <c r="BA628" s="220"/>
      <c r="BB628" s="220"/>
      <c r="BC628" s="220"/>
      <c r="BD628" s="220"/>
      <c r="BE628" s="220"/>
      <c r="BF628" s="220"/>
      <c r="BG628" s="220"/>
      <c r="BH628" s="220"/>
      <c r="BI628" s="220"/>
      <c r="BJ628" s="220"/>
      <c r="BK628" s="220"/>
      <c r="BL628" s="220"/>
      <c r="BM628" s="221">
        <v>28.791407382970799</v>
      </c>
    </row>
    <row r="629" spans="1:65">
      <c r="A629" s="29"/>
      <c r="B629" s="19">
        <v>1</v>
      </c>
      <c r="C629" s="9">
        <v>5</v>
      </c>
      <c r="D629" s="222">
        <v>29.536999999999999</v>
      </c>
      <c r="E629" s="222">
        <v>27.436163702324077</v>
      </c>
      <c r="F629" s="222">
        <v>27.5</v>
      </c>
      <c r="G629" s="223">
        <v>38.075599206309803</v>
      </c>
      <c r="H629" s="222">
        <v>30</v>
      </c>
      <c r="I629" s="219"/>
      <c r="J629" s="220"/>
      <c r="K629" s="220"/>
      <c r="L629" s="220"/>
      <c r="M629" s="220"/>
      <c r="N629" s="220"/>
      <c r="O629" s="220"/>
      <c r="P629" s="220"/>
      <c r="Q629" s="220"/>
      <c r="R629" s="220"/>
      <c r="S629" s="220"/>
      <c r="T629" s="220"/>
      <c r="U629" s="220"/>
      <c r="V629" s="220"/>
      <c r="W629" s="220"/>
      <c r="X629" s="220"/>
      <c r="Y629" s="220"/>
      <c r="Z629" s="220"/>
      <c r="AA629" s="220"/>
      <c r="AB629" s="220"/>
      <c r="AC629" s="220"/>
      <c r="AD629" s="220"/>
      <c r="AE629" s="220"/>
      <c r="AF629" s="220"/>
      <c r="AG629" s="220"/>
      <c r="AH629" s="220"/>
      <c r="AI629" s="220"/>
      <c r="AJ629" s="220"/>
      <c r="AK629" s="220"/>
      <c r="AL629" s="220"/>
      <c r="AM629" s="220"/>
      <c r="AN629" s="220"/>
      <c r="AO629" s="220"/>
      <c r="AP629" s="220"/>
      <c r="AQ629" s="220"/>
      <c r="AR629" s="220"/>
      <c r="AS629" s="220"/>
      <c r="AT629" s="220"/>
      <c r="AU629" s="220"/>
      <c r="AV629" s="220"/>
      <c r="AW629" s="220"/>
      <c r="AX629" s="220"/>
      <c r="AY629" s="220"/>
      <c r="AZ629" s="220"/>
      <c r="BA629" s="220"/>
      <c r="BB629" s="220"/>
      <c r="BC629" s="220"/>
      <c r="BD629" s="220"/>
      <c r="BE629" s="220"/>
      <c r="BF629" s="220"/>
      <c r="BG629" s="220"/>
      <c r="BH629" s="220"/>
      <c r="BI629" s="220"/>
      <c r="BJ629" s="220"/>
      <c r="BK629" s="220"/>
      <c r="BL629" s="220"/>
      <c r="BM629" s="221">
        <v>13</v>
      </c>
    </row>
    <row r="630" spans="1:65">
      <c r="A630" s="29"/>
      <c r="B630" s="19">
        <v>1</v>
      </c>
      <c r="C630" s="9">
        <v>6</v>
      </c>
      <c r="D630" s="222">
        <v>28.488</v>
      </c>
      <c r="E630" s="222">
        <v>28.327549710194745</v>
      </c>
      <c r="F630" s="222">
        <v>28.5</v>
      </c>
      <c r="G630" s="223">
        <v>41.203401692345402</v>
      </c>
      <c r="H630" s="222">
        <v>30.78</v>
      </c>
      <c r="I630" s="219"/>
      <c r="J630" s="220"/>
      <c r="K630" s="220"/>
      <c r="L630" s="220"/>
      <c r="M630" s="220"/>
      <c r="N630" s="220"/>
      <c r="O630" s="220"/>
      <c r="P630" s="220"/>
      <c r="Q630" s="220"/>
      <c r="R630" s="220"/>
      <c r="S630" s="220"/>
      <c r="T630" s="220"/>
      <c r="U630" s="220"/>
      <c r="V630" s="220"/>
      <c r="W630" s="220"/>
      <c r="X630" s="220"/>
      <c r="Y630" s="220"/>
      <c r="Z630" s="220"/>
      <c r="AA630" s="220"/>
      <c r="AB630" s="220"/>
      <c r="AC630" s="220"/>
      <c r="AD630" s="220"/>
      <c r="AE630" s="220"/>
      <c r="AF630" s="220"/>
      <c r="AG630" s="220"/>
      <c r="AH630" s="220"/>
      <c r="AI630" s="220"/>
      <c r="AJ630" s="220"/>
      <c r="AK630" s="220"/>
      <c r="AL630" s="220"/>
      <c r="AM630" s="220"/>
      <c r="AN630" s="220"/>
      <c r="AO630" s="220"/>
      <c r="AP630" s="220"/>
      <c r="AQ630" s="220"/>
      <c r="AR630" s="220"/>
      <c r="AS630" s="220"/>
      <c r="AT630" s="220"/>
      <c r="AU630" s="220"/>
      <c r="AV630" s="220"/>
      <c r="AW630" s="220"/>
      <c r="AX630" s="220"/>
      <c r="AY630" s="220"/>
      <c r="AZ630" s="220"/>
      <c r="BA630" s="220"/>
      <c r="BB630" s="220"/>
      <c r="BC630" s="220"/>
      <c r="BD630" s="220"/>
      <c r="BE630" s="220"/>
      <c r="BF630" s="220"/>
      <c r="BG630" s="220"/>
      <c r="BH630" s="220"/>
      <c r="BI630" s="220"/>
      <c r="BJ630" s="220"/>
      <c r="BK630" s="220"/>
      <c r="BL630" s="220"/>
      <c r="BM630" s="225"/>
    </row>
    <row r="631" spans="1:65">
      <c r="A631" s="29"/>
      <c r="B631" s="20" t="s">
        <v>269</v>
      </c>
      <c r="C631" s="12"/>
      <c r="D631" s="226">
        <v>28.658333333333335</v>
      </c>
      <c r="E631" s="226">
        <v>27.828962865216429</v>
      </c>
      <c r="F631" s="226">
        <v>28.150000000000002</v>
      </c>
      <c r="G631" s="226">
        <v>40.203838993820604</v>
      </c>
      <c r="H631" s="226">
        <v>30.528333333333332</v>
      </c>
      <c r="I631" s="219"/>
      <c r="J631" s="220"/>
      <c r="K631" s="220"/>
      <c r="L631" s="220"/>
      <c r="M631" s="220"/>
      <c r="N631" s="220"/>
      <c r="O631" s="220"/>
      <c r="P631" s="220"/>
      <c r="Q631" s="220"/>
      <c r="R631" s="220"/>
      <c r="S631" s="220"/>
      <c r="T631" s="220"/>
      <c r="U631" s="220"/>
      <c r="V631" s="220"/>
      <c r="W631" s="220"/>
      <c r="X631" s="220"/>
      <c r="Y631" s="220"/>
      <c r="Z631" s="220"/>
      <c r="AA631" s="220"/>
      <c r="AB631" s="220"/>
      <c r="AC631" s="220"/>
      <c r="AD631" s="220"/>
      <c r="AE631" s="220"/>
      <c r="AF631" s="220"/>
      <c r="AG631" s="220"/>
      <c r="AH631" s="220"/>
      <c r="AI631" s="220"/>
      <c r="AJ631" s="220"/>
      <c r="AK631" s="220"/>
      <c r="AL631" s="220"/>
      <c r="AM631" s="220"/>
      <c r="AN631" s="220"/>
      <c r="AO631" s="220"/>
      <c r="AP631" s="220"/>
      <c r="AQ631" s="220"/>
      <c r="AR631" s="220"/>
      <c r="AS631" s="220"/>
      <c r="AT631" s="220"/>
      <c r="AU631" s="220"/>
      <c r="AV631" s="220"/>
      <c r="AW631" s="220"/>
      <c r="AX631" s="220"/>
      <c r="AY631" s="220"/>
      <c r="AZ631" s="220"/>
      <c r="BA631" s="220"/>
      <c r="BB631" s="220"/>
      <c r="BC631" s="220"/>
      <c r="BD631" s="220"/>
      <c r="BE631" s="220"/>
      <c r="BF631" s="220"/>
      <c r="BG631" s="220"/>
      <c r="BH631" s="220"/>
      <c r="BI631" s="220"/>
      <c r="BJ631" s="220"/>
      <c r="BK631" s="220"/>
      <c r="BL631" s="220"/>
      <c r="BM631" s="225"/>
    </row>
    <row r="632" spans="1:65">
      <c r="A632" s="29"/>
      <c r="B632" s="3" t="s">
        <v>270</v>
      </c>
      <c r="C632" s="28"/>
      <c r="D632" s="222">
        <v>28.733000000000001</v>
      </c>
      <c r="E632" s="222">
        <v>27.940672668500515</v>
      </c>
      <c r="F632" s="222">
        <v>28.4</v>
      </c>
      <c r="G632" s="222">
        <v>40.256612975717502</v>
      </c>
      <c r="H632" s="222">
        <v>30.484999999999999</v>
      </c>
      <c r="I632" s="219"/>
      <c r="J632" s="220"/>
      <c r="K632" s="220"/>
      <c r="L632" s="220"/>
      <c r="M632" s="220"/>
      <c r="N632" s="220"/>
      <c r="O632" s="220"/>
      <c r="P632" s="220"/>
      <c r="Q632" s="220"/>
      <c r="R632" s="220"/>
      <c r="S632" s="220"/>
      <c r="T632" s="220"/>
      <c r="U632" s="220"/>
      <c r="V632" s="220"/>
      <c r="W632" s="220"/>
      <c r="X632" s="220"/>
      <c r="Y632" s="220"/>
      <c r="Z632" s="220"/>
      <c r="AA632" s="220"/>
      <c r="AB632" s="220"/>
      <c r="AC632" s="220"/>
      <c r="AD632" s="220"/>
      <c r="AE632" s="220"/>
      <c r="AF632" s="220"/>
      <c r="AG632" s="220"/>
      <c r="AH632" s="220"/>
      <c r="AI632" s="220"/>
      <c r="AJ632" s="220"/>
      <c r="AK632" s="220"/>
      <c r="AL632" s="220"/>
      <c r="AM632" s="220"/>
      <c r="AN632" s="220"/>
      <c r="AO632" s="220"/>
      <c r="AP632" s="220"/>
      <c r="AQ632" s="220"/>
      <c r="AR632" s="220"/>
      <c r="AS632" s="220"/>
      <c r="AT632" s="220"/>
      <c r="AU632" s="220"/>
      <c r="AV632" s="220"/>
      <c r="AW632" s="220"/>
      <c r="AX632" s="220"/>
      <c r="AY632" s="220"/>
      <c r="AZ632" s="220"/>
      <c r="BA632" s="220"/>
      <c r="BB632" s="220"/>
      <c r="BC632" s="220"/>
      <c r="BD632" s="220"/>
      <c r="BE632" s="220"/>
      <c r="BF632" s="220"/>
      <c r="BG632" s="220"/>
      <c r="BH632" s="220"/>
      <c r="BI632" s="220"/>
      <c r="BJ632" s="220"/>
      <c r="BK632" s="220"/>
      <c r="BL632" s="220"/>
      <c r="BM632" s="225"/>
    </row>
    <row r="633" spans="1:65">
      <c r="A633" s="29"/>
      <c r="B633" s="3" t="s">
        <v>271</v>
      </c>
      <c r="C633" s="28"/>
      <c r="D633" s="222">
        <v>0.80562091995346508</v>
      </c>
      <c r="E633" s="222">
        <v>0.64697141972109884</v>
      </c>
      <c r="F633" s="222">
        <v>0.50892042599997889</v>
      </c>
      <c r="G633" s="222">
        <v>1.4117131057470165</v>
      </c>
      <c r="H633" s="222">
        <v>0.58530049262465722</v>
      </c>
      <c r="I633" s="219"/>
      <c r="J633" s="220"/>
      <c r="K633" s="220"/>
      <c r="L633" s="220"/>
      <c r="M633" s="220"/>
      <c r="N633" s="220"/>
      <c r="O633" s="220"/>
      <c r="P633" s="220"/>
      <c r="Q633" s="220"/>
      <c r="R633" s="220"/>
      <c r="S633" s="220"/>
      <c r="T633" s="220"/>
      <c r="U633" s="220"/>
      <c r="V633" s="220"/>
      <c r="W633" s="220"/>
      <c r="X633" s="220"/>
      <c r="Y633" s="220"/>
      <c r="Z633" s="220"/>
      <c r="AA633" s="220"/>
      <c r="AB633" s="220"/>
      <c r="AC633" s="220"/>
      <c r="AD633" s="220"/>
      <c r="AE633" s="220"/>
      <c r="AF633" s="220"/>
      <c r="AG633" s="220"/>
      <c r="AH633" s="220"/>
      <c r="AI633" s="220"/>
      <c r="AJ633" s="220"/>
      <c r="AK633" s="220"/>
      <c r="AL633" s="220"/>
      <c r="AM633" s="220"/>
      <c r="AN633" s="220"/>
      <c r="AO633" s="220"/>
      <c r="AP633" s="220"/>
      <c r="AQ633" s="220"/>
      <c r="AR633" s="220"/>
      <c r="AS633" s="220"/>
      <c r="AT633" s="220"/>
      <c r="AU633" s="220"/>
      <c r="AV633" s="220"/>
      <c r="AW633" s="220"/>
      <c r="AX633" s="220"/>
      <c r="AY633" s="220"/>
      <c r="AZ633" s="220"/>
      <c r="BA633" s="220"/>
      <c r="BB633" s="220"/>
      <c r="BC633" s="220"/>
      <c r="BD633" s="220"/>
      <c r="BE633" s="220"/>
      <c r="BF633" s="220"/>
      <c r="BG633" s="220"/>
      <c r="BH633" s="220"/>
      <c r="BI633" s="220"/>
      <c r="BJ633" s="220"/>
      <c r="BK633" s="220"/>
      <c r="BL633" s="220"/>
      <c r="BM633" s="225"/>
    </row>
    <row r="634" spans="1:65">
      <c r="A634" s="29"/>
      <c r="B634" s="3" t="s">
        <v>86</v>
      </c>
      <c r="C634" s="28"/>
      <c r="D634" s="13">
        <v>2.811122721559052E-2</v>
      </c>
      <c r="E634" s="13">
        <v>2.3248132632702308E-2</v>
      </c>
      <c r="F634" s="13">
        <v>1.807887836589623E-2</v>
      </c>
      <c r="G634" s="13">
        <v>3.5113888152919902E-2</v>
      </c>
      <c r="H634" s="13">
        <v>1.9172369687983533E-2</v>
      </c>
      <c r="I634" s="155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5"/>
    </row>
    <row r="635" spans="1:65">
      <c r="A635" s="29"/>
      <c r="B635" s="3" t="s">
        <v>272</v>
      </c>
      <c r="C635" s="28"/>
      <c r="D635" s="13">
        <v>-4.6220057209211962E-3</v>
      </c>
      <c r="E635" s="13">
        <v>-3.3428185880334027E-2</v>
      </c>
      <c r="F635" s="13">
        <v>-2.2277736355124089E-2</v>
      </c>
      <c r="G635" s="13">
        <v>0.39638324931624891</v>
      </c>
      <c r="H635" s="13">
        <v>6.0327927956375982E-2</v>
      </c>
      <c r="I635" s="155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A636" s="29"/>
      <c r="B636" s="45" t="s">
        <v>273</v>
      </c>
      <c r="C636" s="46"/>
      <c r="D636" s="44">
        <v>0</v>
      </c>
      <c r="E636" s="44">
        <v>0.67</v>
      </c>
      <c r="F636" s="44">
        <v>0.41</v>
      </c>
      <c r="G636" s="44">
        <v>9.39</v>
      </c>
      <c r="H636" s="44">
        <v>1.52</v>
      </c>
      <c r="I636" s="155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B637" s="30"/>
      <c r="C637" s="20"/>
      <c r="D637" s="20"/>
      <c r="E637" s="20"/>
      <c r="F637" s="20"/>
      <c r="G637" s="20"/>
      <c r="H637" s="20"/>
      <c r="BM637" s="55"/>
    </row>
    <row r="638" spans="1:65" ht="15">
      <c r="B638" s="8" t="s">
        <v>573</v>
      </c>
      <c r="BM638" s="27" t="s">
        <v>66</v>
      </c>
    </row>
    <row r="639" spans="1:65" ht="15">
      <c r="A639" s="24" t="s">
        <v>34</v>
      </c>
      <c r="B639" s="18" t="s">
        <v>111</v>
      </c>
      <c r="C639" s="15" t="s">
        <v>112</v>
      </c>
      <c r="D639" s="16" t="s">
        <v>234</v>
      </c>
      <c r="E639" s="17" t="s">
        <v>234</v>
      </c>
      <c r="F639" s="17" t="s">
        <v>234</v>
      </c>
      <c r="G639" s="17" t="s">
        <v>234</v>
      </c>
      <c r="H639" s="17" t="s">
        <v>234</v>
      </c>
      <c r="I639" s="17" t="s">
        <v>234</v>
      </c>
      <c r="J639" s="17" t="s">
        <v>234</v>
      </c>
      <c r="K639" s="17" t="s">
        <v>234</v>
      </c>
      <c r="L639" s="17" t="s">
        <v>234</v>
      </c>
      <c r="M639" s="17" t="s">
        <v>234</v>
      </c>
      <c r="N639" s="17" t="s">
        <v>234</v>
      </c>
      <c r="O639" s="17" t="s">
        <v>234</v>
      </c>
      <c r="P639" s="17" t="s">
        <v>234</v>
      </c>
      <c r="Q639" s="17" t="s">
        <v>234</v>
      </c>
      <c r="R639" s="17" t="s">
        <v>234</v>
      </c>
      <c r="S639" s="17" t="s">
        <v>234</v>
      </c>
      <c r="T639" s="17" t="s">
        <v>234</v>
      </c>
      <c r="U639" s="17" t="s">
        <v>234</v>
      </c>
      <c r="V639" s="17" t="s">
        <v>234</v>
      </c>
      <c r="W639" s="17" t="s">
        <v>234</v>
      </c>
      <c r="X639" s="17" t="s">
        <v>234</v>
      </c>
      <c r="Y639" s="17" t="s">
        <v>234</v>
      </c>
      <c r="Z639" s="17" t="s">
        <v>234</v>
      </c>
      <c r="AA639" s="17" t="s">
        <v>234</v>
      </c>
      <c r="AB639" s="17" t="s">
        <v>234</v>
      </c>
      <c r="AC639" s="155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7">
        <v>1</v>
      </c>
    </row>
    <row r="640" spans="1:65">
      <c r="A640" s="29"/>
      <c r="B640" s="19" t="s">
        <v>235</v>
      </c>
      <c r="C640" s="9" t="s">
        <v>235</v>
      </c>
      <c r="D640" s="153" t="s">
        <v>237</v>
      </c>
      <c r="E640" s="154" t="s">
        <v>238</v>
      </c>
      <c r="F640" s="154" t="s">
        <v>239</v>
      </c>
      <c r="G640" s="154" t="s">
        <v>240</v>
      </c>
      <c r="H640" s="154" t="s">
        <v>241</v>
      </c>
      <c r="I640" s="154" t="s">
        <v>242</v>
      </c>
      <c r="J640" s="154" t="s">
        <v>243</v>
      </c>
      <c r="K640" s="154" t="s">
        <v>244</v>
      </c>
      <c r="L640" s="154" t="s">
        <v>245</v>
      </c>
      <c r="M640" s="154" t="s">
        <v>247</v>
      </c>
      <c r="N640" s="154" t="s">
        <v>248</v>
      </c>
      <c r="O640" s="154" t="s">
        <v>249</v>
      </c>
      <c r="P640" s="154" t="s">
        <v>250</v>
      </c>
      <c r="Q640" s="154" t="s">
        <v>251</v>
      </c>
      <c r="R640" s="154" t="s">
        <v>252</v>
      </c>
      <c r="S640" s="154" t="s">
        <v>253</v>
      </c>
      <c r="T640" s="154" t="s">
        <v>254</v>
      </c>
      <c r="U640" s="154" t="s">
        <v>255</v>
      </c>
      <c r="V640" s="154" t="s">
        <v>256</v>
      </c>
      <c r="W640" s="154" t="s">
        <v>257</v>
      </c>
      <c r="X640" s="154" t="s">
        <v>258</v>
      </c>
      <c r="Y640" s="154" t="s">
        <v>259</v>
      </c>
      <c r="Z640" s="154" t="s">
        <v>260</v>
      </c>
      <c r="AA640" s="154" t="s">
        <v>261</v>
      </c>
      <c r="AB640" s="154" t="s">
        <v>263</v>
      </c>
      <c r="AC640" s="155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7" t="s">
        <v>3</v>
      </c>
    </row>
    <row r="641" spans="1:65">
      <c r="A641" s="29"/>
      <c r="B641" s="19"/>
      <c r="C641" s="9"/>
      <c r="D641" s="10" t="s">
        <v>276</v>
      </c>
      <c r="E641" s="11" t="s">
        <v>301</v>
      </c>
      <c r="F641" s="11" t="s">
        <v>276</v>
      </c>
      <c r="G641" s="11" t="s">
        <v>301</v>
      </c>
      <c r="H641" s="11" t="s">
        <v>301</v>
      </c>
      <c r="I641" s="11" t="s">
        <v>278</v>
      </c>
      <c r="J641" s="11" t="s">
        <v>276</v>
      </c>
      <c r="K641" s="11" t="s">
        <v>278</v>
      </c>
      <c r="L641" s="11" t="s">
        <v>301</v>
      </c>
      <c r="M641" s="11" t="s">
        <v>278</v>
      </c>
      <c r="N641" s="11" t="s">
        <v>278</v>
      </c>
      <c r="O641" s="11" t="s">
        <v>278</v>
      </c>
      <c r="P641" s="11" t="s">
        <v>276</v>
      </c>
      <c r="Q641" s="11" t="s">
        <v>276</v>
      </c>
      <c r="R641" s="11" t="s">
        <v>276</v>
      </c>
      <c r="S641" s="11" t="s">
        <v>276</v>
      </c>
      <c r="T641" s="11" t="s">
        <v>276</v>
      </c>
      <c r="U641" s="11" t="s">
        <v>278</v>
      </c>
      <c r="V641" s="11" t="s">
        <v>278</v>
      </c>
      <c r="W641" s="11" t="s">
        <v>276</v>
      </c>
      <c r="X641" s="11" t="s">
        <v>301</v>
      </c>
      <c r="Y641" s="11" t="s">
        <v>276</v>
      </c>
      <c r="Z641" s="11" t="s">
        <v>278</v>
      </c>
      <c r="AA641" s="11" t="s">
        <v>278</v>
      </c>
      <c r="AB641" s="11" t="s">
        <v>276</v>
      </c>
      <c r="AC641" s="155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7">
        <v>2</v>
      </c>
    </row>
    <row r="642" spans="1:65">
      <c r="A642" s="29"/>
      <c r="B642" s="19"/>
      <c r="C642" s="9"/>
      <c r="D642" s="25" t="s">
        <v>302</v>
      </c>
      <c r="E642" s="25" t="s">
        <v>117</v>
      </c>
      <c r="F642" s="25" t="s">
        <v>303</v>
      </c>
      <c r="G642" s="25" t="s">
        <v>302</v>
      </c>
      <c r="H642" s="25" t="s">
        <v>304</v>
      </c>
      <c r="I642" s="25" t="s">
        <v>302</v>
      </c>
      <c r="J642" s="25" t="s">
        <v>305</v>
      </c>
      <c r="K642" s="25" t="s">
        <v>304</v>
      </c>
      <c r="L642" s="25" t="s">
        <v>302</v>
      </c>
      <c r="M642" s="25" t="s">
        <v>305</v>
      </c>
      <c r="N642" s="25" t="s">
        <v>305</v>
      </c>
      <c r="O642" s="25" t="s">
        <v>303</v>
      </c>
      <c r="P642" s="25" t="s">
        <v>302</v>
      </c>
      <c r="Q642" s="25" t="s">
        <v>302</v>
      </c>
      <c r="R642" s="25" t="s">
        <v>302</v>
      </c>
      <c r="S642" s="25" t="s">
        <v>302</v>
      </c>
      <c r="T642" s="25" t="s">
        <v>302</v>
      </c>
      <c r="U642" s="25" t="s">
        <v>304</v>
      </c>
      <c r="V642" s="25" t="s">
        <v>279</v>
      </c>
      <c r="W642" s="25" t="s">
        <v>303</v>
      </c>
      <c r="X642" s="25" t="s">
        <v>305</v>
      </c>
      <c r="Y642" s="25" t="s">
        <v>279</v>
      </c>
      <c r="Z642" s="25" t="s">
        <v>305</v>
      </c>
      <c r="AA642" s="25" t="s">
        <v>302</v>
      </c>
      <c r="AB642" s="25" t="s">
        <v>306</v>
      </c>
      <c r="AC642" s="155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7">
        <v>3</v>
      </c>
    </row>
    <row r="643" spans="1:65">
      <c r="A643" s="29"/>
      <c r="B643" s="18">
        <v>1</v>
      </c>
      <c r="C643" s="14">
        <v>1</v>
      </c>
      <c r="D643" s="21">
        <v>3.2</v>
      </c>
      <c r="E643" s="21">
        <v>3.4</v>
      </c>
      <c r="F643" s="21">
        <v>4.121735043716531</v>
      </c>
      <c r="G643" s="148" t="s">
        <v>104</v>
      </c>
      <c r="H643" s="21">
        <v>3.09</v>
      </c>
      <c r="I643" s="21">
        <v>3.4</v>
      </c>
      <c r="J643" s="21">
        <v>3.6</v>
      </c>
      <c r="K643" s="148">
        <v>3</v>
      </c>
      <c r="L643" s="148" t="s">
        <v>104</v>
      </c>
      <c r="M643" s="149">
        <v>4.9000000000000004</v>
      </c>
      <c r="N643" s="21">
        <v>3.4</v>
      </c>
      <c r="O643" s="21">
        <v>3.6</v>
      </c>
      <c r="P643" s="21">
        <v>3.8</v>
      </c>
      <c r="Q643" s="21">
        <v>3.8</v>
      </c>
      <c r="R643" s="21">
        <v>3.9</v>
      </c>
      <c r="S643" s="21">
        <v>3.9</v>
      </c>
      <c r="T643" s="21">
        <v>3.9</v>
      </c>
      <c r="U643" s="21">
        <v>3.5826407392997215</v>
      </c>
      <c r="V643" s="148">
        <v>4.7474999999999996</v>
      </c>
      <c r="W643" s="21">
        <v>4</v>
      </c>
      <c r="X643" s="148">
        <v>3</v>
      </c>
      <c r="Y643" s="21">
        <v>4.0999999999999996</v>
      </c>
      <c r="Z643" s="21">
        <v>3.9</v>
      </c>
      <c r="AA643" s="21">
        <v>4.0999999999999996</v>
      </c>
      <c r="AB643" s="21">
        <v>3.5</v>
      </c>
      <c r="AC643" s="155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7">
        <v>1</v>
      </c>
    </row>
    <row r="644" spans="1:65">
      <c r="A644" s="29"/>
      <c r="B644" s="19">
        <v>1</v>
      </c>
      <c r="C644" s="9">
        <v>2</v>
      </c>
      <c r="D644" s="11">
        <v>3.1</v>
      </c>
      <c r="E644" s="11">
        <v>3.6</v>
      </c>
      <c r="F644" s="11">
        <v>4.1650915865460156</v>
      </c>
      <c r="G644" s="150" t="s">
        <v>104</v>
      </c>
      <c r="H644" s="11">
        <v>3.04</v>
      </c>
      <c r="I644" s="11">
        <v>3.4</v>
      </c>
      <c r="J644" s="11">
        <v>3.7</v>
      </c>
      <c r="K644" s="150">
        <v>3</v>
      </c>
      <c r="L644" s="150" t="s">
        <v>104</v>
      </c>
      <c r="M644" s="11">
        <v>3.9</v>
      </c>
      <c r="N644" s="11">
        <v>3.2</v>
      </c>
      <c r="O644" s="11">
        <v>3.4</v>
      </c>
      <c r="P644" s="11">
        <v>3.5</v>
      </c>
      <c r="Q644" s="11">
        <v>3.8</v>
      </c>
      <c r="R644" s="11">
        <v>3.5</v>
      </c>
      <c r="S644" s="11">
        <v>3.9</v>
      </c>
      <c r="T644" s="11">
        <v>3.9</v>
      </c>
      <c r="U644" s="11">
        <v>3.680889242528619</v>
      </c>
      <c r="V644" s="150">
        <v>5.1006999999999998</v>
      </c>
      <c r="W644" s="11">
        <v>3.7</v>
      </c>
      <c r="X644" s="150">
        <v>3</v>
      </c>
      <c r="Y644" s="11">
        <v>4</v>
      </c>
      <c r="Z644" s="11">
        <v>3.9</v>
      </c>
      <c r="AA644" s="11">
        <v>4</v>
      </c>
      <c r="AB644" s="11">
        <v>3.6</v>
      </c>
      <c r="AC644" s="155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7">
        <v>15</v>
      </c>
    </row>
    <row r="645" spans="1:65">
      <c r="A645" s="29"/>
      <c r="B645" s="19">
        <v>1</v>
      </c>
      <c r="C645" s="9">
        <v>3</v>
      </c>
      <c r="D645" s="11">
        <v>2.9</v>
      </c>
      <c r="E645" s="11">
        <v>3.6</v>
      </c>
      <c r="F645" s="11">
        <v>3.9900712536104406</v>
      </c>
      <c r="G645" s="150" t="s">
        <v>104</v>
      </c>
      <c r="H645" s="11">
        <v>3.07</v>
      </c>
      <c r="I645" s="11">
        <v>3.9</v>
      </c>
      <c r="J645" s="151">
        <v>4.2</v>
      </c>
      <c r="K645" s="150">
        <v>3</v>
      </c>
      <c r="L645" s="150" t="s">
        <v>104</v>
      </c>
      <c r="M645" s="11">
        <v>3.8</v>
      </c>
      <c r="N645" s="11">
        <v>3.5</v>
      </c>
      <c r="O645" s="11">
        <v>3.7</v>
      </c>
      <c r="P645" s="11">
        <v>3.8</v>
      </c>
      <c r="Q645" s="11">
        <v>4</v>
      </c>
      <c r="R645" s="11">
        <v>3.8</v>
      </c>
      <c r="S645" s="11">
        <v>4.0999999999999996</v>
      </c>
      <c r="T645" s="151">
        <v>4.2</v>
      </c>
      <c r="U645" s="11">
        <v>3.552000219072756</v>
      </c>
      <c r="V645" s="150">
        <v>4.5602</v>
      </c>
      <c r="W645" s="11">
        <v>3.7</v>
      </c>
      <c r="X645" s="150">
        <v>4</v>
      </c>
      <c r="Y645" s="11">
        <v>4</v>
      </c>
      <c r="Z645" s="11">
        <v>4.0999999999999996</v>
      </c>
      <c r="AA645" s="11">
        <v>4.2</v>
      </c>
      <c r="AB645" s="11">
        <v>3.2</v>
      </c>
      <c r="AC645" s="155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7">
        <v>16</v>
      </c>
    </row>
    <row r="646" spans="1:65">
      <c r="A646" s="29"/>
      <c r="B646" s="19">
        <v>1</v>
      </c>
      <c r="C646" s="9">
        <v>4</v>
      </c>
      <c r="D646" s="11">
        <v>3.5</v>
      </c>
      <c r="E646" s="11">
        <v>3.2</v>
      </c>
      <c r="F646" s="11">
        <v>4.081489150145245</v>
      </c>
      <c r="G646" s="150" t="s">
        <v>104</v>
      </c>
      <c r="H646" s="11">
        <v>3.17</v>
      </c>
      <c r="I646" s="11">
        <v>3.7</v>
      </c>
      <c r="J646" s="11">
        <v>3.5</v>
      </c>
      <c r="K646" s="150">
        <v>3</v>
      </c>
      <c r="L646" s="150" t="s">
        <v>104</v>
      </c>
      <c r="M646" s="11">
        <v>3.9</v>
      </c>
      <c r="N646" s="11">
        <v>3.2</v>
      </c>
      <c r="O646" s="11">
        <v>3.6</v>
      </c>
      <c r="P646" s="11">
        <v>3.5</v>
      </c>
      <c r="Q646" s="11">
        <v>4</v>
      </c>
      <c r="R646" s="11">
        <v>4.3</v>
      </c>
      <c r="S646" s="11">
        <v>4.0999999999999996</v>
      </c>
      <c r="T646" s="11">
        <v>4</v>
      </c>
      <c r="U646" s="11">
        <v>3.3512320225429435</v>
      </c>
      <c r="V646" s="151">
        <v>3.8766999999999996</v>
      </c>
      <c r="W646" s="11">
        <v>4.2</v>
      </c>
      <c r="X646" s="150">
        <v>3</v>
      </c>
      <c r="Y646" s="11">
        <v>4</v>
      </c>
      <c r="Z646" s="11">
        <v>4.0999999999999996</v>
      </c>
      <c r="AA646" s="11">
        <v>4</v>
      </c>
      <c r="AB646" s="11">
        <v>3.5</v>
      </c>
      <c r="AC646" s="155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>
        <v>3.7058641784293456</v>
      </c>
    </row>
    <row r="647" spans="1:65">
      <c r="A647" s="29"/>
      <c r="B647" s="19">
        <v>1</v>
      </c>
      <c r="C647" s="9">
        <v>5</v>
      </c>
      <c r="D647" s="11">
        <v>3.4</v>
      </c>
      <c r="E647" s="11">
        <v>3.4</v>
      </c>
      <c r="F647" s="151">
        <v>4.722158796546946</v>
      </c>
      <c r="G647" s="150" t="s">
        <v>104</v>
      </c>
      <c r="H647" s="11">
        <v>3.06</v>
      </c>
      <c r="I647" s="11">
        <v>4</v>
      </c>
      <c r="J647" s="11">
        <v>3.6</v>
      </c>
      <c r="K647" s="150">
        <v>3</v>
      </c>
      <c r="L647" s="150" t="s">
        <v>104</v>
      </c>
      <c r="M647" s="11">
        <v>3.7</v>
      </c>
      <c r="N647" s="11">
        <v>3.2</v>
      </c>
      <c r="O647" s="11">
        <v>3.7</v>
      </c>
      <c r="P647" s="11">
        <v>3.7</v>
      </c>
      <c r="Q647" s="11">
        <v>3.9</v>
      </c>
      <c r="R647" s="11">
        <v>3.6</v>
      </c>
      <c r="S647" s="11">
        <v>3.9</v>
      </c>
      <c r="T647" s="11">
        <v>3.9</v>
      </c>
      <c r="U647" s="11">
        <v>3.4405581207196985</v>
      </c>
      <c r="V647" s="150">
        <v>4.9885000000000002</v>
      </c>
      <c r="W647" s="11">
        <v>4.0999999999999996</v>
      </c>
      <c r="X647" s="150">
        <v>4</v>
      </c>
      <c r="Y647" s="11">
        <v>4.0999999999999996</v>
      </c>
      <c r="Z647" s="11">
        <v>4.3</v>
      </c>
      <c r="AA647" s="11">
        <v>3.9</v>
      </c>
      <c r="AB647" s="11">
        <v>3.6</v>
      </c>
      <c r="AC647" s="155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7">
        <v>100</v>
      </c>
    </row>
    <row r="648" spans="1:65">
      <c r="A648" s="29"/>
      <c r="B648" s="19">
        <v>1</v>
      </c>
      <c r="C648" s="9">
        <v>6</v>
      </c>
      <c r="D648" s="11">
        <v>3.1</v>
      </c>
      <c r="E648" s="11">
        <v>3.3</v>
      </c>
      <c r="F648" s="11">
        <v>4.0012607429465401</v>
      </c>
      <c r="G648" s="150" t="s">
        <v>104</v>
      </c>
      <c r="H648" s="151">
        <v>2.76</v>
      </c>
      <c r="I648" s="11">
        <v>3.7</v>
      </c>
      <c r="J648" s="11">
        <v>3.5</v>
      </c>
      <c r="K648" s="150">
        <v>3</v>
      </c>
      <c r="L648" s="150" t="s">
        <v>104</v>
      </c>
      <c r="M648" s="11">
        <v>3.8</v>
      </c>
      <c r="N648" s="11">
        <v>3.5</v>
      </c>
      <c r="O648" s="11">
        <v>3.5</v>
      </c>
      <c r="P648" s="11">
        <v>3.7</v>
      </c>
      <c r="Q648" s="11">
        <v>4.3</v>
      </c>
      <c r="R648" s="11">
        <v>3.9</v>
      </c>
      <c r="S648" s="11">
        <v>4</v>
      </c>
      <c r="T648" s="11">
        <v>3.8</v>
      </c>
      <c r="U648" s="11">
        <v>3.2488037350000001</v>
      </c>
      <c r="V648" s="150">
        <v>5.0048000000000004</v>
      </c>
      <c r="W648" s="11">
        <v>3.8</v>
      </c>
      <c r="X648" s="150">
        <v>3</v>
      </c>
      <c r="Y648" s="11">
        <v>4</v>
      </c>
      <c r="Z648" s="11">
        <v>4.2</v>
      </c>
      <c r="AA648" s="11">
        <v>4</v>
      </c>
      <c r="AB648" s="11">
        <v>3.3</v>
      </c>
      <c r="AC648" s="155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5"/>
    </row>
    <row r="649" spans="1:65">
      <c r="A649" s="29"/>
      <c r="B649" s="20" t="s">
        <v>269</v>
      </c>
      <c r="C649" s="12"/>
      <c r="D649" s="22">
        <v>3.2000000000000006</v>
      </c>
      <c r="E649" s="22">
        <v>3.4166666666666665</v>
      </c>
      <c r="F649" s="22">
        <v>4.1803010955852864</v>
      </c>
      <c r="G649" s="22" t="s">
        <v>681</v>
      </c>
      <c r="H649" s="22">
        <v>3.0316666666666663</v>
      </c>
      <c r="I649" s="22">
        <v>3.6833333333333331</v>
      </c>
      <c r="J649" s="22">
        <v>3.6833333333333336</v>
      </c>
      <c r="K649" s="22">
        <v>3</v>
      </c>
      <c r="L649" s="22" t="s">
        <v>681</v>
      </c>
      <c r="M649" s="22">
        <v>4</v>
      </c>
      <c r="N649" s="22">
        <v>3.3333333333333335</v>
      </c>
      <c r="O649" s="22">
        <v>3.5833333333333335</v>
      </c>
      <c r="P649" s="22">
        <v>3.6666666666666665</v>
      </c>
      <c r="Q649" s="22">
        <v>3.9666666666666668</v>
      </c>
      <c r="R649" s="22">
        <v>3.8333333333333335</v>
      </c>
      <c r="S649" s="22">
        <v>3.9833333333333329</v>
      </c>
      <c r="T649" s="22">
        <v>3.9499999999999997</v>
      </c>
      <c r="U649" s="22">
        <v>3.476020679860623</v>
      </c>
      <c r="V649" s="22">
        <v>4.7130666666666672</v>
      </c>
      <c r="W649" s="22">
        <v>3.9166666666666674</v>
      </c>
      <c r="X649" s="22">
        <v>3.3333333333333335</v>
      </c>
      <c r="Y649" s="22">
        <v>4.0333333333333341</v>
      </c>
      <c r="Z649" s="22">
        <v>4.083333333333333</v>
      </c>
      <c r="AA649" s="22">
        <v>4.0333333333333332</v>
      </c>
      <c r="AB649" s="22">
        <v>3.4500000000000006</v>
      </c>
      <c r="AC649" s="155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5"/>
    </row>
    <row r="650" spans="1:65">
      <c r="A650" s="29"/>
      <c r="B650" s="3" t="s">
        <v>270</v>
      </c>
      <c r="C650" s="28"/>
      <c r="D650" s="11">
        <v>3.1500000000000004</v>
      </c>
      <c r="E650" s="11">
        <v>3.4</v>
      </c>
      <c r="F650" s="11">
        <v>4.1016120969308876</v>
      </c>
      <c r="G650" s="11" t="s">
        <v>681</v>
      </c>
      <c r="H650" s="11">
        <v>3.0649999999999999</v>
      </c>
      <c r="I650" s="11">
        <v>3.7</v>
      </c>
      <c r="J650" s="11">
        <v>3.6</v>
      </c>
      <c r="K650" s="11">
        <v>3</v>
      </c>
      <c r="L650" s="11" t="s">
        <v>681</v>
      </c>
      <c r="M650" s="11">
        <v>3.8499999999999996</v>
      </c>
      <c r="N650" s="11">
        <v>3.3</v>
      </c>
      <c r="O650" s="11">
        <v>3.6</v>
      </c>
      <c r="P650" s="11">
        <v>3.7</v>
      </c>
      <c r="Q650" s="11">
        <v>3.95</v>
      </c>
      <c r="R650" s="11">
        <v>3.8499999999999996</v>
      </c>
      <c r="S650" s="11">
        <v>3.95</v>
      </c>
      <c r="T650" s="11">
        <v>3.9</v>
      </c>
      <c r="U650" s="11">
        <v>3.4962791698962272</v>
      </c>
      <c r="V650" s="11">
        <v>4.8680000000000003</v>
      </c>
      <c r="W650" s="11">
        <v>3.9</v>
      </c>
      <c r="X650" s="11">
        <v>3</v>
      </c>
      <c r="Y650" s="11">
        <v>4</v>
      </c>
      <c r="Z650" s="11">
        <v>4.0999999999999996</v>
      </c>
      <c r="AA650" s="11">
        <v>4</v>
      </c>
      <c r="AB650" s="11">
        <v>3.5</v>
      </c>
      <c r="AC650" s="155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5"/>
    </row>
    <row r="651" spans="1:65">
      <c r="A651" s="29"/>
      <c r="B651" s="3" t="s">
        <v>271</v>
      </c>
      <c r="C651" s="28"/>
      <c r="D651" s="23">
        <v>0.21908902300206645</v>
      </c>
      <c r="E651" s="23">
        <v>0.16020819787597224</v>
      </c>
      <c r="F651" s="23">
        <v>0.27396266931850105</v>
      </c>
      <c r="G651" s="23" t="s">
        <v>681</v>
      </c>
      <c r="H651" s="23">
        <v>0.14048724734532556</v>
      </c>
      <c r="I651" s="23">
        <v>0.24832774042918904</v>
      </c>
      <c r="J651" s="23">
        <v>0.2639444385977221</v>
      </c>
      <c r="K651" s="23">
        <v>0</v>
      </c>
      <c r="L651" s="23" t="s">
        <v>681</v>
      </c>
      <c r="M651" s="23">
        <v>0.44721359549995793</v>
      </c>
      <c r="N651" s="23">
        <v>0.15055453054181608</v>
      </c>
      <c r="O651" s="23">
        <v>0.1169045194450013</v>
      </c>
      <c r="P651" s="23">
        <v>0.13662601021279461</v>
      </c>
      <c r="Q651" s="23">
        <v>0.18618986725025255</v>
      </c>
      <c r="R651" s="23">
        <v>0.28047578623950165</v>
      </c>
      <c r="S651" s="23">
        <v>9.8319208025017382E-2</v>
      </c>
      <c r="T651" s="23">
        <v>0.13784048752090236</v>
      </c>
      <c r="U651" s="23">
        <v>0.15973052153618214</v>
      </c>
      <c r="V651" s="23">
        <v>0.45503725854776644</v>
      </c>
      <c r="W651" s="23">
        <v>0.21369760566432802</v>
      </c>
      <c r="X651" s="23">
        <v>0.51639777949432131</v>
      </c>
      <c r="Y651" s="23">
        <v>5.1639777949432045E-2</v>
      </c>
      <c r="Z651" s="23">
        <v>0.16020819787597224</v>
      </c>
      <c r="AA651" s="23">
        <v>0.10327955589886449</v>
      </c>
      <c r="AB651" s="23">
        <v>0.16431676725154984</v>
      </c>
      <c r="AC651" s="209"/>
      <c r="AD651" s="210"/>
      <c r="AE651" s="210"/>
      <c r="AF651" s="210"/>
      <c r="AG651" s="210"/>
      <c r="AH651" s="210"/>
      <c r="AI651" s="210"/>
      <c r="AJ651" s="210"/>
      <c r="AK651" s="210"/>
      <c r="AL651" s="210"/>
      <c r="AM651" s="210"/>
      <c r="AN651" s="210"/>
      <c r="AO651" s="210"/>
      <c r="AP651" s="210"/>
      <c r="AQ651" s="210"/>
      <c r="AR651" s="210"/>
      <c r="AS651" s="210"/>
      <c r="AT651" s="210"/>
      <c r="AU651" s="210"/>
      <c r="AV651" s="210"/>
      <c r="AW651" s="210"/>
      <c r="AX651" s="210"/>
      <c r="AY651" s="210"/>
      <c r="AZ651" s="210"/>
      <c r="BA651" s="210"/>
      <c r="BB651" s="210"/>
      <c r="BC651" s="210"/>
      <c r="BD651" s="210"/>
      <c r="BE651" s="210"/>
      <c r="BF651" s="210"/>
      <c r="BG651" s="210"/>
      <c r="BH651" s="210"/>
      <c r="BI651" s="210"/>
      <c r="BJ651" s="210"/>
      <c r="BK651" s="210"/>
      <c r="BL651" s="210"/>
      <c r="BM651" s="56"/>
    </row>
    <row r="652" spans="1:65">
      <c r="A652" s="29"/>
      <c r="B652" s="3" t="s">
        <v>86</v>
      </c>
      <c r="C652" s="28"/>
      <c r="D652" s="13">
        <v>6.8465319688145759E-2</v>
      </c>
      <c r="E652" s="13">
        <v>4.6890204256382122E-2</v>
      </c>
      <c r="F652" s="13">
        <v>6.5536587689299777E-2</v>
      </c>
      <c r="G652" s="13" t="s">
        <v>681</v>
      </c>
      <c r="H652" s="13">
        <v>4.6339938651564237E-2</v>
      </c>
      <c r="I652" s="13">
        <v>6.7419296044123722E-2</v>
      </c>
      <c r="J652" s="13">
        <v>7.1659123601191518E-2</v>
      </c>
      <c r="K652" s="13">
        <v>0</v>
      </c>
      <c r="L652" s="13" t="s">
        <v>681</v>
      </c>
      <c r="M652" s="13">
        <v>0.11180339887498948</v>
      </c>
      <c r="N652" s="13">
        <v>4.5166359162544821E-2</v>
      </c>
      <c r="O652" s="13">
        <v>3.2624517054418968E-2</v>
      </c>
      <c r="P652" s="13">
        <v>3.7261639148943988E-2</v>
      </c>
      <c r="Q652" s="13">
        <v>4.6938621995861983E-2</v>
      </c>
      <c r="R652" s="13">
        <v>7.3167596410304778E-2</v>
      </c>
      <c r="S652" s="13">
        <v>2.4682646366113153E-2</v>
      </c>
      <c r="T652" s="13">
        <v>3.489632595465883E-2</v>
      </c>
      <c r="U652" s="13">
        <v>4.5952120613559411E-2</v>
      </c>
      <c r="V652" s="13">
        <v>9.6548020796317982E-2</v>
      </c>
      <c r="W652" s="13">
        <v>5.4561090807913527E-2</v>
      </c>
      <c r="X652" s="13">
        <v>0.1549193338482964</v>
      </c>
      <c r="Y652" s="13">
        <v>1.2803250731264142E-2</v>
      </c>
      <c r="Z652" s="13">
        <v>3.9234660704319732E-2</v>
      </c>
      <c r="AA652" s="13">
        <v>2.5606501462528387E-2</v>
      </c>
      <c r="AB652" s="13">
        <v>4.7628048478710092E-2</v>
      </c>
      <c r="AC652" s="155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5"/>
    </row>
    <row r="653" spans="1:65">
      <c r="A653" s="29"/>
      <c r="B653" s="3" t="s">
        <v>272</v>
      </c>
      <c r="C653" s="28"/>
      <c r="D653" s="13">
        <v>-0.13650370172059167</v>
      </c>
      <c r="E653" s="13">
        <v>-7.8037806524590247E-2</v>
      </c>
      <c r="F653" s="13">
        <v>0.12802328804101526</v>
      </c>
      <c r="G653" s="13" t="s">
        <v>681</v>
      </c>
      <c r="H653" s="13">
        <v>-0.18192720491133163</v>
      </c>
      <c r="I653" s="13">
        <v>-6.079781667972961E-3</v>
      </c>
      <c r="J653" s="13">
        <v>-6.07978166797285E-3</v>
      </c>
      <c r="K653" s="13">
        <v>-0.19047222036305489</v>
      </c>
      <c r="L653" s="13" t="s">
        <v>681</v>
      </c>
      <c r="M653" s="13">
        <v>7.9370372849260296E-2</v>
      </c>
      <c r="N653" s="13">
        <v>-0.10052468929228309</v>
      </c>
      <c r="O653" s="13">
        <v>-3.3064040989204346E-2</v>
      </c>
      <c r="P653" s="13">
        <v>-1.0577158221511507E-2</v>
      </c>
      <c r="Q653" s="13">
        <v>7.0375619742182982E-2</v>
      </c>
      <c r="R653" s="13">
        <v>3.4396607313874394E-2</v>
      </c>
      <c r="S653" s="13">
        <v>7.4872996295721528E-2</v>
      </c>
      <c r="T653" s="13">
        <v>6.5878243188644436E-2</v>
      </c>
      <c r="U653" s="13">
        <v>-6.2021565686775082E-2</v>
      </c>
      <c r="V653" s="13">
        <v>0.27178613131585516</v>
      </c>
      <c r="W653" s="13">
        <v>5.6883490081567567E-2</v>
      </c>
      <c r="X653" s="13">
        <v>-0.10052468929228309</v>
      </c>
      <c r="Y653" s="13">
        <v>8.8365125956337609E-2</v>
      </c>
      <c r="Z653" s="13">
        <v>0.10185725561695302</v>
      </c>
      <c r="AA653" s="13">
        <v>8.8365125956337387E-2</v>
      </c>
      <c r="AB653" s="13">
        <v>-6.9043053417512934E-2</v>
      </c>
      <c r="AC653" s="155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A654" s="29"/>
      <c r="B654" s="45" t="s">
        <v>273</v>
      </c>
      <c r="C654" s="46"/>
      <c r="D654" s="44">
        <v>1.0900000000000001</v>
      </c>
      <c r="E654" s="44">
        <v>0.6</v>
      </c>
      <c r="F654" s="44">
        <v>1.1200000000000001</v>
      </c>
      <c r="G654" s="44">
        <v>2.66</v>
      </c>
      <c r="H654" s="44">
        <v>1.46</v>
      </c>
      <c r="I654" s="44">
        <v>0</v>
      </c>
      <c r="J654" s="44">
        <v>0</v>
      </c>
      <c r="K654" s="44" t="s">
        <v>274</v>
      </c>
      <c r="L654" s="44">
        <v>2.66</v>
      </c>
      <c r="M654" s="44">
        <v>0.71</v>
      </c>
      <c r="N654" s="44">
        <v>0.79</v>
      </c>
      <c r="O654" s="44">
        <v>0.22</v>
      </c>
      <c r="P654" s="44">
        <v>0.04</v>
      </c>
      <c r="Q654" s="44">
        <v>0.64</v>
      </c>
      <c r="R654" s="44">
        <v>0.34</v>
      </c>
      <c r="S654" s="44">
        <v>0.67</v>
      </c>
      <c r="T654" s="44">
        <v>0.6</v>
      </c>
      <c r="U654" s="44">
        <v>0.47</v>
      </c>
      <c r="V654" s="44">
        <v>2.31</v>
      </c>
      <c r="W654" s="44">
        <v>0.52</v>
      </c>
      <c r="X654" s="44" t="s">
        <v>274</v>
      </c>
      <c r="Y654" s="44">
        <v>0.79</v>
      </c>
      <c r="Z654" s="44">
        <v>0.9</v>
      </c>
      <c r="AA654" s="44">
        <v>0.79</v>
      </c>
      <c r="AB654" s="44">
        <v>0.52</v>
      </c>
      <c r="AC654" s="155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5"/>
    </row>
    <row r="655" spans="1:65">
      <c r="B655" s="30" t="s">
        <v>313</v>
      </c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  <c r="AA655" s="20"/>
      <c r="AB655" s="20"/>
      <c r="BM655" s="55"/>
    </row>
    <row r="656" spans="1:65">
      <c r="BM656" s="55"/>
    </row>
    <row r="657" spans="1:65" ht="15">
      <c r="B657" s="8" t="s">
        <v>574</v>
      </c>
      <c r="BM657" s="27" t="s">
        <v>66</v>
      </c>
    </row>
    <row r="658" spans="1:65" ht="15">
      <c r="A658" s="24" t="s">
        <v>58</v>
      </c>
      <c r="B658" s="18" t="s">
        <v>111</v>
      </c>
      <c r="C658" s="15" t="s">
        <v>112</v>
      </c>
      <c r="D658" s="16" t="s">
        <v>234</v>
      </c>
      <c r="E658" s="17" t="s">
        <v>234</v>
      </c>
      <c r="F658" s="17" t="s">
        <v>234</v>
      </c>
      <c r="G658" s="17" t="s">
        <v>234</v>
      </c>
      <c r="H658" s="17" t="s">
        <v>234</v>
      </c>
      <c r="I658" s="17" t="s">
        <v>234</v>
      </c>
      <c r="J658" s="17" t="s">
        <v>234</v>
      </c>
      <c r="K658" s="17" t="s">
        <v>234</v>
      </c>
      <c r="L658" s="17" t="s">
        <v>234</v>
      </c>
      <c r="M658" s="17" t="s">
        <v>234</v>
      </c>
      <c r="N658" s="17" t="s">
        <v>234</v>
      </c>
      <c r="O658" s="17" t="s">
        <v>234</v>
      </c>
      <c r="P658" s="17" t="s">
        <v>234</v>
      </c>
      <c r="Q658" s="17" t="s">
        <v>234</v>
      </c>
      <c r="R658" s="17" t="s">
        <v>234</v>
      </c>
      <c r="S658" s="17" t="s">
        <v>234</v>
      </c>
      <c r="T658" s="17" t="s">
        <v>234</v>
      </c>
      <c r="U658" s="17" t="s">
        <v>234</v>
      </c>
      <c r="V658" s="17" t="s">
        <v>234</v>
      </c>
      <c r="W658" s="17" t="s">
        <v>234</v>
      </c>
      <c r="X658" s="17" t="s">
        <v>234</v>
      </c>
      <c r="Y658" s="17" t="s">
        <v>234</v>
      </c>
      <c r="Z658" s="17" t="s">
        <v>234</v>
      </c>
      <c r="AA658" s="17" t="s">
        <v>234</v>
      </c>
      <c r="AB658" s="17" t="s">
        <v>234</v>
      </c>
      <c r="AC658" s="155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7">
        <v>1</v>
      </c>
    </row>
    <row r="659" spans="1:65">
      <c r="A659" s="29"/>
      <c r="B659" s="19" t="s">
        <v>235</v>
      </c>
      <c r="C659" s="9" t="s">
        <v>235</v>
      </c>
      <c r="D659" s="153" t="s">
        <v>237</v>
      </c>
      <c r="E659" s="154" t="s">
        <v>238</v>
      </c>
      <c r="F659" s="154" t="s">
        <v>239</v>
      </c>
      <c r="G659" s="154" t="s">
        <v>240</v>
      </c>
      <c r="H659" s="154" t="s">
        <v>241</v>
      </c>
      <c r="I659" s="154" t="s">
        <v>242</v>
      </c>
      <c r="J659" s="154" t="s">
        <v>243</v>
      </c>
      <c r="K659" s="154" t="s">
        <v>244</v>
      </c>
      <c r="L659" s="154" t="s">
        <v>247</v>
      </c>
      <c r="M659" s="154" t="s">
        <v>248</v>
      </c>
      <c r="N659" s="154" t="s">
        <v>249</v>
      </c>
      <c r="O659" s="154" t="s">
        <v>250</v>
      </c>
      <c r="P659" s="154" t="s">
        <v>251</v>
      </c>
      <c r="Q659" s="154" t="s">
        <v>252</v>
      </c>
      <c r="R659" s="154" t="s">
        <v>253</v>
      </c>
      <c r="S659" s="154" t="s">
        <v>254</v>
      </c>
      <c r="T659" s="154" t="s">
        <v>255</v>
      </c>
      <c r="U659" s="154" t="s">
        <v>256</v>
      </c>
      <c r="V659" s="154" t="s">
        <v>257</v>
      </c>
      <c r="W659" s="154" t="s">
        <v>258</v>
      </c>
      <c r="X659" s="154" t="s">
        <v>259</v>
      </c>
      <c r="Y659" s="154" t="s">
        <v>260</v>
      </c>
      <c r="Z659" s="154" t="s">
        <v>261</v>
      </c>
      <c r="AA659" s="154" t="s">
        <v>262</v>
      </c>
      <c r="AB659" s="154" t="s">
        <v>263</v>
      </c>
      <c r="AC659" s="155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7" t="s">
        <v>1</v>
      </c>
    </row>
    <row r="660" spans="1:65">
      <c r="A660" s="29"/>
      <c r="B660" s="19"/>
      <c r="C660" s="9"/>
      <c r="D660" s="10" t="s">
        <v>276</v>
      </c>
      <c r="E660" s="11" t="s">
        <v>301</v>
      </c>
      <c r="F660" s="11" t="s">
        <v>276</v>
      </c>
      <c r="G660" s="11" t="s">
        <v>301</v>
      </c>
      <c r="H660" s="11" t="s">
        <v>301</v>
      </c>
      <c r="I660" s="11" t="s">
        <v>278</v>
      </c>
      <c r="J660" s="11" t="s">
        <v>301</v>
      </c>
      <c r="K660" s="11" t="s">
        <v>278</v>
      </c>
      <c r="L660" s="11" t="s">
        <v>278</v>
      </c>
      <c r="M660" s="11" t="s">
        <v>278</v>
      </c>
      <c r="N660" s="11" t="s">
        <v>278</v>
      </c>
      <c r="O660" s="11" t="s">
        <v>276</v>
      </c>
      <c r="P660" s="11" t="s">
        <v>276</v>
      </c>
      <c r="Q660" s="11" t="s">
        <v>276</v>
      </c>
      <c r="R660" s="11" t="s">
        <v>276</v>
      </c>
      <c r="S660" s="11" t="s">
        <v>276</v>
      </c>
      <c r="T660" s="11" t="s">
        <v>278</v>
      </c>
      <c r="U660" s="11" t="s">
        <v>278</v>
      </c>
      <c r="V660" s="11" t="s">
        <v>276</v>
      </c>
      <c r="W660" s="11" t="s">
        <v>301</v>
      </c>
      <c r="X660" s="11" t="s">
        <v>276</v>
      </c>
      <c r="Y660" s="11" t="s">
        <v>278</v>
      </c>
      <c r="Z660" s="11" t="s">
        <v>278</v>
      </c>
      <c r="AA660" s="11" t="s">
        <v>301</v>
      </c>
      <c r="AB660" s="11" t="s">
        <v>301</v>
      </c>
      <c r="AC660" s="155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>
        <v>3</v>
      </c>
    </row>
    <row r="661" spans="1:65">
      <c r="A661" s="29"/>
      <c r="B661" s="19"/>
      <c r="C661" s="9"/>
      <c r="D661" s="25" t="s">
        <v>302</v>
      </c>
      <c r="E661" s="25" t="s">
        <v>117</v>
      </c>
      <c r="F661" s="25" t="s">
        <v>303</v>
      </c>
      <c r="G661" s="25" t="s">
        <v>302</v>
      </c>
      <c r="H661" s="25" t="s">
        <v>304</v>
      </c>
      <c r="I661" s="25" t="s">
        <v>302</v>
      </c>
      <c r="J661" s="25" t="s">
        <v>305</v>
      </c>
      <c r="K661" s="25" t="s">
        <v>304</v>
      </c>
      <c r="L661" s="25" t="s">
        <v>305</v>
      </c>
      <c r="M661" s="25" t="s">
        <v>305</v>
      </c>
      <c r="N661" s="25" t="s">
        <v>303</v>
      </c>
      <c r="O661" s="25" t="s">
        <v>302</v>
      </c>
      <c r="P661" s="25" t="s">
        <v>302</v>
      </c>
      <c r="Q661" s="25" t="s">
        <v>302</v>
      </c>
      <c r="R661" s="25" t="s">
        <v>302</v>
      </c>
      <c r="S661" s="25" t="s">
        <v>302</v>
      </c>
      <c r="T661" s="25" t="s">
        <v>304</v>
      </c>
      <c r="U661" s="25" t="s">
        <v>279</v>
      </c>
      <c r="V661" s="25" t="s">
        <v>303</v>
      </c>
      <c r="W661" s="25" t="s">
        <v>305</v>
      </c>
      <c r="X661" s="25" t="s">
        <v>279</v>
      </c>
      <c r="Y661" s="25" t="s">
        <v>305</v>
      </c>
      <c r="Z661" s="25" t="s">
        <v>302</v>
      </c>
      <c r="AA661" s="25" t="s">
        <v>305</v>
      </c>
      <c r="AB661" s="25" t="s">
        <v>306</v>
      </c>
      <c r="AC661" s="155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>
        <v>3</v>
      </c>
    </row>
    <row r="662" spans="1:65">
      <c r="A662" s="29"/>
      <c r="B662" s="18">
        <v>1</v>
      </c>
      <c r="C662" s="14">
        <v>1</v>
      </c>
      <c r="D662" s="206">
        <v>2.3300000000000001E-2</v>
      </c>
      <c r="E662" s="206">
        <v>2.24E-2</v>
      </c>
      <c r="F662" s="206">
        <v>2.4426664228663891E-2</v>
      </c>
      <c r="G662" s="207">
        <v>3.0414353333333331E-2</v>
      </c>
      <c r="H662" s="207">
        <v>0.03</v>
      </c>
      <c r="I662" s="206">
        <v>2.5000000000000001E-2</v>
      </c>
      <c r="J662" s="207">
        <v>0.03</v>
      </c>
      <c r="K662" s="206">
        <v>2.5399999999999999E-2</v>
      </c>
      <c r="L662" s="207">
        <v>0.02</v>
      </c>
      <c r="M662" s="206">
        <v>2.3E-2</v>
      </c>
      <c r="N662" s="207">
        <v>0.03</v>
      </c>
      <c r="O662" s="206">
        <v>2.4E-2</v>
      </c>
      <c r="P662" s="206">
        <v>2.4E-2</v>
      </c>
      <c r="Q662" s="206">
        <v>2.4E-2</v>
      </c>
      <c r="R662" s="206">
        <v>2.4E-2</v>
      </c>
      <c r="S662" s="206">
        <v>2.5000000000000001E-2</v>
      </c>
      <c r="T662" s="206">
        <v>2.6494759471629797E-2</v>
      </c>
      <c r="U662" s="207">
        <v>197.77119999999999</v>
      </c>
      <c r="V662" s="206">
        <v>2.3900000000000001E-2</v>
      </c>
      <c r="W662" s="206">
        <v>2.3E-2</v>
      </c>
      <c r="X662" s="206">
        <v>2.3E-2</v>
      </c>
      <c r="Y662" s="206">
        <v>2.3900000000000001E-2</v>
      </c>
      <c r="Z662" s="206">
        <v>2.3900000000000001E-2</v>
      </c>
      <c r="AA662" s="206">
        <v>2.4E-2</v>
      </c>
      <c r="AB662" s="206">
        <v>2.4E-2</v>
      </c>
      <c r="AC662" s="209"/>
      <c r="AD662" s="210"/>
      <c r="AE662" s="210"/>
      <c r="AF662" s="210"/>
      <c r="AG662" s="210"/>
      <c r="AH662" s="210"/>
      <c r="AI662" s="210"/>
      <c r="AJ662" s="210"/>
      <c r="AK662" s="210"/>
      <c r="AL662" s="210"/>
      <c r="AM662" s="210"/>
      <c r="AN662" s="210"/>
      <c r="AO662" s="210"/>
      <c r="AP662" s="210"/>
      <c r="AQ662" s="210"/>
      <c r="AR662" s="210"/>
      <c r="AS662" s="210"/>
      <c r="AT662" s="210"/>
      <c r="AU662" s="210"/>
      <c r="AV662" s="210"/>
      <c r="AW662" s="210"/>
      <c r="AX662" s="210"/>
      <c r="AY662" s="210"/>
      <c r="AZ662" s="210"/>
      <c r="BA662" s="210"/>
      <c r="BB662" s="210"/>
      <c r="BC662" s="210"/>
      <c r="BD662" s="210"/>
      <c r="BE662" s="210"/>
      <c r="BF662" s="210"/>
      <c r="BG662" s="210"/>
      <c r="BH662" s="210"/>
      <c r="BI662" s="210"/>
      <c r="BJ662" s="210"/>
      <c r="BK662" s="210"/>
      <c r="BL662" s="210"/>
      <c r="BM662" s="211">
        <v>1</v>
      </c>
    </row>
    <row r="663" spans="1:65">
      <c r="A663" s="29"/>
      <c r="B663" s="19">
        <v>1</v>
      </c>
      <c r="C663" s="9">
        <v>2</v>
      </c>
      <c r="D663" s="23">
        <v>2.2800000000000001E-2</v>
      </c>
      <c r="E663" s="23">
        <v>2.3300000000000001E-2</v>
      </c>
      <c r="F663" s="23">
        <v>2.4680755419802403E-2</v>
      </c>
      <c r="G663" s="213">
        <v>3.0475623333333333E-2</v>
      </c>
      <c r="H663" s="213">
        <v>0.03</v>
      </c>
      <c r="I663" s="23">
        <v>2.4E-2</v>
      </c>
      <c r="J663" s="213">
        <v>0.02</v>
      </c>
      <c r="K663" s="23">
        <v>2.4800000000000003E-2</v>
      </c>
      <c r="L663" s="213">
        <v>0.02</v>
      </c>
      <c r="M663" s="23">
        <v>2.4E-2</v>
      </c>
      <c r="N663" s="213">
        <v>0.03</v>
      </c>
      <c r="O663" s="23">
        <v>2.4E-2</v>
      </c>
      <c r="P663" s="23">
        <v>2.5000000000000001E-2</v>
      </c>
      <c r="Q663" s="23">
        <v>2.4E-2</v>
      </c>
      <c r="R663" s="23">
        <v>2.4E-2</v>
      </c>
      <c r="S663" s="23">
        <v>2.5000000000000001E-2</v>
      </c>
      <c r="T663" s="23">
        <v>2.5770569773413399E-2</v>
      </c>
      <c r="U663" s="213">
        <v>222.3391</v>
      </c>
      <c r="V663" s="23">
        <v>2.4E-2</v>
      </c>
      <c r="W663" s="23">
        <v>2.1999999999999999E-2</v>
      </c>
      <c r="X663" s="23">
        <v>2.1999999999999999E-2</v>
      </c>
      <c r="Y663" s="23">
        <v>2.41E-2</v>
      </c>
      <c r="Z663" s="23">
        <v>2.4199999999999999E-2</v>
      </c>
      <c r="AA663" s="214">
        <v>2.8000000000000004E-2</v>
      </c>
      <c r="AB663" s="23">
        <v>2.3E-2</v>
      </c>
      <c r="AC663" s="209"/>
      <c r="AD663" s="210"/>
      <c r="AE663" s="210"/>
      <c r="AF663" s="210"/>
      <c r="AG663" s="210"/>
      <c r="AH663" s="210"/>
      <c r="AI663" s="210"/>
      <c r="AJ663" s="210"/>
      <c r="AK663" s="210"/>
      <c r="AL663" s="210"/>
      <c r="AM663" s="210"/>
      <c r="AN663" s="210"/>
      <c r="AO663" s="210"/>
      <c r="AP663" s="210"/>
      <c r="AQ663" s="210"/>
      <c r="AR663" s="210"/>
      <c r="AS663" s="210"/>
      <c r="AT663" s="210"/>
      <c r="AU663" s="210"/>
      <c r="AV663" s="210"/>
      <c r="AW663" s="210"/>
      <c r="AX663" s="210"/>
      <c r="AY663" s="210"/>
      <c r="AZ663" s="210"/>
      <c r="BA663" s="210"/>
      <c r="BB663" s="210"/>
      <c r="BC663" s="210"/>
      <c r="BD663" s="210"/>
      <c r="BE663" s="210"/>
      <c r="BF663" s="210"/>
      <c r="BG663" s="210"/>
      <c r="BH663" s="210"/>
      <c r="BI663" s="210"/>
      <c r="BJ663" s="210"/>
      <c r="BK663" s="210"/>
      <c r="BL663" s="210"/>
      <c r="BM663" s="211" t="e">
        <v>#N/A</v>
      </c>
    </row>
    <row r="664" spans="1:65">
      <c r="A664" s="29"/>
      <c r="B664" s="19">
        <v>1</v>
      </c>
      <c r="C664" s="9">
        <v>3</v>
      </c>
      <c r="D664" s="23">
        <v>2.23E-2</v>
      </c>
      <c r="E664" s="23">
        <v>2.3099999999999999E-2</v>
      </c>
      <c r="F664" s="23">
        <v>2.4740046813698083E-2</v>
      </c>
      <c r="G664" s="213">
        <v>3.0262196666666668E-2</v>
      </c>
      <c r="H664" s="213">
        <v>0.03</v>
      </c>
      <c r="I664" s="23">
        <v>2.5000000000000001E-2</v>
      </c>
      <c r="J664" s="213">
        <v>0.03</v>
      </c>
      <c r="K664" s="23">
        <v>2.52E-2</v>
      </c>
      <c r="L664" s="213">
        <v>0.02</v>
      </c>
      <c r="M664" s="23">
        <v>2.5999999999999999E-2</v>
      </c>
      <c r="N664" s="213">
        <v>0.03</v>
      </c>
      <c r="O664" s="23">
        <v>2.4E-2</v>
      </c>
      <c r="P664" s="23">
        <v>2.5000000000000001E-2</v>
      </c>
      <c r="Q664" s="23">
        <v>2.5000000000000001E-2</v>
      </c>
      <c r="R664" s="23">
        <v>2.4E-2</v>
      </c>
      <c r="S664" s="23">
        <v>2.4E-2</v>
      </c>
      <c r="T664" s="23">
        <v>2.5277232610345101E-2</v>
      </c>
      <c r="U664" s="213">
        <v>215.17560000000003</v>
      </c>
      <c r="V664" s="23">
        <v>2.4500000000000001E-2</v>
      </c>
      <c r="W664" s="23">
        <v>2.5000000000000001E-2</v>
      </c>
      <c r="X664" s="23">
        <v>2.3E-2</v>
      </c>
      <c r="Y664" s="23">
        <v>2.4800000000000003E-2</v>
      </c>
      <c r="Z664" s="23">
        <v>2.3800000000000002E-2</v>
      </c>
      <c r="AA664" s="23">
        <v>2.5999999999999999E-2</v>
      </c>
      <c r="AB664" s="23">
        <v>2.1999999999999999E-2</v>
      </c>
      <c r="AC664" s="209"/>
      <c r="AD664" s="210"/>
      <c r="AE664" s="210"/>
      <c r="AF664" s="210"/>
      <c r="AG664" s="210"/>
      <c r="AH664" s="210"/>
      <c r="AI664" s="210"/>
      <c r="AJ664" s="210"/>
      <c r="AK664" s="210"/>
      <c r="AL664" s="210"/>
      <c r="AM664" s="210"/>
      <c r="AN664" s="210"/>
      <c r="AO664" s="210"/>
      <c r="AP664" s="210"/>
      <c r="AQ664" s="210"/>
      <c r="AR664" s="210"/>
      <c r="AS664" s="210"/>
      <c r="AT664" s="210"/>
      <c r="AU664" s="210"/>
      <c r="AV664" s="210"/>
      <c r="AW664" s="210"/>
      <c r="AX664" s="210"/>
      <c r="AY664" s="210"/>
      <c r="AZ664" s="210"/>
      <c r="BA664" s="210"/>
      <c r="BB664" s="210"/>
      <c r="BC664" s="210"/>
      <c r="BD664" s="210"/>
      <c r="BE664" s="210"/>
      <c r="BF664" s="210"/>
      <c r="BG664" s="210"/>
      <c r="BH664" s="210"/>
      <c r="BI664" s="210"/>
      <c r="BJ664" s="210"/>
      <c r="BK664" s="210"/>
      <c r="BL664" s="210"/>
      <c r="BM664" s="211">
        <v>16</v>
      </c>
    </row>
    <row r="665" spans="1:65">
      <c r="A665" s="29"/>
      <c r="B665" s="19">
        <v>1</v>
      </c>
      <c r="C665" s="9">
        <v>4</v>
      </c>
      <c r="D665" s="23">
        <v>2.3800000000000002E-2</v>
      </c>
      <c r="E665" s="23">
        <v>2.23E-2</v>
      </c>
      <c r="F665" s="23">
        <v>2.4158915695969927E-2</v>
      </c>
      <c r="G665" s="213">
        <v>3.0221190000000002E-2</v>
      </c>
      <c r="H665" s="213">
        <v>0.03</v>
      </c>
      <c r="I665" s="23">
        <v>2.5000000000000001E-2</v>
      </c>
      <c r="J665" s="213">
        <v>0.03</v>
      </c>
      <c r="K665" s="23">
        <v>2.5300000000000003E-2</v>
      </c>
      <c r="L665" s="213">
        <v>0.02</v>
      </c>
      <c r="M665" s="23">
        <v>2.4E-2</v>
      </c>
      <c r="N665" s="213">
        <v>0.03</v>
      </c>
      <c r="O665" s="23">
        <v>2.4E-2</v>
      </c>
      <c r="P665" s="23">
        <v>2.4E-2</v>
      </c>
      <c r="Q665" s="214">
        <v>2.7E-2</v>
      </c>
      <c r="R665" s="23">
        <v>2.4E-2</v>
      </c>
      <c r="S665" s="23">
        <v>2.4E-2</v>
      </c>
      <c r="T665" s="23">
        <v>2.3549200759232804E-2</v>
      </c>
      <c r="U665" s="213">
        <v>190.7594</v>
      </c>
      <c r="V665" s="23">
        <v>2.46E-2</v>
      </c>
      <c r="W665" s="23">
        <v>2.3E-2</v>
      </c>
      <c r="X665" s="23">
        <v>2.3E-2</v>
      </c>
      <c r="Y665" s="23">
        <v>2.4500000000000001E-2</v>
      </c>
      <c r="Z665" s="23">
        <v>2.47E-2</v>
      </c>
      <c r="AA665" s="23">
        <v>2.5000000000000001E-2</v>
      </c>
      <c r="AB665" s="23">
        <v>2.7E-2</v>
      </c>
      <c r="AC665" s="209"/>
      <c r="AD665" s="210"/>
      <c r="AE665" s="210"/>
      <c r="AF665" s="210"/>
      <c r="AG665" s="210"/>
      <c r="AH665" s="210"/>
      <c r="AI665" s="210"/>
      <c r="AJ665" s="210"/>
      <c r="AK665" s="210"/>
      <c r="AL665" s="210"/>
      <c r="AM665" s="210"/>
      <c r="AN665" s="210"/>
      <c r="AO665" s="210"/>
      <c r="AP665" s="210"/>
      <c r="AQ665" s="210"/>
      <c r="AR665" s="210"/>
      <c r="AS665" s="210"/>
      <c r="AT665" s="210"/>
      <c r="AU665" s="210"/>
      <c r="AV665" s="210"/>
      <c r="AW665" s="210"/>
      <c r="AX665" s="210"/>
      <c r="AY665" s="210"/>
      <c r="AZ665" s="210"/>
      <c r="BA665" s="210"/>
      <c r="BB665" s="210"/>
      <c r="BC665" s="210"/>
      <c r="BD665" s="210"/>
      <c r="BE665" s="210"/>
      <c r="BF665" s="210"/>
      <c r="BG665" s="210"/>
      <c r="BH665" s="210"/>
      <c r="BI665" s="210"/>
      <c r="BJ665" s="210"/>
      <c r="BK665" s="210"/>
      <c r="BL665" s="210"/>
      <c r="BM665" s="211">
        <v>2.4183190409271475E-2</v>
      </c>
    </row>
    <row r="666" spans="1:65">
      <c r="A666" s="29"/>
      <c r="B666" s="19">
        <v>1</v>
      </c>
      <c r="C666" s="9">
        <v>5</v>
      </c>
      <c r="D666" s="23">
        <v>2.3699999999999999E-2</v>
      </c>
      <c r="E666" s="23">
        <v>2.35E-2</v>
      </c>
      <c r="F666" s="23">
        <v>2.4706431247978465E-2</v>
      </c>
      <c r="G666" s="213">
        <v>3.0817766666666666E-2</v>
      </c>
      <c r="H666" s="213">
        <v>0.03</v>
      </c>
      <c r="I666" s="23">
        <v>2.5000000000000001E-2</v>
      </c>
      <c r="J666" s="213">
        <v>0.03</v>
      </c>
      <c r="K666" s="23">
        <v>2.5099999999999997E-2</v>
      </c>
      <c r="L666" s="213">
        <v>0.02</v>
      </c>
      <c r="M666" s="23">
        <v>2.4E-2</v>
      </c>
      <c r="N666" s="213">
        <v>0.03</v>
      </c>
      <c r="O666" s="23">
        <v>2.4E-2</v>
      </c>
      <c r="P666" s="23">
        <v>2.5000000000000001E-2</v>
      </c>
      <c r="Q666" s="23">
        <v>2.4E-2</v>
      </c>
      <c r="R666" s="23">
        <v>2.4E-2</v>
      </c>
      <c r="S666" s="23">
        <v>2.4E-2</v>
      </c>
      <c r="T666" s="23">
        <v>2.4885482227767201E-2</v>
      </c>
      <c r="U666" s="213">
        <v>193.21510000000001</v>
      </c>
      <c r="V666" s="23">
        <v>2.4800000000000003E-2</v>
      </c>
      <c r="W666" s="23">
        <v>2.3E-2</v>
      </c>
      <c r="X666" s="23">
        <v>2.4E-2</v>
      </c>
      <c r="Y666" s="23">
        <v>2.4299999999999999E-2</v>
      </c>
      <c r="Z666" s="23">
        <v>2.4299999999999999E-2</v>
      </c>
      <c r="AA666" s="23">
        <v>2.3E-2</v>
      </c>
      <c r="AB666" s="23">
        <v>2.5999999999999999E-2</v>
      </c>
      <c r="AC666" s="209"/>
      <c r="AD666" s="210"/>
      <c r="AE666" s="210"/>
      <c r="AF666" s="210"/>
      <c r="AG666" s="210"/>
      <c r="AH666" s="210"/>
      <c r="AI666" s="210"/>
      <c r="AJ666" s="210"/>
      <c r="AK666" s="210"/>
      <c r="AL666" s="210"/>
      <c r="AM666" s="210"/>
      <c r="AN666" s="210"/>
      <c r="AO666" s="210"/>
      <c r="AP666" s="210"/>
      <c r="AQ666" s="210"/>
      <c r="AR666" s="210"/>
      <c r="AS666" s="210"/>
      <c r="AT666" s="210"/>
      <c r="AU666" s="210"/>
      <c r="AV666" s="210"/>
      <c r="AW666" s="210"/>
      <c r="AX666" s="210"/>
      <c r="AY666" s="210"/>
      <c r="AZ666" s="210"/>
      <c r="BA666" s="210"/>
      <c r="BB666" s="210"/>
      <c r="BC666" s="210"/>
      <c r="BD666" s="210"/>
      <c r="BE666" s="210"/>
      <c r="BF666" s="210"/>
      <c r="BG666" s="210"/>
      <c r="BH666" s="210"/>
      <c r="BI666" s="210"/>
      <c r="BJ666" s="210"/>
      <c r="BK666" s="210"/>
      <c r="BL666" s="210"/>
      <c r="BM666" s="211">
        <v>101</v>
      </c>
    </row>
    <row r="667" spans="1:65">
      <c r="A667" s="29"/>
      <c r="B667" s="19">
        <v>1</v>
      </c>
      <c r="C667" s="9">
        <v>6</v>
      </c>
      <c r="D667" s="23">
        <v>2.3E-2</v>
      </c>
      <c r="E667" s="23">
        <v>2.3E-2</v>
      </c>
      <c r="F667" s="23">
        <v>2.4861572211320609E-2</v>
      </c>
      <c r="G667" s="213">
        <v>2.9988416666666674E-2</v>
      </c>
      <c r="H667" s="213">
        <v>0.03</v>
      </c>
      <c r="I667" s="23">
        <v>2.5000000000000001E-2</v>
      </c>
      <c r="J667" s="213">
        <v>0.03</v>
      </c>
      <c r="K667" s="23">
        <v>2.52E-2</v>
      </c>
      <c r="L667" s="213">
        <v>0.03</v>
      </c>
      <c r="M667" s="23">
        <v>2.5000000000000001E-2</v>
      </c>
      <c r="N667" s="213">
        <v>0.03</v>
      </c>
      <c r="O667" s="23">
        <v>2.4E-2</v>
      </c>
      <c r="P667" s="23">
        <v>2.5000000000000001E-2</v>
      </c>
      <c r="Q667" s="23">
        <v>2.4E-2</v>
      </c>
      <c r="R667" s="23">
        <v>2.4E-2</v>
      </c>
      <c r="S667" s="23">
        <v>2.5000000000000001E-2</v>
      </c>
      <c r="T667" s="23">
        <v>2.5232076197126203E-2</v>
      </c>
      <c r="U667" s="213">
        <v>203.35610000000003</v>
      </c>
      <c r="V667" s="23">
        <v>2.3400000000000001E-2</v>
      </c>
      <c r="W667" s="23">
        <v>2.3E-2</v>
      </c>
      <c r="X667" s="23">
        <v>2.3E-2</v>
      </c>
      <c r="Y667" s="23">
        <v>2.4500000000000001E-2</v>
      </c>
      <c r="Z667" s="23">
        <v>2.3400000000000001E-2</v>
      </c>
      <c r="AA667" s="23">
        <v>2.5999999999999999E-2</v>
      </c>
      <c r="AB667" s="23">
        <v>2.4E-2</v>
      </c>
      <c r="AC667" s="209"/>
      <c r="AD667" s="210"/>
      <c r="AE667" s="210"/>
      <c r="AF667" s="210"/>
      <c r="AG667" s="210"/>
      <c r="AH667" s="210"/>
      <c r="AI667" s="210"/>
      <c r="AJ667" s="210"/>
      <c r="AK667" s="210"/>
      <c r="AL667" s="210"/>
      <c r="AM667" s="210"/>
      <c r="AN667" s="210"/>
      <c r="AO667" s="210"/>
      <c r="AP667" s="210"/>
      <c r="AQ667" s="210"/>
      <c r="AR667" s="210"/>
      <c r="AS667" s="210"/>
      <c r="AT667" s="210"/>
      <c r="AU667" s="210"/>
      <c r="AV667" s="210"/>
      <c r="AW667" s="210"/>
      <c r="AX667" s="210"/>
      <c r="AY667" s="210"/>
      <c r="AZ667" s="210"/>
      <c r="BA667" s="210"/>
      <c r="BB667" s="210"/>
      <c r="BC667" s="210"/>
      <c r="BD667" s="210"/>
      <c r="BE667" s="210"/>
      <c r="BF667" s="210"/>
      <c r="BG667" s="210"/>
      <c r="BH667" s="210"/>
      <c r="BI667" s="210"/>
      <c r="BJ667" s="210"/>
      <c r="BK667" s="210"/>
      <c r="BL667" s="210"/>
      <c r="BM667" s="56"/>
    </row>
    <row r="668" spans="1:65">
      <c r="A668" s="29"/>
      <c r="B668" s="20" t="s">
        <v>269</v>
      </c>
      <c r="C668" s="12"/>
      <c r="D668" s="215">
        <v>2.315E-2</v>
      </c>
      <c r="E668" s="215">
        <v>2.2933333333333333E-2</v>
      </c>
      <c r="F668" s="215">
        <v>2.4595730936238892E-2</v>
      </c>
      <c r="G668" s="215">
        <v>3.0363257777777781E-2</v>
      </c>
      <c r="H668" s="215">
        <v>0.03</v>
      </c>
      <c r="I668" s="215">
        <v>2.4833333333333332E-2</v>
      </c>
      <c r="J668" s="215">
        <v>2.8333333333333335E-2</v>
      </c>
      <c r="K668" s="215">
        <v>2.5166666666666667E-2</v>
      </c>
      <c r="L668" s="215">
        <v>2.1666666666666667E-2</v>
      </c>
      <c r="M668" s="215">
        <v>2.4333333333333332E-2</v>
      </c>
      <c r="N668" s="215">
        <v>0.03</v>
      </c>
      <c r="O668" s="215">
        <v>2.3999999999999997E-2</v>
      </c>
      <c r="P668" s="215">
        <v>2.4666666666666667E-2</v>
      </c>
      <c r="Q668" s="215">
        <v>2.4666666666666667E-2</v>
      </c>
      <c r="R668" s="215">
        <v>2.3999999999999997E-2</v>
      </c>
      <c r="S668" s="215">
        <v>2.4499999999999997E-2</v>
      </c>
      <c r="T668" s="215">
        <v>2.5201553506585751E-2</v>
      </c>
      <c r="U668" s="215">
        <v>203.76941666666667</v>
      </c>
      <c r="V668" s="215">
        <v>2.4199999999999999E-2</v>
      </c>
      <c r="W668" s="215">
        <v>2.3166666666666665E-2</v>
      </c>
      <c r="X668" s="215">
        <v>2.2999999999999996E-2</v>
      </c>
      <c r="Y668" s="215">
        <v>2.435E-2</v>
      </c>
      <c r="Z668" s="215">
        <v>2.4050000000000002E-2</v>
      </c>
      <c r="AA668" s="215">
        <v>2.5333333333333333E-2</v>
      </c>
      <c r="AB668" s="215">
        <v>2.4333333333333332E-2</v>
      </c>
      <c r="AC668" s="209"/>
      <c r="AD668" s="210"/>
      <c r="AE668" s="210"/>
      <c r="AF668" s="210"/>
      <c r="AG668" s="210"/>
      <c r="AH668" s="210"/>
      <c r="AI668" s="210"/>
      <c r="AJ668" s="210"/>
      <c r="AK668" s="210"/>
      <c r="AL668" s="210"/>
      <c r="AM668" s="210"/>
      <c r="AN668" s="210"/>
      <c r="AO668" s="210"/>
      <c r="AP668" s="210"/>
      <c r="AQ668" s="210"/>
      <c r="AR668" s="210"/>
      <c r="AS668" s="210"/>
      <c r="AT668" s="210"/>
      <c r="AU668" s="210"/>
      <c r="AV668" s="210"/>
      <c r="AW668" s="210"/>
      <c r="AX668" s="210"/>
      <c r="AY668" s="210"/>
      <c r="AZ668" s="210"/>
      <c r="BA668" s="210"/>
      <c r="BB668" s="210"/>
      <c r="BC668" s="210"/>
      <c r="BD668" s="210"/>
      <c r="BE668" s="210"/>
      <c r="BF668" s="210"/>
      <c r="BG668" s="210"/>
      <c r="BH668" s="210"/>
      <c r="BI668" s="210"/>
      <c r="BJ668" s="210"/>
      <c r="BK668" s="210"/>
      <c r="BL668" s="210"/>
      <c r="BM668" s="56"/>
    </row>
    <row r="669" spans="1:65">
      <c r="A669" s="29"/>
      <c r="B669" s="3" t="s">
        <v>270</v>
      </c>
      <c r="C669" s="28"/>
      <c r="D669" s="23">
        <v>2.315E-2</v>
      </c>
      <c r="E669" s="23">
        <v>2.3050000000000001E-2</v>
      </c>
      <c r="F669" s="23">
        <v>2.4693593333890436E-2</v>
      </c>
      <c r="G669" s="23">
        <v>3.0338274999999998E-2</v>
      </c>
      <c r="H669" s="23">
        <v>0.03</v>
      </c>
      <c r="I669" s="23">
        <v>2.5000000000000001E-2</v>
      </c>
      <c r="J669" s="23">
        <v>0.03</v>
      </c>
      <c r="K669" s="23">
        <v>2.52E-2</v>
      </c>
      <c r="L669" s="23">
        <v>0.02</v>
      </c>
      <c r="M669" s="23">
        <v>2.4E-2</v>
      </c>
      <c r="N669" s="23">
        <v>0.03</v>
      </c>
      <c r="O669" s="23">
        <v>2.4E-2</v>
      </c>
      <c r="P669" s="23">
        <v>2.5000000000000001E-2</v>
      </c>
      <c r="Q669" s="23">
        <v>2.4E-2</v>
      </c>
      <c r="R669" s="23">
        <v>2.4E-2</v>
      </c>
      <c r="S669" s="23">
        <v>2.4500000000000001E-2</v>
      </c>
      <c r="T669" s="23">
        <v>2.525465440373565E-2</v>
      </c>
      <c r="U669" s="23">
        <v>200.56365</v>
      </c>
      <c r="V669" s="23">
        <v>2.4250000000000001E-2</v>
      </c>
      <c r="W669" s="23">
        <v>2.3E-2</v>
      </c>
      <c r="X669" s="23">
        <v>2.3E-2</v>
      </c>
      <c r="Y669" s="23">
        <v>2.4399999999999998E-2</v>
      </c>
      <c r="Z669" s="23">
        <v>2.4050000000000002E-2</v>
      </c>
      <c r="AA669" s="23">
        <v>2.5500000000000002E-2</v>
      </c>
      <c r="AB669" s="23">
        <v>2.4E-2</v>
      </c>
      <c r="AC669" s="209"/>
      <c r="AD669" s="210"/>
      <c r="AE669" s="210"/>
      <c r="AF669" s="210"/>
      <c r="AG669" s="210"/>
      <c r="AH669" s="210"/>
      <c r="AI669" s="210"/>
      <c r="AJ669" s="210"/>
      <c r="AK669" s="210"/>
      <c r="AL669" s="210"/>
      <c r="AM669" s="210"/>
      <c r="AN669" s="210"/>
      <c r="AO669" s="210"/>
      <c r="AP669" s="210"/>
      <c r="AQ669" s="210"/>
      <c r="AR669" s="210"/>
      <c r="AS669" s="210"/>
      <c r="AT669" s="210"/>
      <c r="AU669" s="210"/>
      <c r="AV669" s="210"/>
      <c r="AW669" s="210"/>
      <c r="AX669" s="210"/>
      <c r="AY669" s="210"/>
      <c r="AZ669" s="210"/>
      <c r="BA669" s="210"/>
      <c r="BB669" s="210"/>
      <c r="BC669" s="210"/>
      <c r="BD669" s="210"/>
      <c r="BE669" s="210"/>
      <c r="BF669" s="210"/>
      <c r="BG669" s="210"/>
      <c r="BH669" s="210"/>
      <c r="BI669" s="210"/>
      <c r="BJ669" s="210"/>
      <c r="BK669" s="210"/>
      <c r="BL669" s="210"/>
      <c r="BM669" s="56"/>
    </row>
    <row r="670" spans="1:65">
      <c r="A670" s="29"/>
      <c r="B670" s="3" t="s">
        <v>271</v>
      </c>
      <c r="C670" s="28"/>
      <c r="D670" s="23">
        <v>5.6833088953531284E-4</v>
      </c>
      <c r="E670" s="23">
        <v>4.8442405665559873E-4</v>
      </c>
      <c r="F670" s="23">
        <v>2.5704998875310394E-4</v>
      </c>
      <c r="G670" s="23">
        <v>2.8025615575490436E-4</v>
      </c>
      <c r="H670" s="23">
        <v>0</v>
      </c>
      <c r="I670" s="23">
        <v>4.0824829046386341E-4</v>
      </c>
      <c r="J670" s="23">
        <v>4.0824829046386289E-3</v>
      </c>
      <c r="K670" s="23">
        <v>2.0655911179772834E-4</v>
      </c>
      <c r="L670" s="23">
        <v>4.0824829046386298E-3</v>
      </c>
      <c r="M670" s="23">
        <v>1.0327955589886444E-3</v>
      </c>
      <c r="N670" s="23">
        <v>0</v>
      </c>
      <c r="O670" s="23">
        <v>3.8005887153050732E-18</v>
      </c>
      <c r="P670" s="23">
        <v>5.1639777949432275E-4</v>
      </c>
      <c r="Q670" s="23">
        <v>1.2110601416389965E-3</v>
      </c>
      <c r="R670" s="23">
        <v>3.8005887153050732E-18</v>
      </c>
      <c r="S670" s="23">
        <v>5.4772255750516665E-4</v>
      </c>
      <c r="T670" s="23">
        <v>9.8315724035399833E-4</v>
      </c>
      <c r="U670" s="23">
        <v>12.583622094995814</v>
      </c>
      <c r="V670" s="23">
        <v>5.2535702146254827E-4</v>
      </c>
      <c r="W670" s="23">
        <v>9.8319208025017578E-4</v>
      </c>
      <c r="X670" s="23">
        <v>6.3245553203367642E-4</v>
      </c>
      <c r="Y670" s="23">
        <v>3.2093613071762495E-4</v>
      </c>
      <c r="Z670" s="23">
        <v>4.5055521304275162E-4</v>
      </c>
      <c r="AA670" s="23">
        <v>1.7511900715418273E-3</v>
      </c>
      <c r="AB670" s="23">
        <v>1.8618986725025253E-3</v>
      </c>
      <c r="AC670" s="209"/>
      <c r="AD670" s="210"/>
      <c r="AE670" s="210"/>
      <c r="AF670" s="210"/>
      <c r="AG670" s="210"/>
      <c r="AH670" s="210"/>
      <c r="AI670" s="210"/>
      <c r="AJ670" s="210"/>
      <c r="AK670" s="210"/>
      <c r="AL670" s="210"/>
      <c r="AM670" s="210"/>
      <c r="AN670" s="210"/>
      <c r="AO670" s="210"/>
      <c r="AP670" s="210"/>
      <c r="AQ670" s="210"/>
      <c r="AR670" s="210"/>
      <c r="AS670" s="210"/>
      <c r="AT670" s="210"/>
      <c r="AU670" s="210"/>
      <c r="AV670" s="210"/>
      <c r="AW670" s="210"/>
      <c r="AX670" s="210"/>
      <c r="AY670" s="210"/>
      <c r="AZ670" s="210"/>
      <c r="BA670" s="210"/>
      <c r="BB670" s="210"/>
      <c r="BC670" s="210"/>
      <c r="BD670" s="210"/>
      <c r="BE670" s="210"/>
      <c r="BF670" s="210"/>
      <c r="BG670" s="210"/>
      <c r="BH670" s="210"/>
      <c r="BI670" s="210"/>
      <c r="BJ670" s="210"/>
      <c r="BK670" s="210"/>
      <c r="BL670" s="210"/>
      <c r="BM670" s="56"/>
    </row>
    <row r="671" spans="1:65">
      <c r="A671" s="29"/>
      <c r="B671" s="3" t="s">
        <v>86</v>
      </c>
      <c r="C671" s="28"/>
      <c r="D671" s="13">
        <v>2.4549930433490835E-2</v>
      </c>
      <c r="E671" s="13">
        <v>2.1123142005331341E-2</v>
      </c>
      <c r="F671" s="13">
        <v>1.0451000192654217E-2</v>
      </c>
      <c r="G671" s="13">
        <v>9.2301082382542574E-3</v>
      </c>
      <c r="H671" s="13">
        <v>0</v>
      </c>
      <c r="I671" s="13">
        <v>1.6439528475054904E-2</v>
      </c>
      <c r="J671" s="13">
        <v>0.14408763192842219</v>
      </c>
      <c r="K671" s="13">
        <v>8.2076468263998018E-3</v>
      </c>
      <c r="L671" s="13">
        <v>0.18842228790639828</v>
      </c>
      <c r="M671" s="13">
        <v>4.2443653109122376E-2</v>
      </c>
      <c r="N671" s="13">
        <v>0</v>
      </c>
      <c r="O671" s="13">
        <v>1.583578631377114E-16</v>
      </c>
      <c r="P671" s="13">
        <v>2.0935045114634707E-2</v>
      </c>
      <c r="Q671" s="13">
        <v>4.9097032769148508E-2</v>
      </c>
      <c r="R671" s="13">
        <v>1.583578631377114E-16</v>
      </c>
      <c r="S671" s="13">
        <v>2.2356022755312926E-2</v>
      </c>
      <c r="T671" s="13">
        <v>3.9011771242478226E-2</v>
      </c>
      <c r="U671" s="13">
        <v>6.1754223478887191E-2</v>
      </c>
      <c r="V671" s="13">
        <v>2.1708967829030919E-2</v>
      </c>
      <c r="W671" s="13">
        <v>4.2439945910079532E-2</v>
      </c>
      <c r="X671" s="13">
        <v>2.7498066610159848E-2</v>
      </c>
      <c r="Y671" s="13">
        <v>1.3180128571565706E-2</v>
      </c>
      <c r="Z671" s="13">
        <v>1.8734104492422105E-2</v>
      </c>
      <c r="AA671" s="13">
        <v>6.9125923876651077E-2</v>
      </c>
      <c r="AB671" s="13">
        <v>7.6516383801473645E-2</v>
      </c>
      <c r="AC671" s="155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A672" s="29"/>
      <c r="B672" s="3" t="s">
        <v>272</v>
      </c>
      <c r="C672" s="28"/>
      <c r="D672" s="13">
        <v>-4.2723494782366034E-2</v>
      </c>
      <c r="E672" s="13">
        <v>-5.1682886119896132E-2</v>
      </c>
      <c r="F672" s="13">
        <v>1.7058978570885897E-2</v>
      </c>
      <c r="G672" s="13">
        <v>0.25555219406191165</v>
      </c>
      <c r="H672" s="13">
        <v>0.24053110827339164</v>
      </c>
      <c r="I672" s="13">
        <v>2.6884084070752046E-2</v>
      </c>
      <c r="J672" s="13">
        <v>0.17161271336931438</v>
      </c>
      <c r="K672" s="13">
        <v>4.0667763051567496E-2</v>
      </c>
      <c r="L672" s="13">
        <v>-0.10406086624699484</v>
      </c>
      <c r="M672" s="13">
        <v>6.2085655995287592E-3</v>
      </c>
      <c r="N672" s="13">
        <v>0.24053110827339164</v>
      </c>
      <c r="O672" s="13">
        <v>-7.5751133812866911E-3</v>
      </c>
      <c r="P672" s="13">
        <v>1.9992244580344209E-2</v>
      </c>
      <c r="Q672" s="13">
        <v>1.9992244580344209E-2</v>
      </c>
      <c r="R672" s="13">
        <v>-7.5751133812866911E-3</v>
      </c>
      <c r="S672" s="13">
        <v>1.3100405089936373E-2</v>
      </c>
      <c r="T672" s="13">
        <v>4.2110370057866664E-2</v>
      </c>
      <c r="U672" s="13">
        <v>8425.0766763240845</v>
      </c>
      <c r="V672" s="13">
        <v>6.9509400720257908E-4</v>
      </c>
      <c r="W672" s="13">
        <v>-4.2034310833325317E-2</v>
      </c>
      <c r="X672" s="13">
        <v>-4.8926150323733153E-2</v>
      </c>
      <c r="Y672" s="13">
        <v>6.8977495485695872E-3</v>
      </c>
      <c r="Z672" s="13">
        <v>-5.507561534164207E-3</v>
      </c>
      <c r="AA672" s="13">
        <v>4.755960254197511E-2</v>
      </c>
      <c r="AB672" s="13">
        <v>6.2085655995287592E-3</v>
      </c>
      <c r="AC672" s="155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5"/>
    </row>
    <row r="673" spans="1:65">
      <c r="A673" s="29"/>
      <c r="B673" s="45" t="s">
        <v>273</v>
      </c>
      <c r="C673" s="46"/>
      <c r="D673" s="44">
        <v>1.47</v>
      </c>
      <c r="E673" s="44">
        <v>1.72</v>
      </c>
      <c r="F673" s="44">
        <v>0.2</v>
      </c>
      <c r="G673" s="44">
        <v>6.86</v>
      </c>
      <c r="H673" s="44">
        <v>6.44</v>
      </c>
      <c r="I673" s="44">
        <v>0.47</v>
      </c>
      <c r="J673" s="44">
        <v>4.5199999999999996</v>
      </c>
      <c r="K673" s="44">
        <v>0.86</v>
      </c>
      <c r="L673" s="44">
        <v>3.19</v>
      </c>
      <c r="M673" s="44">
        <v>0.11</v>
      </c>
      <c r="N673" s="44">
        <v>6.44</v>
      </c>
      <c r="O673" s="44">
        <v>0.49</v>
      </c>
      <c r="P673" s="44">
        <v>0.28000000000000003</v>
      </c>
      <c r="Q673" s="44">
        <v>0.28000000000000003</v>
      </c>
      <c r="R673" s="44">
        <v>0.49</v>
      </c>
      <c r="S673" s="44">
        <v>0.09</v>
      </c>
      <c r="T673" s="44">
        <v>0.9</v>
      </c>
      <c r="U673" s="44" t="s">
        <v>274</v>
      </c>
      <c r="V673" s="44">
        <v>0.26</v>
      </c>
      <c r="W673" s="44">
        <v>1.45</v>
      </c>
      <c r="X673" s="44">
        <v>1.65</v>
      </c>
      <c r="Y673" s="44">
        <v>0.09</v>
      </c>
      <c r="Z673" s="44">
        <v>0.43</v>
      </c>
      <c r="AA673" s="44">
        <v>1.05</v>
      </c>
      <c r="AB673" s="44">
        <v>0.11</v>
      </c>
      <c r="AC673" s="155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5"/>
    </row>
    <row r="674" spans="1:65">
      <c r="B674" s="3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  <c r="AA674" s="20"/>
      <c r="AB674" s="20"/>
      <c r="BM674" s="55"/>
    </row>
    <row r="675" spans="1:65" ht="15">
      <c r="B675" s="8" t="s">
        <v>575</v>
      </c>
      <c r="BM675" s="27" t="s">
        <v>66</v>
      </c>
    </row>
    <row r="676" spans="1:65" ht="15">
      <c r="A676" s="24" t="s">
        <v>37</v>
      </c>
      <c r="B676" s="18" t="s">
        <v>111</v>
      </c>
      <c r="C676" s="15" t="s">
        <v>112</v>
      </c>
      <c r="D676" s="16" t="s">
        <v>234</v>
      </c>
      <c r="E676" s="17" t="s">
        <v>234</v>
      </c>
      <c r="F676" s="17" t="s">
        <v>234</v>
      </c>
      <c r="G676" s="17" t="s">
        <v>234</v>
      </c>
      <c r="H676" s="17" t="s">
        <v>234</v>
      </c>
      <c r="I676" s="17" t="s">
        <v>234</v>
      </c>
      <c r="J676" s="17" t="s">
        <v>234</v>
      </c>
      <c r="K676" s="17" t="s">
        <v>234</v>
      </c>
      <c r="L676" s="17" t="s">
        <v>234</v>
      </c>
      <c r="M676" s="17" t="s">
        <v>234</v>
      </c>
      <c r="N676" s="17" t="s">
        <v>234</v>
      </c>
      <c r="O676" s="17" t="s">
        <v>234</v>
      </c>
      <c r="P676" s="17" t="s">
        <v>234</v>
      </c>
      <c r="Q676" s="17" t="s">
        <v>234</v>
      </c>
      <c r="R676" s="17" t="s">
        <v>234</v>
      </c>
      <c r="S676" s="17" t="s">
        <v>234</v>
      </c>
      <c r="T676" s="17" t="s">
        <v>234</v>
      </c>
      <c r="U676" s="17" t="s">
        <v>234</v>
      </c>
      <c r="V676" s="17" t="s">
        <v>234</v>
      </c>
      <c r="W676" s="17" t="s">
        <v>234</v>
      </c>
      <c r="X676" s="17" t="s">
        <v>234</v>
      </c>
      <c r="Y676" s="17" t="s">
        <v>234</v>
      </c>
      <c r="Z676" s="17" t="s">
        <v>234</v>
      </c>
      <c r="AA676" s="17" t="s">
        <v>234</v>
      </c>
      <c r="AB676" s="155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7">
        <v>1</v>
      </c>
    </row>
    <row r="677" spans="1:65">
      <c r="A677" s="29"/>
      <c r="B677" s="19" t="s">
        <v>235</v>
      </c>
      <c r="C677" s="9" t="s">
        <v>235</v>
      </c>
      <c r="D677" s="153" t="s">
        <v>237</v>
      </c>
      <c r="E677" s="154" t="s">
        <v>238</v>
      </c>
      <c r="F677" s="154" t="s">
        <v>239</v>
      </c>
      <c r="G677" s="154" t="s">
        <v>240</v>
      </c>
      <c r="H677" s="154" t="s">
        <v>241</v>
      </c>
      <c r="I677" s="154" t="s">
        <v>242</v>
      </c>
      <c r="J677" s="154" t="s">
        <v>243</v>
      </c>
      <c r="K677" s="154" t="s">
        <v>244</v>
      </c>
      <c r="L677" s="154" t="s">
        <v>247</v>
      </c>
      <c r="M677" s="154" t="s">
        <v>248</v>
      </c>
      <c r="N677" s="154" t="s">
        <v>249</v>
      </c>
      <c r="O677" s="154" t="s">
        <v>250</v>
      </c>
      <c r="P677" s="154" t="s">
        <v>251</v>
      </c>
      <c r="Q677" s="154" t="s">
        <v>252</v>
      </c>
      <c r="R677" s="154" t="s">
        <v>253</v>
      </c>
      <c r="S677" s="154" t="s">
        <v>254</v>
      </c>
      <c r="T677" s="154" t="s">
        <v>255</v>
      </c>
      <c r="U677" s="154" t="s">
        <v>256</v>
      </c>
      <c r="V677" s="154" t="s">
        <v>257</v>
      </c>
      <c r="W677" s="154" t="s">
        <v>258</v>
      </c>
      <c r="X677" s="154" t="s">
        <v>259</v>
      </c>
      <c r="Y677" s="154" t="s">
        <v>260</v>
      </c>
      <c r="Z677" s="154" t="s">
        <v>261</v>
      </c>
      <c r="AA677" s="154" t="s">
        <v>263</v>
      </c>
      <c r="AB677" s="155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7" t="s">
        <v>3</v>
      </c>
    </row>
    <row r="678" spans="1:65">
      <c r="A678" s="29"/>
      <c r="B678" s="19"/>
      <c r="C678" s="9"/>
      <c r="D678" s="10" t="s">
        <v>276</v>
      </c>
      <c r="E678" s="11" t="s">
        <v>276</v>
      </c>
      <c r="F678" s="11" t="s">
        <v>276</v>
      </c>
      <c r="G678" s="11" t="s">
        <v>301</v>
      </c>
      <c r="H678" s="11" t="s">
        <v>301</v>
      </c>
      <c r="I678" s="11" t="s">
        <v>278</v>
      </c>
      <c r="J678" s="11" t="s">
        <v>276</v>
      </c>
      <c r="K678" s="11" t="s">
        <v>278</v>
      </c>
      <c r="L678" s="11" t="s">
        <v>278</v>
      </c>
      <c r="M678" s="11" t="s">
        <v>278</v>
      </c>
      <c r="N678" s="11" t="s">
        <v>278</v>
      </c>
      <c r="O678" s="11" t="s">
        <v>276</v>
      </c>
      <c r="P678" s="11" t="s">
        <v>276</v>
      </c>
      <c r="Q678" s="11" t="s">
        <v>276</v>
      </c>
      <c r="R678" s="11" t="s">
        <v>276</v>
      </c>
      <c r="S678" s="11" t="s">
        <v>276</v>
      </c>
      <c r="T678" s="11" t="s">
        <v>278</v>
      </c>
      <c r="U678" s="11" t="s">
        <v>278</v>
      </c>
      <c r="V678" s="11" t="s">
        <v>276</v>
      </c>
      <c r="W678" s="11" t="s">
        <v>301</v>
      </c>
      <c r="X678" s="11" t="s">
        <v>276</v>
      </c>
      <c r="Y678" s="11" t="s">
        <v>278</v>
      </c>
      <c r="Z678" s="11" t="s">
        <v>278</v>
      </c>
      <c r="AA678" s="11" t="s">
        <v>276</v>
      </c>
      <c r="AB678" s="155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>
        <v>1</v>
      </c>
    </row>
    <row r="679" spans="1:65">
      <c r="A679" s="29"/>
      <c r="B679" s="19"/>
      <c r="C679" s="9"/>
      <c r="D679" s="25" t="s">
        <v>302</v>
      </c>
      <c r="E679" s="25" t="s">
        <v>117</v>
      </c>
      <c r="F679" s="25" t="s">
        <v>303</v>
      </c>
      <c r="G679" s="25" t="s">
        <v>302</v>
      </c>
      <c r="H679" s="25" t="s">
        <v>304</v>
      </c>
      <c r="I679" s="25" t="s">
        <v>302</v>
      </c>
      <c r="J679" s="25" t="s">
        <v>305</v>
      </c>
      <c r="K679" s="25" t="s">
        <v>304</v>
      </c>
      <c r="L679" s="25" t="s">
        <v>305</v>
      </c>
      <c r="M679" s="25" t="s">
        <v>305</v>
      </c>
      <c r="N679" s="25" t="s">
        <v>303</v>
      </c>
      <c r="O679" s="25" t="s">
        <v>302</v>
      </c>
      <c r="P679" s="25" t="s">
        <v>302</v>
      </c>
      <c r="Q679" s="25" t="s">
        <v>302</v>
      </c>
      <c r="R679" s="25" t="s">
        <v>302</v>
      </c>
      <c r="S679" s="25" t="s">
        <v>302</v>
      </c>
      <c r="T679" s="25" t="s">
        <v>304</v>
      </c>
      <c r="U679" s="25" t="s">
        <v>279</v>
      </c>
      <c r="V679" s="25" t="s">
        <v>303</v>
      </c>
      <c r="W679" s="25" t="s">
        <v>305</v>
      </c>
      <c r="X679" s="25" t="s">
        <v>279</v>
      </c>
      <c r="Y679" s="25" t="s">
        <v>305</v>
      </c>
      <c r="Z679" s="25" t="s">
        <v>302</v>
      </c>
      <c r="AA679" s="25" t="s">
        <v>117</v>
      </c>
      <c r="AB679" s="155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>
        <v>2</v>
      </c>
    </row>
    <row r="680" spans="1:65">
      <c r="A680" s="29"/>
      <c r="B680" s="18">
        <v>1</v>
      </c>
      <c r="C680" s="14">
        <v>1</v>
      </c>
      <c r="D680" s="217">
        <v>20.54</v>
      </c>
      <c r="E680" s="216">
        <v>23.3</v>
      </c>
      <c r="F680" s="216">
        <v>23.955787800000003</v>
      </c>
      <c r="G680" s="216">
        <v>25.897333333333336</v>
      </c>
      <c r="H680" s="217">
        <v>27.9</v>
      </c>
      <c r="I680" s="216">
        <v>25.4</v>
      </c>
      <c r="J680" s="216">
        <v>23.8</v>
      </c>
      <c r="K680" s="216">
        <v>24.3</v>
      </c>
      <c r="L680" s="218">
        <v>23.1</v>
      </c>
      <c r="M680" s="216">
        <v>22.8</v>
      </c>
      <c r="N680" s="216">
        <v>24.7</v>
      </c>
      <c r="O680" s="216">
        <v>24.8</v>
      </c>
      <c r="P680" s="216">
        <v>23.6</v>
      </c>
      <c r="Q680" s="216">
        <v>24.3</v>
      </c>
      <c r="R680" s="216">
        <v>24.3</v>
      </c>
      <c r="S680" s="216">
        <v>23</v>
      </c>
      <c r="T680" s="216">
        <v>25.440621228709439</v>
      </c>
      <c r="U680" s="217">
        <v>16.159248000000002</v>
      </c>
      <c r="V680" s="216">
        <v>22.3</v>
      </c>
      <c r="W680" s="216">
        <v>22</v>
      </c>
      <c r="X680" s="216">
        <v>23.41</v>
      </c>
      <c r="Y680" s="216">
        <v>22</v>
      </c>
      <c r="Z680" s="216">
        <v>23.6</v>
      </c>
      <c r="AA680" s="216">
        <v>23.3</v>
      </c>
      <c r="AB680" s="219"/>
      <c r="AC680" s="220"/>
      <c r="AD680" s="220"/>
      <c r="AE680" s="220"/>
      <c r="AF680" s="220"/>
      <c r="AG680" s="220"/>
      <c r="AH680" s="220"/>
      <c r="AI680" s="220"/>
      <c r="AJ680" s="220"/>
      <c r="AK680" s="220"/>
      <c r="AL680" s="220"/>
      <c r="AM680" s="220"/>
      <c r="AN680" s="220"/>
      <c r="AO680" s="220"/>
      <c r="AP680" s="220"/>
      <c r="AQ680" s="220"/>
      <c r="AR680" s="220"/>
      <c r="AS680" s="220"/>
      <c r="AT680" s="220"/>
      <c r="AU680" s="220"/>
      <c r="AV680" s="220"/>
      <c r="AW680" s="220"/>
      <c r="AX680" s="220"/>
      <c r="AY680" s="220"/>
      <c r="AZ680" s="220"/>
      <c r="BA680" s="220"/>
      <c r="BB680" s="220"/>
      <c r="BC680" s="220"/>
      <c r="BD680" s="220"/>
      <c r="BE680" s="220"/>
      <c r="BF680" s="220"/>
      <c r="BG680" s="220"/>
      <c r="BH680" s="220"/>
      <c r="BI680" s="220"/>
      <c r="BJ680" s="220"/>
      <c r="BK680" s="220"/>
      <c r="BL680" s="220"/>
      <c r="BM680" s="221">
        <v>1</v>
      </c>
    </row>
    <row r="681" spans="1:65">
      <c r="A681" s="29"/>
      <c r="B681" s="19">
        <v>1</v>
      </c>
      <c r="C681" s="9">
        <v>2</v>
      </c>
      <c r="D681" s="223">
        <v>21.86</v>
      </c>
      <c r="E681" s="222">
        <v>23.9</v>
      </c>
      <c r="F681" s="222">
        <v>24.887542154999998</v>
      </c>
      <c r="G681" s="222">
        <v>25.246133333333336</v>
      </c>
      <c r="H681" s="223">
        <v>27.9</v>
      </c>
      <c r="I681" s="222">
        <v>24.4</v>
      </c>
      <c r="J681" s="222">
        <v>24.1</v>
      </c>
      <c r="K681" s="222">
        <v>24.8</v>
      </c>
      <c r="L681" s="222">
        <v>24.4</v>
      </c>
      <c r="M681" s="222">
        <v>22.7</v>
      </c>
      <c r="N681" s="222">
        <v>23.4</v>
      </c>
      <c r="O681" s="222">
        <v>23.5</v>
      </c>
      <c r="P681" s="222">
        <v>23.4</v>
      </c>
      <c r="Q681" s="222">
        <v>24</v>
      </c>
      <c r="R681" s="222">
        <v>25.1</v>
      </c>
      <c r="S681" s="222">
        <v>22.7</v>
      </c>
      <c r="T681" s="222">
        <v>25.216471805870697</v>
      </c>
      <c r="U681" s="223">
        <v>16.434432000000001</v>
      </c>
      <c r="V681" s="222">
        <v>22.2</v>
      </c>
      <c r="W681" s="222">
        <v>23</v>
      </c>
      <c r="X681" s="222">
        <v>22.14</v>
      </c>
      <c r="Y681" s="222">
        <v>22.3</v>
      </c>
      <c r="Z681" s="222">
        <v>24.3</v>
      </c>
      <c r="AA681" s="222">
        <v>22.8</v>
      </c>
      <c r="AB681" s="219"/>
      <c r="AC681" s="220"/>
      <c r="AD681" s="220"/>
      <c r="AE681" s="220"/>
      <c r="AF681" s="220"/>
      <c r="AG681" s="220"/>
      <c r="AH681" s="220"/>
      <c r="AI681" s="220"/>
      <c r="AJ681" s="220"/>
      <c r="AK681" s="220"/>
      <c r="AL681" s="220"/>
      <c r="AM681" s="220"/>
      <c r="AN681" s="220"/>
      <c r="AO681" s="220"/>
      <c r="AP681" s="220"/>
      <c r="AQ681" s="220"/>
      <c r="AR681" s="220"/>
      <c r="AS681" s="220"/>
      <c r="AT681" s="220"/>
      <c r="AU681" s="220"/>
      <c r="AV681" s="220"/>
      <c r="AW681" s="220"/>
      <c r="AX681" s="220"/>
      <c r="AY681" s="220"/>
      <c r="AZ681" s="220"/>
      <c r="BA681" s="220"/>
      <c r="BB681" s="220"/>
      <c r="BC681" s="220"/>
      <c r="BD681" s="220"/>
      <c r="BE681" s="220"/>
      <c r="BF681" s="220"/>
      <c r="BG681" s="220"/>
      <c r="BH681" s="220"/>
      <c r="BI681" s="220"/>
      <c r="BJ681" s="220"/>
      <c r="BK681" s="220"/>
      <c r="BL681" s="220"/>
      <c r="BM681" s="221">
        <v>32</v>
      </c>
    </row>
    <row r="682" spans="1:65">
      <c r="A682" s="29"/>
      <c r="B682" s="19">
        <v>1</v>
      </c>
      <c r="C682" s="9">
        <v>3</v>
      </c>
      <c r="D682" s="223">
        <v>20.16</v>
      </c>
      <c r="E682" s="222">
        <v>24.6</v>
      </c>
      <c r="F682" s="222">
        <v>23.741565749999999</v>
      </c>
      <c r="G682" s="222">
        <v>25.729066666666668</v>
      </c>
      <c r="H682" s="223">
        <v>27.7</v>
      </c>
      <c r="I682" s="222">
        <v>24.3</v>
      </c>
      <c r="J682" s="222">
        <v>22.8</v>
      </c>
      <c r="K682" s="222">
        <v>24.2</v>
      </c>
      <c r="L682" s="222">
        <v>24.9</v>
      </c>
      <c r="M682" s="222">
        <v>23.1</v>
      </c>
      <c r="N682" s="222">
        <v>24.1</v>
      </c>
      <c r="O682" s="222">
        <v>23.5</v>
      </c>
      <c r="P682" s="222">
        <v>23.7</v>
      </c>
      <c r="Q682" s="222">
        <v>24.5</v>
      </c>
      <c r="R682" s="222">
        <v>24.3</v>
      </c>
      <c r="S682" s="222">
        <v>22.4</v>
      </c>
      <c r="T682" s="222">
        <v>24.120558612175799</v>
      </c>
      <c r="U682" s="223">
        <v>16.097312000000002</v>
      </c>
      <c r="V682" s="222">
        <v>21.9</v>
      </c>
      <c r="W682" s="222">
        <v>23</v>
      </c>
      <c r="X682" s="222">
        <v>22.88</v>
      </c>
      <c r="Y682" s="222">
        <v>21.6</v>
      </c>
      <c r="Z682" s="222">
        <v>23.7</v>
      </c>
      <c r="AA682" s="222">
        <v>23.6</v>
      </c>
      <c r="AB682" s="219"/>
      <c r="AC682" s="220"/>
      <c r="AD682" s="220"/>
      <c r="AE682" s="220"/>
      <c r="AF682" s="220"/>
      <c r="AG682" s="220"/>
      <c r="AH682" s="220"/>
      <c r="AI682" s="220"/>
      <c r="AJ682" s="220"/>
      <c r="AK682" s="220"/>
      <c r="AL682" s="220"/>
      <c r="AM682" s="220"/>
      <c r="AN682" s="220"/>
      <c r="AO682" s="220"/>
      <c r="AP682" s="220"/>
      <c r="AQ682" s="220"/>
      <c r="AR682" s="220"/>
      <c r="AS682" s="220"/>
      <c r="AT682" s="220"/>
      <c r="AU682" s="220"/>
      <c r="AV682" s="220"/>
      <c r="AW682" s="220"/>
      <c r="AX682" s="220"/>
      <c r="AY682" s="220"/>
      <c r="AZ682" s="220"/>
      <c r="BA682" s="220"/>
      <c r="BB682" s="220"/>
      <c r="BC682" s="220"/>
      <c r="BD682" s="220"/>
      <c r="BE682" s="220"/>
      <c r="BF682" s="220"/>
      <c r="BG682" s="220"/>
      <c r="BH682" s="220"/>
      <c r="BI682" s="220"/>
      <c r="BJ682" s="220"/>
      <c r="BK682" s="220"/>
      <c r="BL682" s="220"/>
      <c r="BM682" s="221">
        <v>16</v>
      </c>
    </row>
    <row r="683" spans="1:65">
      <c r="A683" s="29"/>
      <c r="B683" s="19">
        <v>1</v>
      </c>
      <c r="C683" s="9">
        <v>4</v>
      </c>
      <c r="D683" s="223">
        <v>21.37</v>
      </c>
      <c r="E683" s="222">
        <v>23</v>
      </c>
      <c r="F683" s="222">
        <v>24.028490377499999</v>
      </c>
      <c r="G683" s="222">
        <v>25.104999999999997</v>
      </c>
      <c r="H683" s="223">
        <v>27.3</v>
      </c>
      <c r="I683" s="222">
        <v>24.6</v>
      </c>
      <c r="J683" s="222">
        <v>23.8</v>
      </c>
      <c r="K683" s="222">
        <v>24.5</v>
      </c>
      <c r="L683" s="222">
        <v>24.6</v>
      </c>
      <c r="M683" s="222">
        <v>23.2</v>
      </c>
      <c r="N683" s="222">
        <v>24.1</v>
      </c>
      <c r="O683" s="222">
        <v>24.3</v>
      </c>
      <c r="P683" s="222">
        <v>23.2</v>
      </c>
      <c r="Q683" s="224">
        <v>28</v>
      </c>
      <c r="R683" s="222">
        <v>23.6</v>
      </c>
      <c r="S683" s="222">
        <v>22.7</v>
      </c>
      <c r="T683" s="222">
        <v>23.850538298461739</v>
      </c>
      <c r="U683" s="223">
        <v>15.922704</v>
      </c>
      <c r="V683" s="222">
        <v>22</v>
      </c>
      <c r="W683" s="222">
        <v>23</v>
      </c>
      <c r="X683" s="222">
        <v>22.55</v>
      </c>
      <c r="Y683" s="222">
        <v>22.7</v>
      </c>
      <c r="Z683" s="222">
        <v>24.1</v>
      </c>
      <c r="AA683" s="222">
        <v>23.4</v>
      </c>
      <c r="AB683" s="219"/>
      <c r="AC683" s="220"/>
      <c r="AD683" s="220"/>
      <c r="AE683" s="220"/>
      <c r="AF683" s="220"/>
      <c r="AG683" s="220"/>
      <c r="AH683" s="220"/>
      <c r="AI683" s="220"/>
      <c r="AJ683" s="220"/>
      <c r="AK683" s="220"/>
      <c r="AL683" s="220"/>
      <c r="AM683" s="220"/>
      <c r="AN683" s="220"/>
      <c r="AO683" s="220"/>
      <c r="AP683" s="220"/>
      <c r="AQ683" s="220"/>
      <c r="AR683" s="220"/>
      <c r="AS683" s="220"/>
      <c r="AT683" s="220"/>
      <c r="AU683" s="220"/>
      <c r="AV683" s="220"/>
      <c r="AW683" s="220"/>
      <c r="AX683" s="220"/>
      <c r="AY683" s="220"/>
      <c r="AZ683" s="220"/>
      <c r="BA683" s="220"/>
      <c r="BB683" s="220"/>
      <c r="BC683" s="220"/>
      <c r="BD683" s="220"/>
      <c r="BE683" s="220"/>
      <c r="BF683" s="220"/>
      <c r="BG683" s="220"/>
      <c r="BH683" s="220"/>
      <c r="BI683" s="220"/>
      <c r="BJ683" s="220"/>
      <c r="BK683" s="220"/>
      <c r="BL683" s="220"/>
      <c r="BM683" s="221">
        <v>23.780637080808042</v>
      </c>
    </row>
    <row r="684" spans="1:65">
      <c r="A684" s="29"/>
      <c r="B684" s="19">
        <v>1</v>
      </c>
      <c r="C684" s="9">
        <v>5</v>
      </c>
      <c r="D684" s="223">
        <v>20.2</v>
      </c>
      <c r="E684" s="222">
        <v>24.3</v>
      </c>
      <c r="F684" s="222">
        <v>24.297290167500002</v>
      </c>
      <c r="G684" s="222">
        <v>25.937200000000001</v>
      </c>
      <c r="H684" s="223">
        <v>28.7</v>
      </c>
      <c r="I684" s="222">
        <v>23.9</v>
      </c>
      <c r="J684" s="222">
        <v>24.5</v>
      </c>
      <c r="K684" s="222">
        <v>24.5</v>
      </c>
      <c r="L684" s="222">
        <v>24.5</v>
      </c>
      <c r="M684" s="222">
        <v>22.8</v>
      </c>
      <c r="N684" s="222">
        <v>24.4</v>
      </c>
      <c r="O684" s="222">
        <v>24.8</v>
      </c>
      <c r="P684" s="222">
        <v>23.4</v>
      </c>
      <c r="Q684" s="222">
        <v>24.2</v>
      </c>
      <c r="R684" s="222">
        <v>25.1</v>
      </c>
      <c r="S684" s="222">
        <v>22.9</v>
      </c>
      <c r="T684" s="222">
        <v>25.011580658428844</v>
      </c>
      <c r="U684" s="223">
        <v>15.952496</v>
      </c>
      <c r="V684" s="222">
        <v>22.4</v>
      </c>
      <c r="W684" s="222">
        <v>24</v>
      </c>
      <c r="X684" s="222">
        <v>23.74</v>
      </c>
      <c r="Y684" s="222">
        <v>22.2</v>
      </c>
      <c r="Z684" s="222">
        <v>23.4</v>
      </c>
      <c r="AA684" s="222">
        <v>22.3</v>
      </c>
      <c r="AB684" s="219"/>
      <c r="AC684" s="220"/>
      <c r="AD684" s="220"/>
      <c r="AE684" s="220"/>
      <c r="AF684" s="220"/>
      <c r="AG684" s="220"/>
      <c r="AH684" s="220"/>
      <c r="AI684" s="220"/>
      <c r="AJ684" s="220"/>
      <c r="AK684" s="220"/>
      <c r="AL684" s="220"/>
      <c r="AM684" s="220"/>
      <c r="AN684" s="220"/>
      <c r="AO684" s="220"/>
      <c r="AP684" s="220"/>
      <c r="AQ684" s="220"/>
      <c r="AR684" s="220"/>
      <c r="AS684" s="220"/>
      <c r="AT684" s="220"/>
      <c r="AU684" s="220"/>
      <c r="AV684" s="220"/>
      <c r="AW684" s="220"/>
      <c r="AX684" s="220"/>
      <c r="AY684" s="220"/>
      <c r="AZ684" s="220"/>
      <c r="BA684" s="220"/>
      <c r="BB684" s="220"/>
      <c r="BC684" s="220"/>
      <c r="BD684" s="220"/>
      <c r="BE684" s="220"/>
      <c r="BF684" s="220"/>
      <c r="BG684" s="220"/>
      <c r="BH684" s="220"/>
      <c r="BI684" s="220"/>
      <c r="BJ684" s="220"/>
      <c r="BK684" s="220"/>
      <c r="BL684" s="220"/>
      <c r="BM684" s="221">
        <v>102</v>
      </c>
    </row>
    <row r="685" spans="1:65">
      <c r="A685" s="29"/>
      <c r="B685" s="19">
        <v>1</v>
      </c>
      <c r="C685" s="9">
        <v>6</v>
      </c>
      <c r="D685" s="223">
        <v>20.260000000000002</v>
      </c>
      <c r="E685" s="222">
        <v>23.7</v>
      </c>
      <c r="F685" s="222">
        <v>24.774270937500006</v>
      </c>
      <c r="G685" s="222">
        <v>25.744133333333334</v>
      </c>
      <c r="H685" s="223">
        <v>28.3</v>
      </c>
      <c r="I685" s="222">
        <v>24.9</v>
      </c>
      <c r="J685" s="222">
        <v>23.8</v>
      </c>
      <c r="K685" s="222">
        <v>24.9</v>
      </c>
      <c r="L685" s="222">
        <v>24.2</v>
      </c>
      <c r="M685" s="222">
        <v>23.2</v>
      </c>
      <c r="N685" s="222">
        <v>24.3</v>
      </c>
      <c r="O685" s="222">
        <v>23.9</v>
      </c>
      <c r="P685" s="224">
        <v>24.9</v>
      </c>
      <c r="Q685" s="222">
        <v>24.3</v>
      </c>
      <c r="R685" s="222">
        <v>24.4</v>
      </c>
      <c r="S685" s="222">
        <v>23.2</v>
      </c>
      <c r="T685" s="222">
        <v>25.906687724000001</v>
      </c>
      <c r="U685" s="223">
        <v>16.255792</v>
      </c>
      <c r="V685" s="222">
        <v>21.5</v>
      </c>
      <c r="W685" s="222">
        <v>22</v>
      </c>
      <c r="X685" s="222">
        <v>22.91</v>
      </c>
      <c r="Y685" s="222">
        <v>22.8</v>
      </c>
      <c r="Z685" s="222">
        <v>23.8</v>
      </c>
      <c r="AA685" s="222">
        <v>23.6</v>
      </c>
      <c r="AB685" s="219"/>
      <c r="AC685" s="220"/>
      <c r="AD685" s="220"/>
      <c r="AE685" s="220"/>
      <c r="AF685" s="220"/>
      <c r="AG685" s="220"/>
      <c r="AH685" s="220"/>
      <c r="AI685" s="220"/>
      <c r="AJ685" s="220"/>
      <c r="AK685" s="220"/>
      <c r="AL685" s="220"/>
      <c r="AM685" s="220"/>
      <c r="AN685" s="220"/>
      <c r="AO685" s="220"/>
      <c r="AP685" s="220"/>
      <c r="AQ685" s="220"/>
      <c r="AR685" s="220"/>
      <c r="AS685" s="220"/>
      <c r="AT685" s="220"/>
      <c r="AU685" s="220"/>
      <c r="AV685" s="220"/>
      <c r="AW685" s="220"/>
      <c r="AX685" s="220"/>
      <c r="AY685" s="220"/>
      <c r="AZ685" s="220"/>
      <c r="BA685" s="220"/>
      <c r="BB685" s="220"/>
      <c r="BC685" s="220"/>
      <c r="BD685" s="220"/>
      <c r="BE685" s="220"/>
      <c r="BF685" s="220"/>
      <c r="BG685" s="220"/>
      <c r="BH685" s="220"/>
      <c r="BI685" s="220"/>
      <c r="BJ685" s="220"/>
      <c r="BK685" s="220"/>
      <c r="BL685" s="220"/>
      <c r="BM685" s="225"/>
    </row>
    <row r="686" spans="1:65">
      <c r="A686" s="29"/>
      <c r="B686" s="20" t="s">
        <v>269</v>
      </c>
      <c r="C686" s="12"/>
      <c r="D686" s="226">
        <v>20.731666666666669</v>
      </c>
      <c r="E686" s="226">
        <v>23.8</v>
      </c>
      <c r="F686" s="226">
        <v>24.280824531250001</v>
      </c>
      <c r="G686" s="226">
        <v>25.60981111111111</v>
      </c>
      <c r="H686" s="226">
        <v>27.966666666666669</v>
      </c>
      <c r="I686" s="226">
        <v>24.583333333333332</v>
      </c>
      <c r="J686" s="226">
        <v>23.8</v>
      </c>
      <c r="K686" s="226">
        <v>24.533333333333331</v>
      </c>
      <c r="L686" s="226">
        <v>24.283333333333331</v>
      </c>
      <c r="M686" s="226">
        <v>22.966666666666665</v>
      </c>
      <c r="N686" s="226">
        <v>24.166666666666668</v>
      </c>
      <c r="O686" s="226">
        <v>24.133333333333329</v>
      </c>
      <c r="P686" s="226">
        <v>23.700000000000003</v>
      </c>
      <c r="Q686" s="226">
        <v>24.883333333333336</v>
      </c>
      <c r="R686" s="226">
        <v>24.466666666666669</v>
      </c>
      <c r="S686" s="226">
        <v>22.816666666666663</v>
      </c>
      <c r="T686" s="226">
        <v>24.924409721274419</v>
      </c>
      <c r="U686" s="226">
        <v>16.136997333333333</v>
      </c>
      <c r="V686" s="226">
        <v>22.05</v>
      </c>
      <c r="W686" s="226">
        <v>22.833333333333332</v>
      </c>
      <c r="X686" s="226">
        <v>22.938333333333333</v>
      </c>
      <c r="Y686" s="226">
        <v>22.266666666666669</v>
      </c>
      <c r="Z686" s="226">
        <v>23.816666666666674</v>
      </c>
      <c r="AA686" s="226">
        <v>23.166666666666668</v>
      </c>
      <c r="AB686" s="219"/>
      <c r="AC686" s="220"/>
      <c r="AD686" s="220"/>
      <c r="AE686" s="220"/>
      <c r="AF686" s="220"/>
      <c r="AG686" s="220"/>
      <c r="AH686" s="220"/>
      <c r="AI686" s="220"/>
      <c r="AJ686" s="220"/>
      <c r="AK686" s="220"/>
      <c r="AL686" s="220"/>
      <c r="AM686" s="220"/>
      <c r="AN686" s="220"/>
      <c r="AO686" s="220"/>
      <c r="AP686" s="220"/>
      <c r="AQ686" s="220"/>
      <c r="AR686" s="220"/>
      <c r="AS686" s="220"/>
      <c r="AT686" s="220"/>
      <c r="AU686" s="220"/>
      <c r="AV686" s="220"/>
      <c r="AW686" s="220"/>
      <c r="AX686" s="220"/>
      <c r="AY686" s="220"/>
      <c r="AZ686" s="220"/>
      <c r="BA686" s="220"/>
      <c r="BB686" s="220"/>
      <c r="BC686" s="220"/>
      <c r="BD686" s="220"/>
      <c r="BE686" s="220"/>
      <c r="BF686" s="220"/>
      <c r="BG686" s="220"/>
      <c r="BH686" s="220"/>
      <c r="BI686" s="220"/>
      <c r="BJ686" s="220"/>
      <c r="BK686" s="220"/>
      <c r="BL686" s="220"/>
      <c r="BM686" s="225"/>
    </row>
    <row r="687" spans="1:65">
      <c r="A687" s="29"/>
      <c r="B687" s="3" t="s">
        <v>270</v>
      </c>
      <c r="C687" s="28"/>
      <c r="D687" s="222">
        <v>20.399999999999999</v>
      </c>
      <c r="E687" s="222">
        <v>23.799999999999997</v>
      </c>
      <c r="F687" s="222">
        <v>24.1628902725</v>
      </c>
      <c r="G687" s="222">
        <v>25.736600000000003</v>
      </c>
      <c r="H687" s="222">
        <v>27.9</v>
      </c>
      <c r="I687" s="222">
        <v>24.5</v>
      </c>
      <c r="J687" s="222">
        <v>23.8</v>
      </c>
      <c r="K687" s="222">
        <v>24.5</v>
      </c>
      <c r="L687" s="222">
        <v>24.45</v>
      </c>
      <c r="M687" s="222">
        <v>22.950000000000003</v>
      </c>
      <c r="N687" s="222">
        <v>24.200000000000003</v>
      </c>
      <c r="O687" s="222">
        <v>24.1</v>
      </c>
      <c r="P687" s="222">
        <v>23.5</v>
      </c>
      <c r="Q687" s="222">
        <v>24.3</v>
      </c>
      <c r="R687" s="222">
        <v>24.35</v>
      </c>
      <c r="S687" s="222">
        <v>22.799999999999997</v>
      </c>
      <c r="T687" s="222">
        <v>25.114026232149769</v>
      </c>
      <c r="U687" s="222">
        <v>16.128280000000004</v>
      </c>
      <c r="V687" s="222">
        <v>22.1</v>
      </c>
      <c r="W687" s="222">
        <v>23</v>
      </c>
      <c r="X687" s="222">
        <v>22.895</v>
      </c>
      <c r="Y687" s="222">
        <v>22.25</v>
      </c>
      <c r="Z687" s="222">
        <v>23.75</v>
      </c>
      <c r="AA687" s="222">
        <v>23.35</v>
      </c>
      <c r="AB687" s="219"/>
      <c r="AC687" s="220"/>
      <c r="AD687" s="220"/>
      <c r="AE687" s="220"/>
      <c r="AF687" s="220"/>
      <c r="AG687" s="220"/>
      <c r="AH687" s="220"/>
      <c r="AI687" s="220"/>
      <c r="AJ687" s="220"/>
      <c r="AK687" s="220"/>
      <c r="AL687" s="220"/>
      <c r="AM687" s="220"/>
      <c r="AN687" s="220"/>
      <c r="AO687" s="220"/>
      <c r="AP687" s="220"/>
      <c r="AQ687" s="220"/>
      <c r="AR687" s="220"/>
      <c r="AS687" s="220"/>
      <c r="AT687" s="220"/>
      <c r="AU687" s="220"/>
      <c r="AV687" s="220"/>
      <c r="AW687" s="220"/>
      <c r="AX687" s="220"/>
      <c r="AY687" s="220"/>
      <c r="AZ687" s="220"/>
      <c r="BA687" s="220"/>
      <c r="BB687" s="220"/>
      <c r="BC687" s="220"/>
      <c r="BD687" s="220"/>
      <c r="BE687" s="220"/>
      <c r="BF687" s="220"/>
      <c r="BG687" s="220"/>
      <c r="BH687" s="220"/>
      <c r="BI687" s="220"/>
      <c r="BJ687" s="220"/>
      <c r="BK687" s="220"/>
      <c r="BL687" s="220"/>
      <c r="BM687" s="225"/>
    </row>
    <row r="688" spans="1:65">
      <c r="A688" s="29"/>
      <c r="B688" s="3" t="s">
        <v>271</v>
      </c>
      <c r="C688" s="28"/>
      <c r="D688" s="23">
        <v>0.71404248239629731</v>
      </c>
      <c r="E688" s="23">
        <v>0.60000000000000031</v>
      </c>
      <c r="F688" s="23">
        <v>0.46303092401105478</v>
      </c>
      <c r="G688" s="23">
        <v>0.34905949169266459</v>
      </c>
      <c r="H688" s="23">
        <v>0.48442405665559851</v>
      </c>
      <c r="I688" s="23">
        <v>0.51929439306299696</v>
      </c>
      <c r="J688" s="23">
        <v>0.56213877290220782</v>
      </c>
      <c r="K688" s="23">
        <v>0.2732520204255891</v>
      </c>
      <c r="L688" s="23">
        <v>0.62423286253341859</v>
      </c>
      <c r="M688" s="23">
        <v>0.22509257354845494</v>
      </c>
      <c r="N688" s="23">
        <v>0.4366539438350085</v>
      </c>
      <c r="O688" s="23">
        <v>0.5955389715767283</v>
      </c>
      <c r="P688" s="23">
        <v>0.61318838867023551</v>
      </c>
      <c r="Q688" s="23">
        <v>1.5354695264532821</v>
      </c>
      <c r="R688" s="23">
        <v>0.56803755744375461</v>
      </c>
      <c r="S688" s="23">
        <v>0.27868739954771332</v>
      </c>
      <c r="T688" s="23">
        <v>0.79039482120302496</v>
      </c>
      <c r="U688" s="23">
        <v>0.19215199521489956</v>
      </c>
      <c r="V688" s="23">
        <v>0.32710854467592237</v>
      </c>
      <c r="W688" s="23">
        <v>0.752772652709081</v>
      </c>
      <c r="X688" s="23">
        <v>0.57575747208930428</v>
      </c>
      <c r="Y688" s="23">
        <v>0.44572039067858044</v>
      </c>
      <c r="Z688" s="23">
        <v>0.33115957885386177</v>
      </c>
      <c r="AA688" s="23">
        <v>0.51639777949432231</v>
      </c>
      <c r="AB688" s="155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5"/>
    </row>
    <row r="689" spans="1:65">
      <c r="A689" s="29"/>
      <c r="B689" s="3" t="s">
        <v>86</v>
      </c>
      <c r="C689" s="28"/>
      <c r="D689" s="13">
        <v>3.4442116684442345E-2</v>
      </c>
      <c r="E689" s="13">
        <v>2.5210084033613456E-2</v>
      </c>
      <c r="F689" s="13">
        <v>1.9069818795285264E-2</v>
      </c>
      <c r="G689" s="13">
        <v>1.3629912777498822E-2</v>
      </c>
      <c r="H689" s="13">
        <v>1.7321479975766333E-2</v>
      </c>
      <c r="I689" s="13">
        <v>2.1123839717816825E-2</v>
      </c>
      <c r="J689" s="13">
        <v>2.3619276172361672E-2</v>
      </c>
      <c r="K689" s="13">
        <v>1.1137989962999556E-2</v>
      </c>
      <c r="L689" s="13">
        <v>2.5706226322584159E-2</v>
      </c>
      <c r="M689" s="13">
        <v>9.8008377452157448E-3</v>
      </c>
      <c r="N689" s="13">
        <v>1.806843905524173E-2</v>
      </c>
      <c r="O689" s="13">
        <v>2.4677029208980458E-2</v>
      </c>
      <c r="P689" s="13">
        <v>2.5872927791993055E-2</v>
      </c>
      <c r="Q689" s="13">
        <v>6.1706745872201547E-2</v>
      </c>
      <c r="R689" s="13">
        <v>2.3216793900970895E-2</v>
      </c>
      <c r="S689" s="13">
        <v>1.2214203048110155E-2</v>
      </c>
      <c r="T689" s="13">
        <v>3.1711676627124992E-2</v>
      </c>
      <c r="U689" s="13">
        <v>1.1907543345624867E-2</v>
      </c>
      <c r="V689" s="13">
        <v>1.4834854633828679E-2</v>
      </c>
      <c r="W689" s="13">
        <v>3.2968145374120336E-2</v>
      </c>
      <c r="X689" s="13">
        <v>2.510023129067664E-2</v>
      </c>
      <c r="Y689" s="13">
        <v>2.0017382814906306E-2</v>
      </c>
      <c r="Z689" s="13">
        <v>1.3904530952576417E-2</v>
      </c>
      <c r="AA689" s="13">
        <v>2.2290551632848443E-2</v>
      </c>
      <c r="AB689" s="155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5"/>
    </row>
    <row r="690" spans="1:65">
      <c r="A690" s="29"/>
      <c r="B690" s="3" t="s">
        <v>272</v>
      </c>
      <c r="C690" s="28"/>
      <c r="D690" s="13">
        <v>-0.12821231003108902</v>
      </c>
      <c r="E690" s="13">
        <v>8.1423046515372022E-4</v>
      </c>
      <c r="F690" s="13">
        <v>2.1033391525310696E-2</v>
      </c>
      <c r="G690" s="13">
        <v>7.6918630232126528E-2</v>
      </c>
      <c r="H690" s="13">
        <v>0.17602680582670027</v>
      </c>
      <c r="I690" s="13">
        <v>3.3754194633124346E-2</v>
      </c>
      <c r="J690" s="13">
        <v>8.1423046515372022E-4</v>
      </c>
      <c r="K690" s="13">
        <v>3.1651643728785928E-2</v>
      </c>
      <c r="L690" s="13">
        <v>2.1138889207092948E-2</v>
      </c>
      <c r="M690" s="13">
        <v>-3.4228284607155657E-2</v>
      </c>
      <c r="N690" s="13">
        <v>1.6232937096969824E-2</v>
      </c>
      <c r="O690" s="13">
        <v>1.4831236494077249E-2</v>
      </c>
      <c r="P690" s="13">
        <v>-3.3908713435232274E-3</v>
      </c>
      <c r="Q690" s="13">
        <v>4.6369500059155966E-2</v>
      </c>
      <c r="R690" s="13">
        <v>2.8848242523001222E-2</v>
      </c>
      <c r="S690" s="13">
        <v>-4.0535937320171356E-2</v>
      </c>
      <c r="T690" s="13">
        <v>4.809680399140559E-2</v>
      </c>
      <c r="U690" s="13">
        <v>-0.32142283326982191</v>
      </c>
      <c r="V690" s="13">
        <v>-7.2775051186695805E-2</v>
      </c>
      <c r="W690" s="13">
        <v>-3.9835087018725068E-2</v>
      </c>
      <c r="X690" s="13">
        <v>-3.5419730119614079E-2</v>
      </c>
      <c r="Y690" s="13">
        <v>-6.3663997267895289E-2</v>
      </c>
      <c r="Z690" s="13">
        <v>1.5150807666002297E-3</v>
      </c>
      <c r="AA690" s="13">
        <v>-2.5818080989801317E-2</v>
      </c>
      <c r="AB690" s="155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5"/>
    </row>
    <row r="691" spans="1:65">
      <c r="A691" s="29"/>
      <c r="B691" s="45" t="s">
        <v>273</v>
      </c>
      <c r="C691" s="46"/>
      <c r="D691" s="44">
        <v>2.57</v>
      </c>
      <c r="E691" s="44">
        <v>0.01</v>
      </c>
      <c r="F691" s="44">
        <v>0.39</v>
      </c>
      <c r="G691" s="44">
        <v>1.5</v>
      </c>
      <c r="H691" s="44">
        <v>3.47</v>
      </c>
      <c r="I691" s="44">
        <v>0.65</v>
      </c>
      <c r="J691" s="44">
        <v>0.01</v>
      </c>
      <c r="K691" s="44">
        <v>0.6</v>
      </c>
      <c r="L691" s="44">
        <v>0.4</v>
      </c>
      <c r="M691" s="44">
        <v>0.7</v>
      </c>
      <c r="N691" s="44">
        <v>0.3</v>
      </c>
      <c r="O691" s="44">
        <v>0.27</v>
      </c>
      <c r="P691" s="44">
        <v>0.09</v>
      </c>
      <c r="Q691" s="44">
        <v>0.9</v>
      </c>
      <c r="R691" s="44">
        <v>0.55000000000000004</v>
      </c>
      <c r="S691" s="44">
        <v>0.83</v>
      </c>
      <c r="T691" s="44">
        <v>0.93</v>
      </c>
      <c r="U691" s="44">
        <v>6.4</v>
      </c>
      <c r="V691" s="44">
        <v>1.47</v>
      </c>
      <c r="W691" s="44">
        <v>0.81</v>
      </c>
      <c r="X691" s="44">
        <v>0.73</v>
      </c>
      <c r="Y691" s="44">
        <v>1.29</v>
      </c>
      <c r="Z691" s="44">
        <v>0.01</v>
      </c>
      <c r="AA691" s="44">
        <v>0.54</v>
      </c>
      <c r="AB691" s="155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5"/>
    </row>
    <row r="692" spans="1:65">
      <c r="B692" s="3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  <c r="AA692" s="20"/>
      <c r="BM692" s="55"/>
    </row>
    <row r="693" spans="1:65" ht="15">
      <c r="B693" s="8" t="s">
        <v>576</v>
      </c>
      <c r="BM693" s="27" t="s">
        <v>275</v>
      </c>
    </row>
    <row r="694" spans="1:65" ht="15">
      <c r="A694" s="24" t="s">
        <v>124</v>
      </c>
      <c r="B694" s="18" t="s">
        <v>111</v>
      </c>
      <c r="C694" s="15" t="s">
        <v>112</v>
      </c>
      <c r="D694" s="16" t="s">
        <v>234</v>
      </c>
      <c r="E694" s="17" t="s">
        <v>234</v>
      </c>
      <c r="F694" s="155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7">
        <v>1</v>
      </c>
    </row>
    <row r="695" spans="1:65">
      <c r="A695" s="29"/>
      <c r="B695" s="19" t="s">
        <v>235</v>
      </c>
      <c r="C695" s="9" t="s">
        <v>235</v>
      </c>
      <c r="D695" s="153" t="s">
        <v>238</v>
      </c>
      <c r="E695" s="154" t="s">
        <v>255</v>
      </c>
      <c r="F695" s="155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7" t="s">
        <v>82</v>
      </c>
    </row>
    <row r="696" spans="1:65">
      <c r="A696" s="29"/>
      <c r="B696" s="19"/>
      <c r="C696" s="9"/>
      <c r="D696" s="10" t="s">
        <v>276</v>
      </c>
      <c r="E696" s="11" t="s">
        <v>278</v>
      </c>
      <c r="F696" s="155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7">
        <v>1</v>
      </c>
    </row>
    <row r="697" spans="1:65">
      <c r="A697" s="29"/>
      <c r="B697" s="19"/>
      <c r="C697" s="9"/>
      <c r="D697" s="25" t="s">
        <v>117</v>
      </c>
      <c r="E697" s="25" t="s">
        <v>304</v>
      </c>
      <c r="F697" s="155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7">
        <v>1</v>
      </c>
    </row>
    <row r="698" spans="1:65">
      <c r="A698" s="29"/>
      <c r="B698" s="18">
        <v>1</v>
      </c>
      <c r="C698" s="14">
        <v>1</v>
      </c>
      <c r="D698" s="217" t="s">
        <v>95</v>
      </c>
      <c r="E698" s="217" t="s">
        <v>95</v>
      </c>
      <c r="F698" s="219"/>
      <c r="G698" s="220"/>
      <c r="H698" s="220"/>
      <c r="I698" s="220"/>
      <c r="J698" s="220"/>
      <c r="K698" s="220"/>
      <c r="L698" s="220"/>
      <c r="M698" s="220"/>
      <c r="N698" s="220"/>
      <c r="O698" s="220"/>
      <c r="P698" s="220"/>
      <c r="Q698" s="220"/>
      <c r="R698" s="220"/>
      <c r="S698" s="220"/>
      <c r="T698" s="220"/>
      <c r="U698" s="220"/>
      <c r="V698" s="220"/>
      <c r="W698" s="220"/>
      <c r="X698" s="220"/>
      <c r="Y698" s="220"/>
      <c r="Z698" s="220"/>
      <c r="AA698" s="220"/>
      <c r="AB698" s="220"/>
      <c r="AC698" s="220"/>
      <c r="AD698" s="220"/>
      <c r="AE698" s="220"/>
      <c r="AF698" s="220"/>
      <c r="AG698" s="220"/>
      <c r="AH698" s="220"/>
      <c r="AI698" s="220"/>
      <c r="AJ698" s="220"/>
      <c r="AK698" s="220"/>
      <c r="AL698" s="220"/>
      <c r="AM698" s="220"/>
      <c r="AN698" s="220"/>
      <c r="AO698" s="220"/>
      <c r="AP698" s="220"/>
      <c r="AQ698" s="220"/>
      <c r="AR698" s="220"/>
      <c r="AS698" s="220"/>
      <c r="AT698" s="220"/>
      <c r="AU698" s="220"/>
      <c r="AV698" s="220"/>
      <c r="AW698" s="220"/>
      <c r="AX698" s="220"/>
      <c r="AY698" s="220"/>
      <c r="AZ698" s="220"/>
      <c r="BA698" s="220"/>
      <c r="BB698" s="220"/>
      <c r="BC698" s="220"/>
      <c r="BD698" s="220"/>
      <c r="BE698" s="220"/>
      <c r="BF698" s="220"/>
      <c r="BG698" s="220"/>
      <c r="BH698" s="220"/>
      <c r="BI698" s="220"/>
      <c r="BJ698" s="220"/>
      <c r="BK698" s="220"/>
      <c r="BL698" s="220"/>
      <c r="BM698" s="221">
        <v>1</v>
      </c>
    </row>
    <row r="699" spans="1:65">
      <c r="A699" s="29"/>
      <c r="B699" s="19">
        <v>1</v>
      </c>
      <c r="C699" s="9">
        <v>2</v>
      </c>
      <c r="D699" s="223" t="s">
        <v>95</v>
      </c>
      <c r="E699" s="223" t="s">
        <v>95</v>
      </c>
      <c r="F699" s="219"/>
      <c r="G699" s="220"/>
      <c r="H699" s="220"/>
      <c r="I699" s="220"/>
      <c r="J699" s="220"/>
      <c r="K699" s="220"/>
      <c r="L699" s="220"/>
      <c r="M699" s="220"/>
      <c r="N699" s="220"/>
      <c r="O699" s="220"/>
      <c r="P699" s="220"/>
      <c r="Q699" s="220"/>
      <c r="R699" s="220"/>
      <c r="S699" s="220"/>
      <c r="T699" s="220"/>
      <c r="U699" s="220"/>
      <c r="V699" s="220"/>
      <c r="W699" s="220"/>
      <c r="X699" s="220"/>
      <c r="Y699" s="220"/>
      <c r="Z699" s="220"/>
      <c r="AA699" s="220"/>
      <c r="AB699" s="220"/>
      <c r="AC699" s="220"/>
      <c r="AD699" s="220"/>
      <c r="AE699" s="220"/>
      <c r="AF699" s="220"/>
      <c r="AG699" s="220"/>
      <c r="AH699" s="220"/>
      <c r="AI699" s="220"/>
      <c r="AJ699" s="220"/>
      <c r="AK699" s="220"/>
      <c r="AL699" s="220"/>
      <c r="AM699" s="220"/>
      <c r="AN699" s="220"/>
      <c r="AO699" s="220"/>
      <c r="AP699" s="220"/>
      <c r="AQ699" s="220"/>
      <c r="AR699" s="220"/>
      <c r="AS699" s="220"/>
      <c r="AT699" s="220"/>
      <c r="AU699" s="220"/>
      <c r="AV699" s="220"/>
      <c r="AW699" s="220"/>
      <c r="AX699" s="220"/>
      <c r="AY699" s="220"/>
      <c r="AZ699" s="220"/>
      <c r="BA699" s="220"/>
      <c r="BB699" s="220"/>
      <c r="BC699" s="220"/>
      <c r="BD699" s="220"/>
      <c r="BE699" s="220"/>
      <c r="BF699" s="220"/>
      <c r="BG699" s="220"/>
      <c r="BH699" s="220"/>
      <c r="BI699" s="220"/>
      <c r="BJ699" s="220"/>
      <c r="BK699" s="220"/>
      <c r="BL699" s="220"/>
      <c r="BM699" s="221">
        <v>1</v>
      </c>
    </row>
    <row r="700" spans="1:65">
      <c r="A700" s="29"/>
      <c r="B700" s="19">
        <v>1</v>
      </c>
      <c r="C700" s="9">
        <v>3</v>
      </c>
      <c r="D700" s="223" t="s">
        <v>95</v>
      </c>
      <c r="E700" s="223" t="s">
        <v>95</v>
      </c>
      <c r="F700" s="219"/>
      <c r="G700" s="220"/>
      <c r="H700" s="220"/>
      <c r="I700" s="220"/>
      <c r="J700" s="220"/>
      <c r="K700" s="220"/>
      <c r="L700" s="220"/>
      <c r="M700" s="220"/>
      <c r="N700" s="220"/>
      <c r="O700" s="220"/>
      <c r="P700" s="220"/>
      <c r="Q700" s="220"/>
      <c r="R700" s="220"/>
      <c r="S700" s="220"/>
      <c r="T700" s="220"/>
      <c r="U700" s="220"/>
      <c r="V700" s="220"/>
      <c r="W700" s="220"/>
      <c r="X700" s="220"/>
      <c r="Y700" s="220"/>
      <c r="Z700" s="220"/>
      <c r="AA700" s="220"/>
      <c r="AB700" s="220"/>
      <c r="AC700" s="220"/>
      <c r="AD700" s="220"/>
      <c r="AE700" s="220"/>
      <c r="AF700" s="220"/>
      <c r="AG700" s="220"/>
      <c r="AH700" s="220"/>
      <c r="AI700" s="220"/>
      <c r="AJ700" s="220"/>
      <c r="AK700" s="220"/>
      <c r="AL700" s="220"/>
      <c r="AM700" s="220"/>
      <c r="AN700" s="220"/>
      <c r="AO700" s="220"/>
      <c r="AP700" s="220"/>
      <c r="AQ700" s="220"/>
      <c r="AR700" s="220"/>
      <c r="AS700" s="220"/>
      <c r="AT700" s="220"/>
      <c r="AU700" s="220"/>
      <c r="AV700" s="220"/>
      <c r="AW700" s="220"/>
      <c r="AX700" s="220"/>
      <c r="AY700" s="220"/>
      <c r="AZ700" s="220"/>
      <c r="BA700" s="220"/>
      <c r="BB700" s="220"/>
      <c r="BC700" s="220"/>
      <c r="BD700" s="220"/>
      <c r="BE700" s="220"/>
      <c r="BF700" s="220"/>
      <c r="BG700" s="220"/>
      <c r="BH700" s="220"/>
      <c r="BI700" s="220"/>
      <c r="BJ700" s="220"/>
      <c r="BK700" s="220"/>
      <c r="BL700" s="220"/>
      <c r="BM700" s="221">
        <v>16</v>
      </c>
    </row>
    <row r="701" spans="1:65">
      <c r="A701" s="29"/>
      <c r="B701" s="19">
        <v>1</v>
      </c>
      <c r="C701" s="9">
        <v>4</v>
      </c>
      <c r="D701" s="223" t="s">
        <v>95</v>
      </c>
      <c r="E701" s="223" t="s">
        <v>95</v>
      </c>
      <c r="F701" s="219"/>
      <c r="G701" s="220"/>
      <c r="H701" s="220"/>
      <c r="I701" s="220"/>
      <c r="J701" s="220"/>
      <c r="K701" s="220"/>
      <c r="L701" s="220"/>
      <c r="M701" s="220"/>
      <c r="N701" s="220"/>
      <c r="O701" s="220"/>
      <c r="P701" s="220"/>
      <c r="Q701" s="220"/>
      <c r="R701" s="220"/>
      <c r="S701" s="220"/>
      <c r="T701" s="220"/>
      <c r="U701" s="220"/>
      <c r="V701" s="220"/>
      <c r="W701" s="220"/>
      <c r="X701" s="220"/>
      <c r="Y701" s="220"/>
      <c r="Z701" s="220"/>
      <c r="AA701" s="220"/>
      <c r="AB701" s="220"/>
      <c r="AC701" s="220"/>
      <c r="AD701" s="220"/>
      <c r="AE701" s="220"/>
      <c r="AF701" s="220"/>
      <c r="AG701" s="220"/>
      <c r="AH701" s="220"/>
      <c r="AI701" s="220"/>
      <c r="AJ701" s="220"/>
      <c r="AK701" s="220"/>
      <c r="AL701" s="220"/>
      <c r="AM701" s="220"/>
      <c r="AN701" s="220"/>
      <c r="AO701" s="220"/>
      <c r="AP701" s="220"/>
      <c r="AQ701" s="220"/>
      <c r="AR701" s="220"/>
      <c r="AS701" s="220"/>
      <c r="AT701" s="220"/>
      <c r="AU701" s="220"/>
      <c r="AV701" s="220"/>
      <c r="AW701" s="220"/>
      <c r="AX701" s="220"/>
      <c r="AY701" s="220"/>
      <c r="AZ701" s="220"/>
      <c r="BA701" s="220"/>
      <c r="BB701" s="220"/>
      <c r="BC701" s="220"/>
      <c r="BD701" s="220"/>
      <c r="BE701" s="220"/>
      <c r="BF701" s="220"/>
      <c r="BG701" s="220"/>
      <c r="BH701" s="220"/>
      <c r="BI701" s="220"/>
      <c r="BJ701" s="220"/>
      <c r="BK701" s="220"/>
      <c r="BL701" s="220"/>
      <c r="BM701" s="221" t="s">
        <v>95</v>
      </c>
    </row>
    <row r="702" spans="1:65">
      <c r="A702" s="29"/>
      <c r="B702" s="19">
        <v>1</v>
      </c>
      <c r="C702" s="9">
        <v>5</v>
      </c>
      <c r="D702" s="223" t="s">
        <v>95</v>
      </c>
      <c r="E702" s="223" t="s">
        <v>95</v>
      </c>
      <c r="F702" s="219"/>
      <c r="G702" s="220"/>
      <c r="H702" s="220"/>
      <c r="I702" s="220"/>
      <c r="J702" s="220"/>
      <c r="K702" s="220"/>
      <c r="L702" s="220"/>
      <c r="M702" s="220"/>
      <c r="N702" s="220"/>
      <c r="O702" s="220"/>
      <c r="P702" s="220"/>
      <c r="Q702" s="220"/>
      <c r="R702" s="220"/>
      <c r="S702" s="220"/>
      <c r="T702" s="220"/>
      <c r="U702" s="220"/>
      <c r="V702" s="220"/>
      <c r="W702" s="220"/>
      <c r="X702" s="220"/>
      <c r="Y702" s="220"/>
      <c r="Z702" s="220"/>
      <c r="AA702" s="220"/>
      <c r="AB702" s="220"/>
      <c r="AC702" s="220"/>
      <c r="AD702" s="220"/>
      <c r="AE702" s="220"/>
      <c r="AF702" s="220"/>
      <c r="AG702" s="220"/>
      <c r="AH702" s="220"/>
      <c r="AI702" s="220"/>
      <c r="AJ702" s="220"/>
      <c r="AK702" s="220"/>
      <c r="AL702" s="220"/>
      <c r="AM702" s="220"/>
      <c r="AN702" s="220"/>
      <c r="AO702" s="220"/>
      <c r="AP702" s="220"/>
      <c r="AQ702" s="220"/>
      <c r="AR702" s="220"/>
      <c r="AS702" s="220"/>
      <c r="AT702" s="220"/>
      <c r="AU702" s="220"/>
      <c r="AV702" s="220"/>
      <c r="AW702" s="220"/>
      <c r="AX702" s="220"/>
      <c r="AY702" s="220"/>
      <c r="AZ702" s="220"/>
      <c r="BA702" s="220"/>
      <c r="BB702" s="220"/>
      <c r="BC702" s="220"/>
      <c r="BD702" s="220"/>
      <c r="BE702" s="220"/>
      <c r="BF702" s="220"/>
      <c r="BG702" s="220"/>
      <c r="BH702" s="220"/>
      <c r="BI702" s="220"/>
      <c r="BJ702" s="220"/>
      <c r="BK702" s="220"/>
      <c r="BL702" s="220"/>
      <c r="BM702" s="221">
        <v>14</v>
      </c>
    </row>
    <row r="703" spans="1:65">
      <c r="A703" s="29"/>
      <c r="B703" s="19">
        <v>1</v>
      </c>
      <c r="C703" s="9">
        <v>6</v>
      </c>
      <c r="D703" s="223" t="s">
        <v>95</v>
      </c>
      <c r="E703" s="223" t="s">
        <v>95</v>
      </c>
      <c r="F703" s="219"/>
      <c r="G703" s="220"/>
      <c r="H703" s="220"/>
      <c r="I703" s="220"/>
      <c r="J703" s="220"/>
      <c r="K703" s="220"/>
      <c r="L703" s="220"/>
      <c r="M703" s="220"/>
      <c r="N703" s="220"/>
      <c r="O703" s="220"/>
      <c r="P703" s="220"/>
      <c r="Q703" s="220"/>
      <c r="R703" s="220"/>
      <c r="S703" s="220"/>
      <c r="T703" s="220"/>
      <c r="U703" s="220"/>
      <c r="V703" s="220"/>
      <c r="W703" s="220"/>
      <c r="X703" s="220"/>
      <c r="Y703" s="220"/>
      <c r="Z703" s="220"/>
      <c r="AA703" s="220"/>
      <c r="AB703" s="220"/>
      <c r="AC703" s="220"/>
      <c r="AD703" s="220"/>
      <c r="AE703" s="220"/>
      <c r="AF703" s="220"/>
      <c r="AG703" s="220"/>
      <c r="AH703" s="220"/>
      <c r="AI703" s="220"/>
      <c r="AJ703" s="220"/>
      <c r="AK703" s="220"/>
      <c r="AL703" s="220"/>
      <c r="AM703" s="220"/>
      <c r="AN703" s="220"/>
      <c r="AO703" s="220"/>
      <c r="AP703" s="220"/>
      <c r="AQ703" s="220"/>
      <c r="AR703" s="220"/>
      <c r="AS703" s="220"/>
      <c r="AT703" s="220"/>
      <c r="AU703" s="220"/>
      <c r="AV703" s="220"/>
      <c r="AW703" s="220"/>
      <c r="AX703" s="220"/>
      <c r="AY703" s="220"/>
      <c r="AZ703" s="220"/>
      <c r="BA703" s="220"/>
      <c r="BB703" s="220"/>
      <c r="BC703" s="220"/>
      <c r="BD703" s="220"/>
      <c r="BE703" s="220"/>
      <c r="BF703" s="220"/>
      <c r="BG703" s="220"/>
      <c r="BH703" s="220"/>
      <c r="BI703" s="220"/>
      <c r="BJ703" s="220"/>
      <c r="BK703" s="220"/>
      <c r="BL703" s="220"/>
      <c r="BM703" s="225"/>
    </row>
    <row r="704" spans="1:65">
      <c r="A704" s="29"/>
      <c r="B704" s="20" t="s">
        <v>269</v>
      </c>
      <c r="C704" s="12"/>
      <c r="D704" s="226" t="s">
        <v>681</v>
      </c>
      <c r="E704" s="226" t="s">
        <v>681</v>
      </c>
      <c r="F704" s="219"/>
      <c r="G704" s="220"/>
      <c r="H704" s="220"/>
      <c r="I704" s="220"/>
      <c r="J704" s="220"/>
      <c r="K704" s="220"/>
      <c r="L704" s="220"/>
      <c r="M704" s="220"/>
      <c r="N704" s="220"/>
      <c r="O704" s="220"/>
      <c r="P704" s="220"/>
      <c r="Q704" s="220"/>
      <c r="R704" s="220"/>
      <c r="S704" s="220"/>
      <c r="T704" s="220"/>
      <c r="U704" s="220"/>
      <c r="V704" s="220"/>
      <c r="W704" s="220"/>
      <c r="X704" s="220"/>
      <c r="Y704" s="220"/>
      <c r="Z704" s="220"/>
      <c r="AA704" s="220"/>
      <c r="AB704" s="220"/>
      <c r="AC704" s="220"/>
      <c r="AD704" s="220"/>
      <c r="AE704" s="220"/>
      <c r="AF704" s="220"/>
      <c r="AG704" s="220"/>
      <c r="AH704" s="220"/>
      <c r="AI704" s="220"/>
      <c r="AJ704" s="220"/>
      <c r="AK704" s="220"/>
      <c r="AL704" s="220"/>
      <c r="AM704" s="220"/>
      <c r="AN704" s="220"/>
      <c r="AO704" s="220"/>
      <c r="AP704" s="220"/>
      <c r="AQ704" s="220"/>
      <c r="AR704" s="220"/>
      <c r="AS704" s="220"/>
      <c r="AT704" s="220"/>
      <c r="AU704" s="220"/>
      <c r="AV704" s="220"/>
      <c r="AW704" s="220"/>
      <c r="AX704" s="220"/>
      <c r="AY704" s="220"/>
      <c r="AZ704" s="220"/>
      <c r="BA704" s="220"/>
      <c r="BB704" s="220"/>
      <c r="BC704" s="220"/>
      <c r="BD704" s="220"/>
      <c r="BE704" s="220"/>
      <c r="BF704" s="220"/>
      <c r="BG704" s="220"/>
      <c r="BH704" s="220"/>
      <c r="BI704" s="220"/>
      <c r="BJ704" s="220"/>
      <c r="BK704" s="220"/>
      <c r="BL704" s="220"/>
      <c r="BM704" s="225"/>
    </row>
    <row r="705" spans="1:65">
      <c r="A705" s="29"/>
      <c r="B705" s="3" t="s">
        <v>270</v>
      </c>
      <c r="C705" s="28"/>
      <c r="D705" s="222" t="s">
        <v>681</v>
      </c>
      <c r="E705" s="222" t="s">
        <v>681</v>
      </c>
      <c r="F705" s="219"/>
      <c r="G705" s="220"/>
      <c r="H705" s="220"/>
      <c r="I705" s="220"/>
      <c r="J705" s="220"/>
      <c r="K705" s="220"/>
      <c r="L705" s="220"/>
      <c r="M705" s="220"/>
      <c r="N705" s="220"/>
      <c r="O705" s="220"/>
      <c r="P705" s="220"/>
      <c r="Q705" s="220"/>
      <c r="R705" s="220"/>
      <c r="S705" s="220"/>
      <c r="T705" s="220"/>
      <c r="U705" s="220"/>
      <c r="V705" s="220"/>
      <c r="W705" s="220"/>
      <c r="X705" s="220"/>
      <c r="Y705" s="220"/>
      <c r="Z705" s="220"/>
      <c r="AA705" s="220"/>
      <c r="AB705" s="220"/>
      <c r="AC705" s="220"/>
      <c r="AD705" s="220"/>
      <c r="AE705" s="220"/>
      <c r="AF705" s="220"/>
      <c r="AG705" s="220"/>
      <c r="AH705" s="220"/>
      <c r="AI705" s="220"/>
      <c r="AJ705" s="220"/>
      <c r="AK705" s="220"/>
      <c r="AL705" s="220"/>
      <c r="AM705" s="220"/>
      <c r="AN705" s="220"/>
      <c r="AO705" s="220"/>
      <c r="AP705" s="220"/>
      <c r="AQ705" s="220"/>
      <c r="AR705" s="220"/>
      <c r="AS705" s="220"/>
      <c r="AT705" s="220"/>
      <c r="AU705" s="220"/>
      <c r="AV705" s="220"/>
      <c r="AW705" s="220"/>
      <c r="AX705" s="220"/>
      <c r="AY705" s="220"/>
      <c r="AZ705" s="220"/>
      <c r="BA705" s="220"/>
      <c r="BB705" s="220"/>
      <c r="BC705" s="220"/>
      <c r="BD705" s="220"/>
      <c r="BE705" s="220"/>
      <c r="BF705" s="220"/>
      <c r="BG705" s="220"/>
      <c r="BH705" s="220"/>
      <c r="BI705" s="220"/>
      <c r="BJ705" s="220"/>
      <c r="BK705" s="220"/>
      <c r="BL705" s="220"/>
      <c r="BM705" s="225"/>
    </row>
    <row r="706" spans="1:65">
      <c r="A706" s="29"/>
      <c r="B706" s="3" t="s">
        <v>271</v>
      </c>
      <c r="C706" s="28"/>
      <c r="D706" s="222" t="s">
        <v>681</v>
      </c>
      <c r="E706" s="222" t="s">
        <v>681</v>
      </c>
      <c r="F706" s="219"/>
      <c r="G706" s="220"/>
      <c r="H706" s="220"/>
      <c r="I706" s="220"/>
      <c r="J706" s="220"/>
      <c r="K706" s="220"/>
      <c r="L706" s="220"/>
      <c r="M706" s="220"/>
      <c r="N706" s="220"/>
      <c r="O706" s="220"/>
      <c r="P706" s="220"/>
      <c r="Q706" s="220"/>
      <c r="R706" s="220"/>
      <c r="S706" s="220"/>
      <c r="T706" s="220"/>
      <c r="U706" s="220"/>
      <c r="V706" s="220"/>
      <c r="W706" s="220"/>
      <c r="X706" s="220"/>
      <c r="Y706" s="220"/>
      <c r="Z706" s="220"/>
      <c r="AA706" s="220"/>
      <c r="AB706" s="220"/>
      <c r="AC706" s="220"/>
      <c r="AD706" s="220"/>
      <c r="AE706" s="220"/>
      <c r="AF706" s="220"/>
      <c r="AG706" s="220"/>
      <c r="AH706" s="220"/>
      <c r="AI706" s="220"/>
      <c r="AJ706" s="220"/>
      <c r="AK706" s="220"/>
      <c r="AL706" s="220"/>
      <c r="AM706" s="220"/>
      <c r="AN706" s="220"/>
      <c r="AO706" s="220"/>
      <c r="AP706" s="220"/>
      <c r="AQ706" s="220"/>
      <c r="AR706" s="220"/>
      <c r="AS706" s="220"/>
      <c r="AT706" s="220"/>
      <c r="AU706" s="220"/>
      <c r="AV706" s="220"/>
      <c r="AW706" s="220"/>
      <c r="AX706" s="220"/>
      <c r="AY706" s="220"/>
      <c r="AZ706" s="220"/>
      <c r="BA706" s="220"/>
      <c r="BB706" s="220"/>
      <c r="BC706" s="220"/>
      <c r="BD706" s="220"/>
      <c r="BE706" s="220"/>
      <c r="BF706" s="220"/>
      <c r="BG706" s="220"/>
      <c r="BH706" s="220"/>
      <c r="BI706" s="220"/>
      <c r="BJ706" s="220"/>
      <c r="BK706" s="220"/>
      <c r="BL706" s="220"/>
      <c r="BM706" s="225"/>
    </row>
    <row r="707" spans="1:65">
      <c r="A707" s="29"/>
      <c r="B707" s="3" t="s">
        <v>86</v>
      </c>
      <c r="C707" s="28"/>
      <c r="D707" s="13" t="s">
        <v>681</v>
      </c>
      <c r="E707" s="13" t="s">
        <v>681</v>
      </c>
      <c r="F707" s="155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5"/>
    </row>
    <row r="708" spans="1:65">
      <c r="A708" s="29"/>
      <c r="B708" s="3" t="s">
        <v>272</v>
      </c>
      <c r="C708" s="28"/>
      <c r="D708" s="13" t="s">
        <v>681</v>
      </c>
      <c r="E708" s="13" t="s">
        <v>681</v>
      </c>
      <c r="F708" s="155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A709" s="29"/>
      <c r="B709" s="45" t="s">
        <v>273</v>
      </c>
      <c r="C709" s="46"/>
      <c r="D709" s="44" t="s">
        <v>274</v>
      </c>
      <c r="E709" s="44" t="s">
        <v>274</v>
      </c>
      <c r="F709" s="155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B710" s="30"/>
      <c r="C710" s="20"/>
      <c r="D710" s="20"/>
      <c r="E710" s="20"/>
      <c r="BM710" s="55"/>
    </row>
    <row r="711" spans="1:65" ht="15">
      <c r="B711" s="8" t="s">
        <v>577</v>
      </c>
      <c r="BM711" s="27" t="s">
        <v>275</v>
      </c>
    </row>
    <row r="712" spans="1:65" ht="15">
      <c r="A712" s="24" t="s">
        <v>40</v>
      </c>
      <c r="B712" s="18" t="s">
        <v>111</v>
      </c>
      <c r="C712" s="15" t="s">
        <v>112</v>
      </c>
      <c r="D712" s="16" t="s">
        <v>234</v>
      </c>
      <c r="E712" s="17" t="s">
        <v>234</v>
      </c>
      <c r="F712" s="17" t="s">
        <v>234</v>
      </c>
      <c r="G712" s="17" t="s">
        <v>234</v>
      </c>
      <c r="H712" s="17" t="s">
        <v>234</v>
      </c>
      <c r="I712" s="155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7">
        <v>1</v>
      </c>
    </row>
    <row r="713" spans="1:65">
      <c r="A713" s="29"/>
      <c r="B713" s="19" t="s">
        <v>235</v>
      </c>
      <c r="C713" s="9" t="s">
        <v>235</v>
      </c>
      <c r="D713" s="153" t="s">
        <v>238</v>
      </c>
      <c r="E713" s="154" t="s">
        <v>239</v>
      </c>
      <c r="F713" s="154" t="s">
        <v>242</v>
      </c>
      <c r="G713" s="154" t="s">
        <v>245</v>
      </c>
      <c r="H713" s="154" t="s">
        <v>263</v>
      </c>
      <c r="I713" s="155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7" t="s">
        <v>3</v>
      </c>
    </row>
    <row r="714" spans="1:65">
      <c r="A714" s="29"/>
      <c r="B714" s="19"/>
      <c r="C714" s="9"/>
      <c r="D714" s="10" t="s">
        <v>276</v>
      </c>
      <c r="E714" s="11" t="s">
        <v>276</v>
      </c>
      <c r="F714" s="11" t="s">
        <v>278</v>
      </c>
      <c r="G714" s="11" t="s">
        <v>276</v>
      </c>
      <c r="H714" s="11" t="s">
        <v>276</v>
      </c>
      <c r="I714" s="155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7">
        <v>2</v>
      </c>
    </row>
    <row r="715" spans="1:65">
      <c r="A715" s="29"/>
      <c r="B715" s="19"/>
      <c r="C715" s="9"/>
      <c r="D715" s="25" t="s">
        <v>117</v>
      </c>
      <c r="E715" s="25" t="s">
        <v>303</v>
      </c>
      <c r="F715" s="25" t="s">
        <v>302</v>
      </c>
      <c r="G715" s="25" t="s">
        <v>302</v>
      </c>
      <c r="H715" s="25" t="s">
        <v>117</v>
      </c>
      <c r="I715" s="155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7">
        <v>2</v>
      </c>
    </row>
    <row r="716" spans="1:65">
      <c r="A716" s="29"/>
      <c r="B716" s="18">
        <v>1</v>
      </c>
      <c r="C716" s="14">
        <v>1</v>
      </c>
      <c r="D716" s="21">
        <v>7.6280000000000001</v>
      </c>
      <c r="E716" s="21">
        <v>7.8474379515678852</v>
      </c>
      <c r="F716" s="21">
        <v>7.1</v>
      </c>
      <c r="G716" s="148">
        <v>11.8291529054757</v>
      </c>
      <c r="H716" s="21">
        <v>8.58</v>
      </c>
      <c r="I716" s="155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7">
        <v>1</v>
      </c>
    </row>
    <row r="717" spans="1:65">
      <c r="A717" s="29"/>
      <c r="B717" s="19">
        <v>1</v>
      </c>
      <c r="C717" s="9">
        <v>2</v>
      </c>
      <c r="D717" s="11">
        <v>7.8809999999999993</v>
      </c>
      <c r="E717" s="11">
        <v>7.6357402419555171</v>
      </c>
      <c r="F717" s="11">
        <v>7.2</v>
      </c>
      <c r="G717" s="150">
        <v>11.395630745755479</v>
      </c>
      <c r="H717" s="11">
        <v>8.26</v>
      </c>
      <c r="I717" s="155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7">
        <v>33</v>
      </c>
    </row>
    <row r="718" spans="1:65">
      <c r="A718" s="29"/>
      <c r="B718" s="19">
        <v>1</v>
      </c>
      <c r="C718" s="9">
        <v>3</v>
      </c>
      <c r="D718" s="11">
        <v>8.077</v>
      </c>
      <c r="E718" s="11">
        <v>7.4146577485669845</v>
      </c>
      <c r="F718" s="11">
        <v>7.5</v>
      </c>
      <c r="G718" s="150">
        <v>11.1018031698516</v>
      </c>
      <c r="H718" s="11">
        <v>8.39</v>
      </c>
      <c r="I718" s="155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7">
        <v>16</v>
      </c>
    </row>
    <row r="719" spans="1:65">
      <c r="A719" s="29"/>
      <c r="B719" s="19">
        <v>1</v>
      </c>
      <c r="C719" s="9">
        <v>4</v>
      </c>
      <c r="D719" s="11">
        <v>7.593</v>
      </c>
      <c r="E719" s="11">
        <v>7.563782489291289</v>
      </c>
      <c r="F719" s="11">
        <v>7.1</v>
      </c>
      <c r="G719" s="150">
        <v>11.344729762556261</v>
      </c>
      <c r="H719" s="11">
        <v>8.17</v>
      </c>
      <c r="I719" s="155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7">
        <v>7.7246516618739998</v>
      </c>
    </row>
    <row r="720" spans="1:65">
      <c r="A720" s="29"/>
      <c r="B720" s="19">
        <v>1</v>
      </c>
      <c r="C720" s="9">
        <v>5</v>
      </c>
      <c r="D720" s="11">
        <v>7.984</v>
      </c>
      <c r="E720" s="11">
        <v>7.5642041133077438</v>
      </c>
      <c r="F720" s="11">
        <v>7</v>
      </c>
      <c r="G720" s="150">
        <v>11.7698231814447</v>
      </c>
      <c r="H720" s="11">
        <v>8.1300000000000008</v>
      </c>
      <c r="I720" s="155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7">
        <v>11</v>
      </c>
    </row>
    <row r="721" spans="1:65">
      <c r="A721" s="29"/>
      <c r="B721" s="19">
        <v>1</v>
      </c>
      <c r="C721" s="9">
        <v>6</v>
      </c>
      <c r="D721" s="11">
        <v>7.7169999999999987</v>
      </c>
      <c r="E721" s="11">
        <v>7.6558173402866592</v>
      </c>
      <c r="F721" s="11">
        <v>7.2</v>
      </c>
      <c r="G721" s="150">
        <v>11.672428636874679</v>
      </c>
      <c r="H721" s="11">
        <v>8.1999999999999993</v>
      </c>
      <c r="I721" s="155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5"/>
    </row>
    <row r="722" spans="1:65">
      <c r="A722" s="29"/>
      <c r="B722" s="20" t="s">
        <v>269</v>
      </c>
      <c r="C722" s="12"/>
      <c r="D722" s="22">
        <v>7.8133333333333326</v>
      </c>
      <c r="E722" s="22">
        <v>7.6136066474960131</v>
      </c>
      <c r="F722" s="22">
        <v>7.1833333333333336</v>
      </c>
      <c r="G722" s="22">
        <v>11.51892806699307</v>
      </c>
      <c r="H722" s="22">
        <v>8.288333333333334</v>
      </c>
      <c r="I722" s="155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5"/>
    </row>
    <row r="723" spans="1:65">
      <c r="A723" s="29"/>
      <c r="B723" s="3" t="s">
        <v>270</v>
      </c>
      <c r="C723" s="28"/>
      <c r="D723" s="11">
        <v>7.7989999999999995</v>
      </c>
      <c r="E723" s="11">
        <v>7.5999721776316305</v>
      </c>
      <c r="F723" s="11">
        <v>7.15</v>
      </c>
      <c r="G723" s="11">
        <v>11.53402969131508</v>
      </c>
      <c r="H723" s="11">
        <v>8.23</v>
      </c>
      <c r="I723" s="155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5"/>
    </row>
    <row r="724" spans="1:65">
      <c r="A724" s="29"/>
      <c r="B724" s="3" t="s">
        <v>271</v>
      </c>
      <c r="C724" s="28"/>
      <c r="D724" s="23">
        <v>0.19768729515744476</v>
      </c>
      <c r="E724" s="23">
        <v>0.1424446832027238</v>
      </c>
      <c r="F724" s="23">
        <v>0.17224014243685093</v>
      </c>
      <c r="G724" s="23">
        <v>0.28365143832864881</v>
      </c>
      <c r="H724" s="23">
        <v>0.1691646141090585</v>
      </c>
      <c r="I724" s="155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5"/>
    </row>
    <row r="725" spans="1:65">
      <c r="A725" s="29"/>
      <c r="B725" s="3" t="s">
        <v>86</v>
      </c>
      <c r="C725" s="28"/>
      <c r="D725" s="13">
        <v>2.5301274977488668E-2</v>
      </c>
      <c r="E725" s="13">
        <v>1.8709225443052202E-2</v>
      </c>
      <c r="F725" s="13">
        <v>2.39777460468934E-2</v>
      </c>
      <c r="G725" s="13">
        <v>2.4624812020611387E-2</v>
      </c>
      <c r="H725" s="13">
        <v>2.0409967517682506E-2</v>
      </c>
      <c r="I725" s="155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29"/>
      <c r="B726" s="3" t="s">
        <v>272</v>
      </c>
      <c r="C726" s="28"/>
      <c r="D726" s="13">
        <v>1.1480345695979111E-2</v>
      </c>
      <c r="E726" s="13">
        <v>-1.4375407363164783E-2</v>
      </c>
      <c r="F726" s="13">
        <v>-7.0076729959541284E-2</v>
      </c>
      <c r="G726" s="13">
        <v>0.49119061560357524</v>
      </c>
      <c r="H726" s="13">
        <v>7.2971791626728955E-2</v>
      </c>
      <c r="I726" s="155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A727" s="29"/>
      <c r="B727" s="45" t="s">
        <v>273</v>
      </c>
      <c r="C727" s="46"/>
      <c r="D727" s="44">
        <v>0</v>
      </c>
      <c r="E727" s="44">
        <v>0.28000000000000003</v>
      </c>
      <c r="F727" s="44">
        <v>0.89</v>
      </c>
      <c r="G727" s="44">
        <v>5.26</v>
      </c>
      <c r="H727" s="44">
        <v>0.67</v>
      </c>
      <c r="I727" s="155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B728" s="30"/>
      <c r="C728" s="20"/>
      <c r="D728" s="20"/>
      <c r="E728" s="20"/>
      <c r="F728" s="20"/>
      <c r="G728" s="20"/>
      <c r="H728" s="20"/>
      <c r="BM728" s="55"/>
    </row>
    <row r="729" spans="1:65" ht="15">
      <c r="B729" s="8" t="s">
        <v>578</v>
      </c>
      <c r="BM729" s="27" t="s">
        <v>275</v>
      </c>
    </row>
    <row r="730" spans="1:65" ht="15">
      <c r="A730" s="24" t="s">
        <v>125</v>
      </c>
      <c r="B730" s="18" t="s">
        <v>111</v>
      </c>
      <c r="C730" s="15" t="s">
        <v>112</v>
      </c>
      <c r="D730" s="16" t="s">
        <v>234</v>
      </c>
      <c r="E730" s="17" t="s">
        <v>234</v>
      </c>
      <c r="F730" s="155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7">
        <v>1</v>
      </c>
    </row>
    <row r="731" spans="1:65">
      <c r="A731" s="29"/>
      <c r="B731" s="19" t="s">
        <v>235</v>
      </c>
      <c r="C731" s="9" t="s">
        <v>235</v>
      </c>
      <c r="D731" s="153" t="s">
        <v>238</v>
      </c>
      <c r="E731" s="154" t="s">
        <v>255</v>
      </c>
      <c r="F731" s="155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7" t="s">
        <v>82</v>
      </c>
    </row>
    <row r="732" spans="1:65">
      <c r="A732" s="29"/>
      <c r="B732" s="19"/>
      <c r="C732" s="9"/>
      <c r="D732" s="10" t="s">
        <v>276</v>
      </c>
      <c r="E732" s="11" t="s">
        <v>278</v>
      </c>
      <c r="F732" s="155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7">
        <v>2</v>
      </c>
    </row>
    <row r="733" spans="1:65">
      <c r="A733" s="29"/>
      <c r="B733" s="19"/>
      <c r="C733" s="9"/>
      <c r="D733" s="25" t="s">
        <v>117</v>
      </c>
      <c r="E733" s="25" t="s">
        <v>304</v>
      </c>
      <c r="F733" s="155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7">
        <v>2</v>
      </c>
    </row>
    <row r="734" spans="1:65">
      <c r="A734" s="29"/>
      <c r="B734" s="18">
        <v>1</v>
      </c>
      <c r="C734" s="14">
        <v>1</v>
      </c>
      <c r="D734" s="148" t="s">
        <v>104</v>
      </c>
      <c r="E734" s="148" t="s">
        <v>104</v>
      </c>
      <c r="F734" s="155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7">
        <v>1</v>
      </c>
    </row>
    <row r="735" spans="1:65">
      <c r="A735" s="29"/>
      <c r="B735" s="19">
        <v>1</v>
      </c>
      <c r="C735" s="9">
        <v>2</v>
      </c>
      <c r="D735" s="150" t="s">
        <v>104</v>
      </c>
      <c r="E735" s="150" t="s">
        <v>104</v>
      </c>
      <c r="F735" s="155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7">
        <v>1</v>
      </c>
    </row>
    <row r="736" spans="1:65">
      <c r="A736" s="29"/>
      <c r="B736" s="19">
        <v>1</v>
      </c>
      <c r="C736" s="9">
        <v>3</v>
      </c>
      <c r="D736" s="150" t="s">
        <v>104</v>
      </c>
      <c r="E736" s="150" t="s">
        <v>104</v>
      </c>
      <c r="F736" s="155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7">
        <v>16</v>
      </c>
    </row>
    <row r="737" spans="1:65">
      <c r="A737" s="29"/>
      <c r="B737" s="19">
        <v>1</v>
      </c>
      <c r="C737" s="9">
        <v>4</v>
      </c>
      <c r="D737" s="150" t="s">
        <v>104</v>
      </c>
      <c r="E737" s="150" t="s">
        <v>104</v>
      </c>
      <c r="F737" s="155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7" t="s">
        <v>104</v>
      </c>
    </row>
    <row r="738" spans="1:65">
      <c r="A738" s="29"/>
      <c r="B738" s="19">
        <v>1</v>
      </c>
      <c r="C738" s="9">
        <v>5</v>
      </c>
      <c r="D738" s="150" t="s">
        <v>104</v>
      </c>
      <c r="E738" s="150" t="s">
        <v>104</v>
      </c>
      <c r="F738" s="155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7">
        <v>12</v>
      </c>
    </row>
    <row r="739" spans="1:65">
      <c r="A739" s="29"/>
      <c r="B739" s="19">
        <v>1</v>
      </c>
      <c r="C739" s="9">
        <v>6</v>
      </c>
      <c r="D739" s="150" t="s">
        <v>104</v>
      </c>
      <c r="E739" s="150" t="s">
        <v>104</v>
      </c>
      <c r="F739" s="155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5"/>
    </row>
    <row r="740" spans="1:65">
      <c r="A740" s="29"/>
      <c r="B740" s="20" t="s">
        <v>269</v>
      </c>
      <c r="C740" s="12"/>
      <c r="D740" s="22" t="s">
        <v>681</v>
      </c>
      <c r="E740" s="22" t="s">
        <v>681</v>
      </c>
      <c r="F740" s="155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5"/>
    </row>
    <row r="741" spans="1:65">
      <c r="A741" s="29"/>
      <c r="B741" s="3" t="s">
        <v>270</v>
      </c>
      <c r="C741" s="28"/>
      <c r="D741" s="11" t="s">
        <v>681</v>
      </c>
      <c r="E741" s="11" t="s">
        <v>681</v>
      </c>
      <c r="F741" s="155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5"/>
    </row>
    <row r="742" spans="1:65">
      <c r="A742" s="29"/>
      <c r="B742" s="3" t="s">
        <v>271</v>
      </c>
      <c r="C742" s="28"/>
      <c r="D742" s="23" t="s">
        <v>681</v>
      </c>
      <c r="E742" s="23" t="s">
        <v>681</v>
      </c>
      <c r="F742" s="155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5"/>
    </row>
    <row r="743" spans="1:65">
      <c r="A743" s="29"/>
      <c r="B743" s="3" t="s">
        <v>86</v>
      </c>
      <c r="C743" s="28"/>
      <c r="D743" s="13" t="s">
        <v>681</v>
      </c>
      <c r="E743" s="13" t="s">
        <v>681</v>
      </c>
      <c r="F743" s="155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29"/>
      <c r="B744" s="3" t="s">
        <v>272</v>
      </c>
      <c r="C744" s="28"/>
      <c r="D744" s="13" t="s">
        <v>681</v>
      </c>
      <c r="E744" s="13" t="s">
        <v>681</v>
      </c>
      <c r="F744" s="155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A745" s="29"/>
      <c r="B745" s="45" t="s">
        <v>273</v>
      </c>
      <c r="C745" s="46"/>
      <c r="D745" s="44" t="s">
        <v>274</v>
      </c>
      <c r="E745" s="44" t="s">
        <v>274</v>
      </c>
      <c r="F745" s="155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B746" s="30"/>
      <c r="C746" s="20"/>
      <c r="D746" s="20"/>
      <c r="E746" s="20"/>
      <c r="BM746" s="55"/>
    </row>
    <row r="747" spans="1:65" ht="15">
      <c r="B747" s="8" t="s">
        <v>579</v>
      </c>
      <c r="BM747" s="27" t="s">
        <v>66</v>
      </c>
    </row>
    <row r="748" spans="1:65" ht="15">
      <c r="A748" s="24" t="s">
        <v>43</v>
      </c>
      <c r="B748" s="18" t="s">
        <v>111</v>
      </c>
      <c r="C748" s="15" t="s">
        <v>112</v>
      </c>
      <c r="D748" s="16" t="s">
        <v>234</v>
      </c>
      <c r="E748" s="17" t="s">
        <v>234</v>
      </c>
      <c r="F748" s="17" t="s">
        <v>234</v>
      </c>
      <c r="G748" s="17" t="s">
        <v>234</v>
      </c>
      <c r="H748" s="17" t="s">
        <v>234</v>
      </c>
      <c r="I748" s="17" t="s">
        <v>234</v>
      </c>
      <c r="J748" s="17" t="s">
        <v>234</v>
      </c>
      <c r="K748" s="17" t="s">
        <v>234</v>
      </c>
      <c r="L748" s="17" t="s">
        <v>234</v>
      </c>
      <c r="M748" s="17" t="s">
        <v>234</v>
      </c>
      <c r="N748" s="17" t="s">
        <v>234</v>
      </c>
      <c r="O748" s="17" t="s">
        <v>234</v>
      </c>
      <c r="P748" s="17" t="s">
        <v>234</v>
      </c>
      <c r="Q748" s="17" t="s">
        <v>234</v>
      </c>
      <c r="R748" s="17" t="s">
        <v>234</v>
      </c>
      <c r="S748" s="17" t="s">
        <v>234</v>
      </c>
      <c r="T748" s="17" t="s">
        <v>234</v>
      </c>
      <c r="U748" s="17" t="s">
        <v>234</v>
      </c>
      <c r="V748" s="17" t="s">
        <v>234</v>
      </c>
      <c r="W748" s="155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7">
        <v>1</v>
      </c>
    </row>
    <row r="749" spans="1:65">
      <c r="A749" s="29"/>
      <c r="B749" s="19" t="s">
        <v>235</v>
      </c>
      <c r="C749" s="9" t="s">
        <v>235</v>
      </c>
      <c r="D749" s="153" t="s">
        <v>238</v>
      </c>
      <c r="E749" s="154" t="s">
        <v>239</v>
      </c>
      <c r="F749" s="154" t="s">
        <v>242</v>
      </c>
      <c r="G749" s="154" t="s">
        <v>243</v>
      </c>
      <c r="H749" s="154" t="s">
        <v>244</v>
      </c>
      <c r="I749" s="154" t="s">
        <v>245</v>
      </c>
      <c r="J749" s="154" t="s">
        <v>247</v>
      </c>
      <c r="K749" s="154" t="s">
        <v>248</v>
      </c>
      <c r="L749" s="154" t="s">
        <v>250</v>
      </c>
      <c r="M749" s="154" t="s">
        <v>251</v>
      </c>
      <c r="N749" s="154" t="s">
        <v>252</v>
      </c>
      <c r="O749" s="154" t="s">
        <v>253</v>
      </c>
      <c r="P749" s="154" t="s">
        <v>254</v>
      </c>
      <c r="Q749" s="154" t="s">
        <v>255</v>
      </c>
      <c r="R749" s="154" t="s">
        <v>257</v>
      </c>
      <c r="S749" s="154" t="s">
        <v>260</v>
      </c>
      <c r="T749" s="154" t="s">
        <v>261</v>
      </c>
      <c r="U749" s="154" t="s">
        <v>262</v>
      </c>
      <c r="V749" s="154" t="s">
        <v>263</v>
      </c>
      <c r="W749" s="155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7" t="s">
        <v>3</v>
      </c>
    </row>
    <row r="750" spans="1:65">
      <c r="A750" s="29"/>
      <c r="B750" s="19"/>
      <c r="C750" s="9"/>
      <c r="D750" s="10" t="s">
        <v>276</v>
      </c>
      <c r="E750" s="11" t="s">
        <v>276</v>
      </c>
      <c r="F750" s="11" t="s">
        <v>278</v>
      </c>
      <c r="G750" s="11" t="s">
        <v>276</v>
      </c>
      <c r="H750" s="11" t="s">
        <v>278</v>
      </c>
      <c r="I750" s="11" t="s">
        <v>276</v>
      </c>
      <c r="J750" s="11" t="s">
        <v>278</v>
      </c>
      <c r="K750" s="11" t="s">
        <v>278</v>
      </c>
      <c r="L750" s="11" t="s">
        <v>276</v>
      </c>
      <c r="M750" s="11" t="s">
        <v>276</v>
      </c>
      <c r="N750" s="11" t="s">
        <v>276</v>
      </c>
      <c r="O750" s="11" t="s">
        <v>276</v>
      </c>
      <c r="P750" s="11" t="s">
        <v>276</v>
      </c>
      <c r="Q750" s="11" t="s">
        <v>278</v>
      </c>
      <c r="R750" s="11" t="s">
        <v>276</v>
      </c>
      <c r="S750" s="11" t="s">
        <v>278</v>
      </c>
      <c r="T750" s="11" t="s">
        <v>278</v>
      </c>
      <c r="U750" s="11" t="s">
        <v>276</v>
      </c>
      <c r="V750" s="11" t="s">
        <v>276</v>
      </c>
      <c r="W750" s="155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7">
        <v>1</v>
      </c>
    </row>
    <row r="751" spans="1:65">
      <c r="A751" s="29"/>
      <c r="B751" s="19"/>
      <c r="C751" s="9"/>
      <c r="D751" s="25" t="s">
        <v>117</v>
      </c>
      <c r="E751" s="25" t="s">
        <v>303</v>
      </c>
      <c r="F751" s="25" t="s">
        <v>302</v>
      </c>
      <c r="G751" s="25" t="s">
        <v>305</v>
      </c>
      <c r="H751" s="25" t="s">
        <v>304</v>
      </c>
      <c r="I751" s="25" t="s">
        <v>302</v>
      </c>
      <c r="J751" s="25" t="s">
        <v>305</v>
      </c>
      <c r="K751" s="25" t="s">
        <v>305</v>
      </c>
      <c r="L751" s="25" t="s">
        <v>302</v>
      </c>
      <c r="M751" s="25" t="s">
        <v>302</v>
      </c>
      <c r="N751" s="25" t="s">
        <v>302</v>
      </c>
      <c r="O751" s="25" t="s">
        <v>302</v>
      </c>
      <c r="P751" s="25" t="s">
        <v>302</v>
      </c>
      <c r="Q751" s="25" t="s">
        <v>304</v>
      </c>
      <c r="R751" s="25" t="s">
        <v>303</v>
      </c>
      <c r="S751" s="25" t="s">
        <v>305</v>
      </c>
      <c r="T751" s="25" t="s">
        <v>302</v>
      </c>
      <c r="U751" s="25" t="s">
        <v>305</v>
      </c>
      <c r="V751" s="25" t="s">
        <v>306</v>
      </c>
      <c r="W751" s="155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7">
        <v>2</v>
      </c>
    </row>
    <row r="752" spans="1:65">
      <c r="A752" s="29"/>
      <c r="B752" s="18">
        <v>1</v>
      </c>
      <c r="C752" s="14">
        <v>1</v>
      </c>
      <c r="D752" s="216">
        <v>13.5</v>
      </c>
      <c r="E752" s="216">
        <v>13.098070547338782</v>
      </c>
      <c r="F752" s="218">
        <v>14.2</v>
      </c>
      <c r="G752" s="216">
        <v>12.5</v>
      </c>
      <c r="H752" s="217">
        <v>20</v>
      </c>
      <c r="I752" s="217">
        <v>19.454989936209401</v>
      </c>
      <c r="J752" s="216">
        <v>12.4</v>
      </c>
      <c r="K752" s="216">
        <v>12.3</v>
      </c>
      <c r="L752" s="216">
        <v>12</v>
      </c>
      <c r="M752" s="216">
        <v>12</v>
      </c>
      <c r="N752" s="216">
        <v>13.2</v>
      </c>
      <c r="O752" s="216">
        <v>12.7</v>
      </c>
      <c r="P752" s="216">
        <v>11.2</v>
      </c>
      <c r="Q752" s="217">
        <v>17.122528547700913</v>
      </c>
      <c r="R752" s="216">
        <v>12.9</v>
      </c>
      <c r="S752" s="216">
        <v>12.9</v>
      </c>
      <c r="T752" s="216">
        <v>12.8</v>
      </c>
      <c r="U752" s="216">
        <v>13.71</v>
      </c>
      <c r="V752" s="216">
        <v>11.4</v>
      </c>
      <c r="W752" s="219"/>
      <c r="X752" s="220"/>
      <c r="Y752" s="220"/>
      <c r="Z752" s="220"/>
      <c r="AA752" s="220"/>
      <c r="AB752" s="220"/>
      <c r="AC752" s="220"/>
      <c r="AD752" s="220"/>
      <c r="AE752" s="220"/>
      <c r="AF752" s="220"/>
      <c r="AG752" s="220"/>
      <c r="AH752" s="220"/>
      <c r="AI752" s="220"/>
      <c r="AJ752" s="220"/>
      <c r="AK752" s="220"/>
      <c r="AL752" s="220"/>
      <c r="AM752" s="220"/>
      <c r="AN752" s="220"/>
      <c r="AO752" s="220"/>
      <c r="AP752" s="220"/>
      <c r="AQ752" s="220"/>
      <c r="AR752" s="220"/>
      <c r="AS752" s="220"/>
      <c r="AT752" s="220"/>
      <c r="AU752" s="220"/>
      <c r="AV752" s="220"/>
      <c r="AW752" s="220"/>
      <c r="AX752" s="220"/>
      <c r="AY752" s="220"/>
      <c r="AZ752" s="220"/>
      <c r="BA752" s="220"/>
      <c r="BB752" s="220"/>
      <c r="BC752" s="220"/>
      <c r="BD752" s="220"/>
      <c r="BE752" s="220"/>
      <c r="BF752" s="220"/>
      <c r="BG752" s="220"/>
      <c r="BH752" s="220"/>
      <c r="BI752" s="220"/>
      <c r="BJ752" s="220"/>
      <c r="BK752" s="220"/>
      <c r="BL752" s="220"/>
      <c r="BM752" s="221">
        <v>1</v>
      </c>
    </row>
    <row r="753" spans="1:65">
      <c r="A753" s="29"/>
      <c r="B753" s="19">
        <v>1</v>
      </c>
      <c r="C753" s="9">
        <v>2</v>
      </c>
      <c r="D753" s="222">
        <v>13.88</v>
      </c>
      <c r="E753" s="222">
        <v>13.39466036502621</v>
      </c>
      <c r="F753" s="222">
        <v>13.7</v>
      </c>
      <c r="G753" s="222">
        <v>12.5</v>
      </c>
      <c r="H753" s="223">
        <v>19.8</v>
      </c>
      <c r="I753" s="223">
        <v>19.73237887921406</v>
      </c>
      <c r="J753" s="222">
        <v>12.7</v>
      </c>
      <c r="K753" s="222">
        <v>11.9</v>
      </c>
      <c r="L753" s="224">
        <v>11.6</v>
      </c>
      <c r="M753" s="222">
        <v>12.2</v>
      </c>
      <c r="N753" s="222">
        <v>12.2</v>
      </c>
      <c r="O753" s="222">
        <v>11.9</v>
      </c>
      <c r="P753" s="222">
        <v>11.3</v>
      </c>
      <c r="Q753" s="223">
        <v>16.213495907468612</v>
      </c>
      <c r="R753" s="222">
        <v>13.2</v>
      </c>
      <c r="S753" s="222">
        <v>12.9</v>
      </c>
      <c r="T753" s="222">
        <v>13.4</v>
      </c>
      <c r="U753" s="222">
        <v>13.39</v>
      </c>
      <c r="V753" s="222">
        <v>12.16</v>
      </c>
      <c r="W753" s="219"/>
      <c r="X753" s="220"/>
      <c r="Y753" s="220"/>
      <c r="Z753" s="220"/>
      <c r="AA753" s="220"/>
      <c r="AB753" s="220"/>
      <c r="AC753" s="220"/>
      <c r="AD753" s="220"/>
      <c r="AE753" s="220"/>
      <c r="AF753" s="220"/>
      <c r="AG753" s="220"/>
      <c r="AH753" s="220"/>
      <c r="AI753" s="220"/>
      <c r="AJ753" s="220"/>
      <c r="AK753" s="220"/>
      <c r="AL753" s="220"/>
      <c r="AM753" s="220"/>
      <c r="AN753" s="220"/>
      <c r="AO753" s="220"/>
      <c r="AP753" s="220"/>
      <c r="AQ753" s="220"/>
      <c r="AR753" s="220"/>
      <c r="AS753" s="220"/>
      <c r="AT753" s="220"/>
      <c r="AU753" s="220"/>
      <c r="AV753" s="220"/>
      <c r="AW753" s="220"/>
      <c r="AX753" s="220"/>
      <c r="AY753" s="220"/>
      <c r="AZ753" s="220"/>
      <c r="BA753" s="220"/>
      <c r="BB753" s="220"/>
      <c r="BC753" s="220"/>
      <c r="BD753" s="220"/>
      <c r="BE753" s="220"/>
      <c r="BF753" s="220"/>
      <c r="BG753" s="220"/>
      <c r="BH753" s="220"/>
      <c r="BI753" s="220"/>
      <c r="BJ753" s="220"/>
      <c r="BK753" s="220"/>
      <c r="BL753" s="220"/>
      <c r="BM753" s="221">
        <v>34</v>
      </c>
    </row>
    <row r="754" spans="1:65">
      <c r="A754" s="29"/>
      <c r="B754" s="19">
        <v>1</v>
      </c>
      <c r="C754" s="9">
        <v>3</v>
      </c>
      <c r="D754" s="222">
        <v>14.42</v>
      </c>
      <c r="E754" s="222">
        <v>12.315689728574398</v>
      </c>
      <c r="F754" s="222">
        <v>13.6</v>
      </c>
      <c r="G754" s="222">
        <v>12.6</v>
      </c>
      <c r="H754" s="223">
        <v>19.600000000000001</v>
      </c>
      <c r="I754" s="223">
        <v>19.65469393473046</v>
      </c>
      <c r="J754" s="222">
        <v>12.5</v>
      </c>
      <c r="K754" s="222">
        <v>12</v>
      </c>
      <c r="L754" s="222">
        <v>11.8</v>
      </c>
      <c r="M754" s="222">
        <v>12.3</v>
      </c>
      <c r="N754" s="222">
        <v>12.5</v>
      </c>
      <c r="O754" s="222">
        <v>12.2</v>
      </c>
      <c r="P754" s="222">
        <v>10.9</v>
      </c>
      <c r="Q754" s="223">
        <v>15.703601998365011</v>
      </c>
      <c r="R754" s="222">
        <v>13</v>
      </c>
      <c r="S754" s="222">
        <v>12.9</v>
      </c>
      <c r="T754" s="222">
        <v>12.9</v>
      </c>
      <c r="U754" s="222">
        <v>13.05</v>
      </c>
      <c r="V754" s="222">
        <v>11.08</v>
      </c>
      <c r="W754" s="219"/>
      <c r="X754" s="220"/>
      <c r="Y754" s="220"/>
      <c r="Z754" s="220"/>
      <c r="AA754" s="220"/>
      <c r="AB754" s="220"/>
      <c r="AC754" s="220"/>
      <c r="AD754" s="220"/>
      <c r="AE754" s="220"/>
      <c r="AF754" s="220"/>
      <c r="AG754" s="220"/>
      <c r="AH754" s="220"/>
      <c r="AI754" s="220"/>
      <c r="AJ754" s="220"/>
      <c r="AK754" s="220"/>
      <c r="AL754" s="220"/>
      <c r="AM754" s="220"/>
      <c r="AN754" s="220"/>
      <c r="AO754" s="220"/>
      <c r="AP754" s="220"/>
      <c r="AQ754" s="220"/>
      <c r="AR754" s="220"/>
      <c r="AS754" s="220"/>
      <c r="AT754" s="220"/>
      <c r="AU754" s="220"/>
      <c r="AV754" s="220"/>
      <c r="AW754" s="220"/>
      <c r="AX754" s="220"/>
      <c r="AY754" s="220"/>
      <c r="AZ754" s="220"/>
      <c r="BA754" s="220"/>
      <c r="BB754" s="220"/>
      <c r="BC754" s="220"/>
      <c r="BD754" s="220"/>
      <c r="BE754" s="220"/>
      <c r="BF754" s="220"/>
      <c r="BG754" s="220"/>
      <c r="BH754" s="220"/>
      <c r="BI754" s="220"/>
      <c r="BJ754" s="220"/>
      <c r="BK754" s="220"/>
      <c r="BL754" s="220"/>
      <c r="BM754" s="221">
        <v>16</v>
      </c>
    </row>
    <row r="755" spans="1:65">
      <c r="A755" s="29"/>
      <c r="B755" s="19">
        <v>1</v>
      </c>
      <c r="C755" s="9">
        <v>4</v>
      </c>
      <c r="D755" s="222">
        <v>13.88</v>
      </c>
      <c r="E755" s="222">
        <v>12.071457108256247</v>
      </c>
      <c r="F755" s="222">
        <v>13.2</v>
      </c>
      <c r="G755" s="222">
        <v>12.2</v>
      </c>
      <c r="H755" s="223">
        <v>18.7</v>
      </c>
      <c r="I755" s="223">
        <v>19.804784165382198</v>
      </c>
      <c r="J755" s="222">
        <v>12.4</v>
      </c>
      <c r="K755" s="222">
        <v>12</v>
      </c>
      <c r="L755" s="222">
        <v>12</v>
      </c>
      <c r="M755" s="222">
        <v>12.1</v>
      </c>
      <c r="N755" s="222">
        <v>14.8</v>
      </c>
      <c r="O755" s="222">
        <v>12.6</v>
      </c>
      <c r="P755" s="222">
        <v>11.8</v>
      </c>
      <c r="Q755" s="223">
        <v>14.98734316570161</v>
      </c>
      <c r="R755" s="222">
        <v>13.8</v>
      </c>
      <c r="S755" s="222">
        <v>13.4</v>
      </c>
      <c r="T755" s="222">
        <v>13.1</v>
      </c>
      <c r="U755" s="222">
        <v>13.03</v>
      </c>
      <c r="V755" s="222">
        <v>12.06</v>
      </c>
      <c r="W755" s="219"/>
      <c r="X755" s="220"/>
      <c r="Y755" s="220"/>
      <c r="Z755" s="220"/>
      <c r="AA755" s="220"/>
      <c r="AB755" s="220"/>
      <c r="AC755" s="220"/>
      <c r="AD755" s="220"/>
      <c r="AE755" s="220"/>
      <c r="AF755" s="220"/>
      <c r="AG755" s="220"/>
      <c r="AH755" s="220"/>
      <c r="AI755" s="220"/>
      <c r="AJ755" s="220"/>
      <c r="AK755" s="220"/>
      <c r="AL755" s="220"/>
      <c r="AM755" s="220"/>
      <c r="AN755" s="220"/>
      <c r="AO755" s="220"/>
      <c r="AP755" s="220"/>
      <c r="AQ755" s="220"/>
      <c r="AR755" s="220"/>
      <c r="AS755" s="220"/>
      <c r="AT755" s="220"/>
      <c r="AU755" s="220"/>
      <c r="AV755" s="220"/>
      <c r="AW755" s="220"/>
      <c r="AX755" s="220"/>
      <c r="AY755" s="220"/>
      <c r="AZ755" s="220"/>
      <c r="BA755" s="220"/>
      <c r="BB755" s="220"/>
      <c r="BC755" s="220"/>
      <c r="BD755" s="220"/>
      <c r="BE755" s="220"/>
      <c r="BF755" s="220"/>
      <c r="BG755" s="220"/>
      <c r="BH755" s="220"/>
      <c r="BI755" s="220"/>
      <c r="BJ755" s="220"/>
      <c r="BK755" s="220"/>
      <c r="BL755" s="220"/>
      <c r="BM755" s="221">
        <v>12.658991240467767</v>
      </c>
    </row>
    <row r="756" spans="1:65">
      <c r="A756" s="29"/>
      <c r="B756" s="19">
        <v>1</v>
      </c>
      <c r="C756" s="9">
        <v>5</v>
      </c>
      <c r="D756" s="222">
        <v>14.35</v>
      </c>
      <c r="E756" s="222">
        <v>12.592969862455831</v>
      </c>
      <c r="F756" s="222">
        <v>13.6</v>
      </c>
      <c r="G756" s="222">
        <v>12</v>
      </c>
      <c r="H756" s="223">
        <v>18.3</v>
      </c>
      <c r="I756" s="223">
        <v>19.334948300232661</v>
      </c>
      <c r="J756" s="222">
        <v>12.6</v>
      </c>
      <c r="K756" s="222">
        <v>12.2</v>
      </c>
      <c r="L756" s="222">
        <v>12</v>
      </c>
      <c r="M756" s="222">
        <v>12</v>
      </c>
      <c r="N756" s="222">
        <v>12.5</v>
      </c>
      <c r="O756" s="222">
        <v>12.4</v>
      </c>
      <c r="P756" s="222">
        <v>11</v>
      </c>
      <c r="Q756" s="223">
        <v>15.33712582824371</v>
      </c>
      <c r="R756" s="222">
        <v>14</v>
      </c>
      <c r="S756" s="222">
        <v>13.3</v>
      </c>
      <c r="T756" s="222">
        <v>12.8</v>
      </c>
      <c r="U756" s="222">
        <v>12.87</v>
      </c>
      <c r="V756" s="222">
        <v>12.56</v>
      </c>
      <c r="W756" s="219"/>
      <c r="X756" s="220"/>
      <c r="Y756" s="220"/>
      <c r="Z756" s="220"/>
      <c r="AA756" s="220"/>
      <c r="AB756" s="220"/>
      <c r="AC756" s="220"/>
      <c r="AD756" s="220"/>
      <c r="AE756" s="220"/>
      <c r="AF756" s="220"/>
      <c r="AG756" s="220"/>
      <c r="AH756" s="220"/>
      <c r="AI756" s="220"/>
      <c r="AJ756" s="220"/>
      <c r="AK756" s="220"/>
      <c r="AL756" s="220"/>
      <c r="AM756" s="220"/>
      <c r="AN756" s="220"/>
      <c r="AO756" s="220"/>
      <c r="AP756" s="220"/>
      <c r="AQ756" s="220"/>
      <c r="AR756" s="220"/>
      <c r="AS756" s="220"/>
      <c r="AT756" s="220"/>
      <c r="AU756" s="220"/>
      <c r="AV756" s="220"/>
      <c r="AW756" s="220"/>
      <c r="AX756" s="220"/>
      <c r="AY756" s="220"/>
      <c r="AZ756" s="220"/>
      <c r="BA756" s="220"/>
      <c r="BB756" s="220"/>
      <c r="BC756" s="220"/>
      <c r="BD756" s="220"/>
      <c r="BE756" s="220"/>
      <c r="BF756" s="220"/>
      <c r="BG756" s="220"/>
      <c r="BH756" s="220"/>
      <c r="BI756" s="220"/>
      <c r="BJ756" s="220"/>
      <c r="BK756" s="220"/>
      <c r="BL756" s="220"/>
      <c r="BM756" s="221">
        <v>103</v>
      </c>
    </row>
    <row r="757" spans="1:65">
      <c r="A757" s="29"/>
      <c r="B757" s="19">
        <v>1</v>
      </c>
      <c r="C757" s="9">
        <v>6</v>
      </c>
      <c r="D757" s="222">
        <v>13.89</v>
      </c>
      <c r="E757" s="222">
        <v>12.820311473254126</v>
      </c>
      <c r="F757" s="222">
        <v>13.6</v>
      </c>
      <c r="G757" s="222">
        <v>12.4</v>
      </c>
      <c r="H757" s="223">
        <v>18.2</v>
      </c>
      <c r="I757" s="223">
        <v>19.696609437663401</v>
      </c>
      <c r="J757" s="222">
        <v>13</v>
      </c>
      <c r="K757" s="222">
        <v>12</v>
      </c>
      <c r="L757" s="222">
        <v>12</v>
      </c>
      <c r="M757" s="222">
        <v>11.9</v>
      </c>
      <c r="N757" s="222">
        <v>13.5</v>
      </c>
      <c r="O757" s="222">
        <v>12.6</v>
      </c>
      <c r="P757" s="222">
        <v>11.6</v>
      </c>
      <c r="Q757" s="223">
        <v>16.574454113000002</v>
      </c>
      <c r="R757" s="222">
        <v>13</v>
      </c>
      <c r="S757" s="222">
        <v>13.4</v>
      </c>
      <c r="T757" s="222">
        <v>12.6</v>
      </c>
      <c r="U757" s="222">
        <v>13.67</v>
      </c>
      <c r="V757" s="222">
        <v>11.17</v>
      </c>
      <c r="W757" s="219"/>
      <c r="X757" s="220"/>
      <c r="Y757" s="220"/>
      <c r="Z757" s="220"/>
      <c r="AA757" s="220"/>
      <c r="AB757" s="220"/>
      <c r="AC757" s="220"/>
      <c r="AD757" s="220"/>
      <c r="AE757" s="220"/>
      <c r="AF757" s="220"/>
      <c r="AG757" s="220"/>
      <c r="AH757" s="220"/>
      <c r="AI757" s="220"/>
      <c r="AJ757" s="220"/>
      <c r="AK757" s="220"/>
      <c r="AL757" s="220"/>
      <c r="AM757" s="220"/>
      <c r="AN757" s="220"/>
      <c r="AO757" s="220"/>
      <c r="AP757" s="220"/>
      <c r="AQ757" s="220"/>
      <c r="AR757" s="220"/>
      <c r="AS757" s="220"/>
      <c r="AT757" s="220"/>
      <c r="AU757" s="220"/>
      <c r="AV757" s="220"/>
      <c r="AW757" s="220"/>
      <c r="AX757" s="220"/>
      <c r="AY757" s="220"/>
      <c r="AZ757" s="220"/>
      <c r="BA757" s="220"/>
      <c r="BB757" s="220"/>
      <c r="BC757" s="220"/>
      <c r="BD757" s="220"/>
      <c r="BE757" s="220"/>
      <c r="BF757" s="220"/>
      <c r="BG757" s="220"/>
      <c r="BH757" s="220"/>
      <c r="BI757" s="220"/>
      <c r="BJ757" s="220"/>
      <c r="BK757" s="220"/>
      <c r="BL757" s="220"/>
      <c r="BM757" s="225"/>
    </row>
    <row r="758" spans="1:65">
      <c r="A758" s="29"/>
      <c r="B758" s="20" t="s">
        <v>269</v>
      </c>
      <c r="C758" s="12"/>
      <c r="D758" s="226">
        <v>13.986666666666666</v>
      </c>
      <c r="E758" s="226">
        <v>12.715526514150932</v>
      </c>
      <c r="F758" s="226">
        <v>13.649999999999999</v>
      </c>
      <c r="G758" s="226">
        <v>12.366666666666667</v>
      </c>
      <c r="H758" s="226">
        <v>19.099999999999998</v>
      </c>
      <c r="I758" s="226">
        <v>19.613067442238698</v>
      </c>
      <c r="J758" s="226">
        <v>12.6</v>
      </c>
      <c r="K758" s="226">
        <v>12.066666666666668</v>
      </c>
      <c r="L758" s="226">
        <v>11.9</v>
      </c>
      <c r="M758" s="226">
        <v>12.083333333333334</v>
      </c>
      <c r="N758" s="226">
        <v>13.116666666666667</v>
      </c>
      <c r="O758" s="226">
        <v>12.399999999999999</v>
      </c>
      <c r="P758" s="226">
        <v>11.299999999999999</v>
      </c>
      <c r="Q758" s="226">
        <v>15.989758260079975</v>
      </c>
      <c r="R758" s="226">
        <v>13.316666666666668</v>
      </c>
      <c r="S758" s="226">
        <v>13.133333333333335</v>
      </c>
      <c r="T758" s="226">
        <v>12.933333333333332</v>
      </c>
      <c r="U758" s="226">
        <v>13.286666666666669</v>
      </c>
      <c r="V758" s="226">
        <v>11.738333333333335</v>
      </c>
      <c r="W758" s="219"/>
      <c r="X758" s="220"/>
      <c r="Y758" s="220"/>
      <c r="Z758" s="220"/>
      <c r="AA758" s="220"/>
      <c r="AB758" s="220"/>
      <c r="AC758" s="220"/>
      <c r="AD758" s="220"/>
      <c r="AE758" s="220"/>
      <c r="AF758" s="220"/>
      <c r="AG758" s="220"/>
      <c r="AH758" s="220"/>
      <c r="AI758" s="220"/>
      <c r="AJ758" s="220"/>
      <c r="AK758" s="220"/>
      <c r="AL758" s="220"/>
      <c r="AM758" s="220"/>
      <c r="AN758" s="220"/>
      <c r="AO758" s="220"/>
      <c r="AP758" s="220"/>
      <c r="AQ758" s="220"/>
      <c r="AR758" s="220"/>
      <c r="AS758" s="220"/>
      <c r="AT758" s="220"/>
      <c r="AU758" s="220"/>
      <c r="AV758" s="220"/>
      <c r="AW758" s="220"/>
      <c r="AX758" s="220"/>
      <c r="AY758" s="220"/>
      <c r="AZ758" s="220"/>
      <c r="BA758" s="220"/>
      <c r="BB758" s="220"/>
      <c r="BC758" s="220"/>
      <c r="BD758" s="220"/>
      <c r="BE758" s="220"/>
      <c r="BF758" s="220"/>
      <c r="BG758" s="220"/>
      <c r="BH758" s="220"/>
      <c r="BI758" s="220"/>
      <c r="BJ758" s="220"/>
      <c r="BK758" s="220"/>
      <c r="BL758" s="220"/>
      <c r="BM758" s="225"/>
    </row>
    <row r="759" spans="1:65">
      <c r="A759" s="29"/>
      <c r="B759" s="3" t="s">
        <v>270</v>
      </c>
      <c r="C759" s="28"/>
      <c r="D759" s="222">
        <v>13.885000000000002</v>
      </c>
      <c r="E759" s="222">
        <v>12.706640667854979</v>
      </c>
      <c r="F759" s="222">
        <v>13.6</v>
      </c>
      <c r="G759" s="222">
        <v>12.45</v>
      </c>
      <c r="H759" s="222">
        <v>19.149999999999999</v>
      </c>
      <c r="I759" s="222">
        <v>19.675651686196929</v>
      </c>
      <c r="J759" s="222">
        <v>12.55</v>
      </c>
      <c r="K759" s="222">
        <v>12</v>
      </c>
      <c r="L759" s="222">
        <v>12</v>
      </c>
      <c r="M759" s="222">
        <v>12.05</v>
      </c>
      <c r="N759" s="222">
        <v>12.85</v>
      </c>
      <c r="O759" s="222">
        <v>12.5</v>
      </c>
      <c r="P759" s="222">
        <v>11.25</v>
      </c>
      <c r="Q759" s="222">
        <v>15.958548952916811</v>
      </c>
      <c r="R759" s="222">
        <v>13.1</v>
      </c>
      <c r="S759" s="222">
        <v>13.100000000000001</v>
      </c>
      <c r="T759" s="222">
        <v>12.850000000000001</v>
      </c>
      <c r="U759" s="222">
        <v>13.22</v>
      </c>
      <c r="V759" s="222">
        <v>11.73</v>
      </c>
      <c r="W759" s="219"/>
      <c r="X759" s="220"/>
      <c r="Y759" s="220"/>
      <c r="Z759" s="220"/>
      <c r="AA759" s="220"/>
      <c r="AB759" s="220"/>
      <c r="AC759" s="220"/>
      <c r="AD759" s="220"/>
      <c r="AE759" s="220"/>
      <c r="AF759" s="220"/>
      <c r="AG759" s="220"/>
      <c r="AH759" s="220"/>
      <c r="AI759" s="220"/>
      <c r="AJ759" s="220"/>
      <c r="AK759" s="220"/>
      <c r="AL759" s="220"/>
      <c r="AM759" s="220"/>
      <c r="AN759" s="220"/>
      <c r="AO759" s="220"/>
      <c r="AP759" s="220"/>
      <c r="AQ759" s="220"/>
      <c r="AR759" s="220"/>
      <c r="AS759" s="220"/>
      <c r="AT759" s="220"/>
      <c r="AU759" s="220"/>
      <c r="AV759" s="220"/>
      <c r="AW759" s="220"/>
      <c r="AX759" s="220"/>
      <c r="AY759" s="220"/>
      <c r="AZ759" s="220"/>
      <c r="BA759" s="220"/>
      <c r="BB759" s="220"/>
      <c r="BC759" s="220"/>
      <c r="BD759" s="220"/>
      <c r="BE759" s="220"/>
      <c r="BF759" s="220"/>
      <c r="BG759" s="220"/>
      <c r="BH759" s="220"/>
      <c r="BI759" s="220"/>
      <c r="BJ759" s="220"/>
      <c r="BK759" s="220"/>
      <c r="BL759" s="220"/>
      <c r="BM759" s="225"/>
    </row>
    <row r="760" spans="1:65">
      <c r="A760" s="29"/>
      <c r="B760" s="3" t="s">
        <v>271</v>
      </c>
      <c r="C760" s="28"/>
      <c r="D760" s="23">
        <v>0.34314234169899016</v>
      </c>
      <c r="E760" s="23">
        <v>0.49158063427498677</v>
      </c>
      <c r="F760" s="23">
        <v>0.32093613071762422</v>
      </c>
      <c r="G760" s="23">
        <v>0.22509257354845516</v>
      </c>
      <c r="H760" s="23">
        <v>0.794984276574072</v>
      </c>
      <c r="I760" s="23">
        <v>0.18002294624037904</v>
      </c>
      <c r="J760" s="23">
        <v>0.22803508501982742</v>
      </c>
      <c r="K760" s="23">
        <v>0.15055453054181622</v>
      </c>
      <c r="L760" s="23">
        <v>0.16733200530681516</v>
      </c>
      <c r="M760" s="23">
        <v>0.14719601443879746</v>
      </c>
      <c r="N760" s="23">
        <v>0.95794919837466719</v>
      </c>
      <c r="O760" s="23">
        <v>0.30331501776206177</v>
      </c>
      <c r="P760" s="23">
        <v>0.34641016151377557</v>
      </c>
      <c r="Q760" s="23">
        <v>0.79846688327550419</v>
      </c>
      <c r="R760" s="23">
        <v>0.46654760385909899</v>
      </c>
      <c r="S760" s="23">
        <v>0.25819888974716115</v>
      </c>
      <c r="T760" s="23">
        <v>0.28047578623950176</v>
      </c>
      <c r="U760" s="23">
        <v>0.35562152165844368</v>
      </c>
      <c r="V760" s="23">
        <v>0.60453012056196742</v>
      </c>
      <c r="W760" s="155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5"/>
    </row>
    <row r="761" spans="1:65">
      <c r="A761" s="29"/>
      <c r="B761" s="3" t="s">
        <v>86</v>
      </c>
      <c r="C761" s="28"/>
      <c r="D761" s="13">
        <v>2.453353253329291E-2</v>
      </c>
      <c r="E761" s="13">
        <v>3.8659872536769398E-2</v>
      </c>
      <c r="F761" s="13">
        <v>2.35118044481776E-2</v>
      </c>
      <c r="G761" s="13">
        <v>1.8201555812543544E-2</v>
      </c>
      <c r="H761" s="13">
        <v>4.162221343319749E-2</v>
      </c>
      <c r="I761" s="13">
        <v>9.1787246829469239E-3</v>
      </c>
      <c r="J761" s="13">
        <v>1.8098022620621223E-2</v>
      </c>
      <c r="K761" s="13">
        <v>1.2476894796283111E-2</v>
      </c>
      <c r="L761" s="13">
        <v>1.4061513050992871E-2</v>
      </c>
      <c r="M761" s="13">
        <v>1.2181739125969444E-2</v>
      </c>
      <c r="N761" s="13">
        <v>7.3032975733773861E-2</v>
      </c>
      <c r="O761" s="13">
        <v>2.4460888529198532E-2</v>
      </c>
      <c r="P761" s="13">
        <v>3.0655766505643858E-2</v>
      </c>
      <c r="Q761" s="13">
        <v>4.9936144767676466E-2</v>
      </c>
      <c r="R761" s="13">
        <v>3.5034863869269003E-2</v>
      </c>
      <c r="S761" s="13">
        <v>1.9659813940139173E-2</v>
      </c>
      <c r="T761" s="13">
        <v>2.1686272131920242E-2</v>
      </c>
      <c r="U761" s="13">
        <v>2.6765292648653561E-2</v>
      </c>
      <c r="V761" s="13">
        <v>5.15005072181145E-2</v>
      </c>
      <c r="W761" s="155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5"/>
    </row>
    <row r="762" spans="1:65">
      <c r="A762" s="29"/>
      <c r="B762" s="3" t="s">
        <v>272</v>
      </c>
      <c r="C762" s="28"/>
      <c r="D762" s="13">
        <v>0.10488003356496822</v>
      </c>
      <c r="E762" s="13">
        <v>4.466017284413315E-3</v>
      </c>
      <c r="F762" s="13">
        <v>7.828497079326624E-2</v>
      </c>
      <c r="G762" s="13">
        <v>-2.309224868302362E-2</v>
      </c>
      <c r="H762" s="13">
        <v>0.50880900675101715</v>
      </c>
      <c r="I762" s="13">
        <v>0.54933889041177419</v>
      </c>
      <c r="J762" s="13">
        <v>-4.6600269600619582E-3</v>
      </c>
      <c r="K762" s="13">
        <v>-4.6790819469688771E-2</v>
      </c>
      <c r="L762" s="13">
        <v>-5.9956692128947275E-2</v>
      </c>
      <c r="M762" s="13">
        <v>-4.547423220376301E-2</v>
      </c>
      <c r="N762" s="13">
        <v>3.6154178283639427E-2</v>
      </c>
      <c r="O762" s="13">
        <v>-2.0459074151172096E-2</v>
      </c>
      <c r="P762" s="13">
        <v>-0.1073538337022778</v>
      </c>
      <c r="Q762" s="13">
        <v>0.26311472662723268</v>
      </c>
      <c r="R762" s="13">
        <v>5.1953225474749454E-2</v>
      </c>
      <c r="S762" s="13">
        <v>3.7470765549565188E-2</v>
      </c>
      <c r="T762" s="13">
        <v>2.1671718358454939E-2</v>
      </c>
      <c r="U762" s="13">
        <v>4.9583368396083127E-2</v>
      </c>
      <c r="V762" s="13">
        <v>-7.2727588608427873E-2</v>
      </c>
      <c r="W762" s="155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A763" s="29"/>
      <c r="B763" s="45" t="s">
        <v>273</v>
      </c>
      <c r="C763" s="46"/>
      <c r="D763" s="44">
        <v>0.99</v>
      </c>
      <c r="E763" s="44">
        <v>0.2</v>
      </c>
      <c r="F763" s="44">
        <v>0.67</v>
      </c>
      <c r="G763" s="44">
        <v>0.53</v>
      </c>
      <c r="H763" s="44">
        <v>5.8</v>
      </c>
      <c r="I763" s="44">
        <v>6.28</v>
      </c>
      <c r="J763" s="44">
        <v>0.31</v>
      </c>
      <c r="K763" s="44">
        <v>0.82</v>
      </c>
      <c r="L763" s="44">
        <v>0.97</v>
      </c>
      <c r="M763" s="44">
        <v>0.8</v>
      </c>
      <c r="N763" s="44">
        <v>0.17</v>
      </c>
      <c r="O763" s="44">
        <v>0.5</v>
      </c>
      <c r="P763" s="44">
        <v>1.54</v>
      </c>
      <c r="Q763" s="44">
        <v>2.88</v>
      </c>
      <c r="R763" s="44">
        <v>0.36</v>
      </c>
      <c r="S763" s="44">
        <v>0.19</v>
      </c>
      <c r="T763" s="44">
        <v>0</v>
      </c>
      <c r="U763" s="44">
        <v>0.33</v>
      </c>
      <c r="V763" s="44">
        <v>1.1200000000000001</v>
      </c>
      <c r="W763" s="155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B764" s="3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BM764" s="55"/>
    </row>
    <row r="765" spans="1:65" ht="15">
      <c r="B765" s="8" t="s">
        <v>580</v>
      </c>
      <c r="BM765" s="27" t="s">
        <v>66</v>
      </c>
    </row>
    <row r="766" spans="1:65" ht="15">
      <c r="A766" s="24" t="s">
        <v>59</v>
      </c>
      <c r="B766" s="18" t="s">
        <v>111</v>
      </c>
      <c r="C766" s="15" t="s">
        <v>112</v>
      </c>
      <c r="D766" s="16" t="s">
        <v>234</v>
      </c>
      <c r="E766" s="17" t="s">
        <v>234</v>
      </c>
      <c r="F766" s="17" t="s">
        <v>234</v>
      </c>
      <c r="G766" s="17" t="s">
        <v>234</v>
      </c>
      <c r="H766" s="17" t="s">
        <v>234</v>
      </c>
      <c r="I766" s="17" t="s">
        <v>234</v>
      </c>
      <c r="J766" s="17" t="s">
        <v>234</v>
      </c>
      <c r="K766" s="17" t="s">
        <v>234</v>
      </c>
      <c r="L766" s="17" t="s">
        <v>234</v>
      </c>
      <c r="M766" s="17" t="s">
        <v>234</v>
      </c>
      <c r="N766" s="17" t="s">
        <v>234</v>
      </c>
      <c r="O766" s="17" t="s">
        <v>234</v>
      </c>
      <c r="P766" s="17" t="s">
        <v>234</v>
      </c>
      <c r="Q766" s="17" t="s">
        <v>234</v>
      </c>
      <c r="R766" s="17" t="s">
        <v>234</v>
      </c>
      <c r="S766" s="17" t="s">
        <v>234</v>
      </c>
      <c r="T766" s="155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7">
        <v>1</v>
      </c>
    </row>
    <row r="767" spans="1:65">
      <c r="A767" s="29"/>
      <c r="B767" s="19" t="s">
        <v>235</v>
      </c>
      <c r="C767" s="9" t="s">
        <v>235</v>
      </c>
      <c r="D767" s="153" t="s">
        <v>238</v>
      </c>
      <c r="E767" s="154" t="s">
        <v>239</v>
      </c>
      <c r="F767" s="154" t="s">
        <v>242</v>
      </c>
      <c r="G767" s="154" t="s">
        <v>244</v>
      </c>
      <c r="H767" s="154" t="s">
        <v>247</v>
      </c>
      <c r="I767" s="154" t="s">
        <v>248</v>
      </c>
      <c r="J767" s="154" t="s">
        <v>250</v>
      </c>
      <c r="K767" s="154" t="s">
        <v>251</v>
      </c>
      <c r="L767" s="154" t="s">
        <v>252</v>
      </c>
      <c r="M767" s="154" t="s">
        <v>253</v>
      </c>
      <c r="N767" s="154" t="s">
        <v>254</v>
      </c>
      <c r="O767" s="154" t="s">
        <v>255</v>
      </c>
      <c r="P767" s="154" t="s">
        <v>257</v>
      </c>
      <c r="Q767" s="154" t="s">
        <v>260</v>
      </c>
      <c r="R767" s="154" t="s">
        <v>261</v>
      </c>
      <c r="S767" s="154" t="s">
        <v>263</v>
      </c>
      <c r="T767" s="155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7" t="s">
        <v>3</v>
      </c>
    </row>
    <row r="768" spans="1:65">
      <c r="A768" s="29"/>
      <c r="B768" s="19"/>
      <c r="C768" s="9"/>
      <c r="D768" s="10" t="s">
        <v>276</v>
      </c>
      <c r="E768" s="11" t="s">
        <v>276</v>
      </c>
      <c r="F768" s="11" t="s">
        <v>278</v>
      </c>
      <c r="G768" s="11" t="s">
        <v>278</v>
      </c>
      <c r="H768" s="11" t="s">
        <v>278</v>
      </c>
      <c r="I768" s="11" t="s">
        <v>278</v>
      </c>
      <c r="J768" s="11" t="s">
        <v>276</v>
      </c>
      <c r="K768" s="11" t="s">
        <v>276</v>
      </c>
      <c r="L768" s="11" t="s">
        <v>276</v>
      </c>
      <c r="M768" s="11" t="s">
        <v>276</v>
      </c>
      <c r="N768" s="11" t="s">
        <v>276</v>
      </c>
      <c r="O768" s="11" t="s">
        <v>278</v>
      </c>
      <c r="P768" s="11" t="s">
        <v>276</v>
      </c>
      <c r="Q768" s="11" t="s">
        <v>278</v>
      </c>
      <c r="R768" s="11" t="s">
        <v>278</v>
      </c>
      <c r="S768" s="11" t="s">
        <v>276</v>
      </c>
      <c r="T768" s="155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7">
        <v>3</v>
      </c>
    </row>
    <row r="769" spans="1:65">
      <c r="A769" s="29"/>
      <c r="B769" s="19"/>
      <c r="C769" s="9"/>
      <c r="D769" s="25" t="s">
        <v>117</v>
      </c>
      <c r="E769" s="25" t="s">
        <v>303</v>
      </c>
      <c r="F769" s="25" t="s">
        <v>302</v>
      </c>
      <c r="G769" s="25" t="s">
        <v>304</v>
      </c>
      <c r="H769" s="25" t="s">
        <v>305</v>
      </c>
      <c r="I769" s="25" t="s">
        <v>305</v>
      </c>
      <c r="J769" s="25" t="s">
        <v>302</v>
      </c>
      <c r="K769" s="25" t="s">
        <v>302</v>
      </c>
      <c r="L769" s="25" t="s">
        <v>302</v>
      </c>
      <c r="M769" s="25" t="s">
        <v>302</v>
      </c>
      <c r="N769" s="25" t="s">
        <v>302</v>
      </c>
      <c r="O769" s="25" t="s">
        <v>304</v>
      </c>
      <c r="P769" s="25" t="s">
        <v>303</v>
      </c>
      <c r="Q769" s="25" t="s">
        <v>305</v>
      </c>
      <c r="R769" s="25" t="s">
        <v>302</v>
      </c>
      <c r="S769" s="25" t="s">
        <v>117</v>
      </c>
      <c r="T769" s="155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7">
        <v>3</v>
      </c>
    </row>
    <row r="770" spans="1:65">
      <c r="A770" s="29"/>
      <c r="B770" s="18">
        <v>1</v>
      </c>
      <c r="C770" s="14">
        <v>1</v>
      </c>
      <c r="D770" s="206">
        <v>2E-3</v>
      </c>
      <c r="E770" s="207" t="s">
        <v>106</v>
      </c>
      <c r="F770" s="206">
        <v>2E-3</v>
      </c>
      <c r="G770" s="207" t="s">
        <v>295</v>
      </c>
      <c r="H770" s="207" t="s">
        <v>314</v>
      </c>
      <c r="I770" s="207" t="s">
        <v>296</v>
      </c>
      <c r="J770" s="206">
        <v>2E-3</v>
      </c>
      <c r="K770" s="206">
        <v>2E-3</v>
      </c>
      <c r="L770" s="206">
        <v>2E-3</v>
      </c>
      <c r="M770" s="206">
        <v>2E-3</v>
      </c>
      <c r="N770" s="206">
        <v>2E-3</v>
      </c>
      <c r="O770" s="207" t="s">
        <v>295</v>
      </c>
      <c r="P770" s="206">
        <v>3.0000000000000001E-3</v>
      </c>
      <c r="Q770" s="206">
        <v>3.0000000000000001E-3</v>
      </c>
      <c r="R770" s="206">
        <v>3.0000000000000001E-3</v>
      </c>
      <c r="S770" s="206">
        <v>2E-3</v>
      </c>
      <c r="T770" s="209"/>
      <c r="U770" s="210"/>
      <c r="V770" s="210"/>
      <c r="W770" s="210"/>
      <c r="X770" s="210"/>
      <c r="Y770" s="210"/>
      <c r="Z770" s="210"/>
      <c r="AA770" s="210"/>
      <c r="AB770" s="210"/>
      <c r="AC770" s="210"/>
      <c r="AD770" s="210"/>
      <c r="AE770" s="210"/>
      <c r="AF770" s="210"/>
      <c r="AG770" s="210"/>
      <c r="AH770" s="210"/>
      <c r="AI770" s="210"/>
      <c r="AJ770" s="210"/>
      <c r="AK770" s="210"/>
      <c r="AL770" s="210"/>
      <c r="AM770" s="210"/>
      <c r="AN770" s="210"/>
      <c r="AO770" s="210"/>
      <c r="AP770" s="210"/>
      <c r="AQ770" s="210"/>
      <c r="AR770" s="210"/>
      <c r="AS770" s="210"/>
      <c r="AT770" s="210"/>
      <c r="AU770" s="210"/>
      <c r="AV770" s="210"/>
      <c r="AW770" s="210"/>
      <c r="AX770" s="210"/>
      <c r="AY770" s="210"/>
      <c r="AZ770" s="210"/>
      <c r="BA770" s="210"/>
      <c r="BB770" s="210"/>
      <c r="BC770" s="210"/>
      <c r="BD770" s="210"/>
      <c r="BE770" s="210"/>
      <c r="BF770" s="210"/>
      <c r="BG770" s="210"/>
      <c r="BH770" s="210"/>
      <c r="BI770" s="210"/>
      <c r="BJ770" s="210"/>
      <c r="BK770" s="210"/>
      <c r="BL770" s="210"/>
      <c r="BM770" s="211">
        <v>1</v>
      </c>
    </row>
    <row r="771" spans="1:65">
      <c r="A771" s="29"/>
      <c r="B771" s="19">
        <v>1</v>
      </c>
      <c r="C771" s="9">
        <v>2</v>
      </c>
      <c r="D771" s="23">
        <v>3.0000000000000001E-3</v>
      </c>
      <c r="E771" s="213" t="s">
        <v>106</v>
      </c>
      <c r="F771" s="23">
        <v>2E-3</v>
      </c>
      <c r="G771" s="213" t="s">
        <v>295</v>
      </c>
      <c r="H771" s="213" t="s">
        <v>314</v>
      </c>
      <c r="I771" s="213" t="s">
        <v>296</v>
      </c>
      <c r="J771" s="23">
        <v>2E-3</v>
      </c>
      <c r="K771" s="23">
        <v>3.0000000000000001E-3</v>
      </c>
      <c r="L771" s="23">
        <v>2E-3</v>
      </c>
      <c r="M771" s="23">
        <v>2E-3</v>
      </c>
      <c r="N771" s="23">
        <v>2E-3</v>
      </c>
      <c r="O771" s="213" t="s">
        <v>295</v>
      </c>
      <c r="P771" s="23">
        <v>3.0000000000000001E-3</v>
      </c>
      <c r="Q771" s="23">
        <v>3.0000000000000001E-3</v>
      </c>
      <c r="R771" s="23">
        <v>3.0000000000000001E-3</v>
      </c>
      <c r="S771" s="23">
        <v>2E-3</v>
      </c>
      <c r="T771" s="209"/>
      <c r="U771" s="210"/>
      <c r="V771" s="210"/>
      <c r="W771" s="210"/>
      <c r="X771" s="210"/>
      <c r="Y771" s="210"/>
      <c r="Z771" s="210"/>
      <c r="AA771" s="210"/>
      <c r="AB771" s="210"/>
      <c r="AC771" s="210"/>
      <c r="AD771" s="210"/>
      <c r="AE771" s="210"/>
      <c r="AF771" s="210"/>
      <c r="AG771" s="210"/>
      <c r="AH771" s="210"/>
      <c r="AI771" s="210"/>
      <c r="AJ771" s="210"/>
      <c r="AK771" s="210"/>
      <c r="AL771" s="210"/>
      <c r="AM771" s="210"/>
      <c r="AN771" s="210"/>
      <c r="AO771" s="210"/>
      <c r="AP771" s="210"/>
      <c r="AQ771" s="210"/>
      <c r="AR771" s="210"/>
      <c r="AS771" s="210"/>
      <c r="AT771" s="210"/>
      <c r="AU771" s="210"/>
      <c r="AV771" s="210"/>
      <c r="AW771" s="210"/>
      <c r="AX771" s="210"/>
      <c r="AY771" s="210"/>
      <c r="AZ771" s="210"/>
      <c r="BA771" s="210"/>
      <c r="BB771" s="210"/>
      <c r="BC771" s="210"/>
      <c r="BD771" s="210"/>
      <c r="BE771" s="210"/>
      <c r="BF771" s="210"/>
      <c r="BG771" s="210"/>
      <c r="BH771" s="210"/>
      <c r="BI771" s="210"/>
      <c r="BJ771" s="210"/>
      <c r="BK771" s="210"/>
      <c r="BL771" s="210"/>
      <c r="BM771" s="211">
        <v>35</v>
      </c>
    </row>
    <row r="772" spans="1:65">
      <c r="A772" s="29"/>
      <c r="B772" s="19">
        <v>1</v>
      </c>
      <c r="C772" s="9">
        <v>3</v>
      </c>
      <c r="D772" s="23">
        <v>3.0000000000000001E-3</v>
      </c>
      <c r="E772" s="213" t="s">
        <v>106</v>
      </c>
      <c r="F772" s="23">
        <v>2E-3</v>
      </c>
      <c r="G772" s="213" t="s">
        <v>295</v>
      </c>
      <c r="H772" s="213" t="s">
        <v>314</v>
      </c>
      <c r="I772" s="213" t="s">
        <v>296</v>
      </c>
      <c r="J772" s="23">
        <v>3.0000000000000001E-3</v>
      </c>
      <c r="K772" s="23">
        <v>2E-3</v>
      </c>
      <c r="L772" s="23">
        <v>3.0000000000000001E-3</v>
      </c>
      <c r="M772" s="23">
        <v>2E-3</v>
      </c>
      <c r="N772" s="23">
        <v>3.0000000000000001E-3</v>
      </c>
      <c r="O772" s="213" t="s">
        <v>295</v>
      </c>
      <c r="P772" s="213" t="s">
        <v>294</v>
      </c>
      <c r="Q772" s="23">
        <v>3.0000000000000001E-3</v>
      </c>
      <c r="R772" s="23">
        <v>3.0000000000000001E-3</v>
      </c>
      <c r="S772" s="23">
        <v>2E-3</v>
      </c>
      <c r="T772" s="209"/>
      <c r="U772" s="210"/>
      <c r="V772" s="210"/>
      <c r="W772" s="210"/>
      <c r="X772" s="210"/>
      <c r="Y772" s="210"/>
      <c r="Z772" s="210"/>
      <c r="AA772" s="210"/>
      <c r="AB772" s="210"/>
      <c r="AC772" s="210"/>
      <c r="AD772" s="210"/>
      <c r="AE772" s="210"/>
      <c r="AF772" s="210"/>
      <c r="AG772" s="210"/>
      <c r="AH772" s="210"/>
      <c r="AI772" s="210"/>
      <c r="AJ772" s="210"/>
      <c r="AK772" s="210"/>
      <c r="AL772" s="210"/>
      <c r="AM772" s="210"/>
      <c r="AN772" s="210"/>
      <c r="AO772" s="210"/>
      <c r="AP772" s="210"/>
      <c r="AQ772" s="210"/>
      <c r="AR772" s="210"/>
      <c r="AS772" s="210"/>
      <c r="AT772" s="210"/>
      <c r="AU772" s="210"/>
      <c r="AV772" s="210"/>
      <c r="AW772" s="210"/>
      <c r="AX772" s="210"/>
      <c r="AY772" s="210"/>
      <c r="AZ772" s="210"/>
      <c r="BA772" s="210"/>
      <c r="BB772" s="210"/>
      <c r="BC772" s="210"/>
      <c r="BD772" s="210"/>
      <c r="BE772" s="210"/>
      <c r="BF772" s="210"/>
      <c r="BG772" s="210"/>
      <c r="BH772" s="210"/>
      <c r="BI772" s="210"/>
      <c r="BJ772" s="210"/>
      <c r="BK772" s="210"/>
      <c r="BL772" s="210"/>
      <c r="BM772" s="211">
        <v>16</v>
      </c>
    </row>
    <row r="773" spans="1:65">
      <c r="A773" s="29"/>
      <c r="B773" s="19">
        <v>1</v>
      </c>
      <c r="C773" s="9">
        <v>4</v>
      </c>
      <c r="D773" s="23">
        <v>2E-3</v>
      </c>
      <c r="E773" s="213" t="s">
        <v>106</v>
      </c>
      <c r="F773" s="23">
        <v>2E-3</v>
      </c>
      <c r="G773" s="213" t="s">
        <v>295</v>
      </c>
      <c r="H773" s="213" t="s">
        <v>314</v>
      </c>
      <c r="I773" s="213" t="s">
        <v>296</v>
      </c>
      <c r="J773" s="23">
        <v>2E-3</v>
      </c>
      <c r="K773" s="23">
        <v>1E-3</v>
      </c>
      <c r="L773" s="23">
        <v>2E-3</v>
      </c>
      <c r="M773" s="23">
        <v>2E-3</v>
      </c>
      <c r="N773" s="23">
        <v>2E-3</v>
      </c>
      <c r="O773" s="213" t="s">
        <v>295</v>
      </c>
      <c r="P773" s="23">
        <v>2E-3</v>
      </c>
      <c r="Q773" s="23">
        <v>3.0000000000000001E-3</v>
      </c>
      <c r="R773" s="23">
        <v>2E-3</v>
      </c>
      <c r="S773" s="23">
        <v>2E-3</v>
      </c>
      <c r="T773" s="209"/>
      <c r="U773" s="210"/>
      <c r="V773" s="210"/>
      <c r="W773" s="210"/>
      <c r="X773" s="210"/>
      <c r="Y773" s="210"/>
      <c r="Z773" s="210"/>
      <c r="AA773" s="210"/>
      <c r="AB773" s="210"/>
      <c r="AC773" s="210"/>
      <c r="AD773" s="210"/>
      <c r="AE773" s="210"/>
      <c r="AF773" s="210"/>
      <c r="AG773" s="210"/>
      <c r="AH773" s="210"/>
      <c r="AI773" s="210"/>
      <c r="AJ773" s="210"/>
      <c r="AK773" s="210"/>
      <c r="AL773" s="210"/>
      <c r="AM773" s="210"/>
      <c r="AN773" s="210"/>
      <c r="AO773" s="210"/>
      <c r="AP773" s="210"/>
      <c r="AQ773" s="210"/>
      <c r="AR773" s="210"/>
      <c r="AS773" s="210"/>
      <c r="AT773" s="210"/>
      <c r="AU773" s="210"/>
      <c r="AV773" s="210"/>
      <c r="AW773" s="210"/>
      <c r="AX773" s="210"/>
      <c r="AY773" s="210"/>
      <c r="AZ773" s="210"/>
      <c r="BA773" s="210"/>
      <c r="BB773" s="210"/>
      <c r="BC773" s="210"/>
      <c r="BD773" s="210"/>
      <c r="BE773" s="210"/>
      <c r="BF773" s="210"/>
      <c r="BG773" s="210"/>
      <c r="BH773" s="210"/>
      <c r="BI773" s="210"/>
      <c r="BJ773" s="210"/>
      <c r="BK773" s="210"/>
      <c r="BL773" s="210"/>
      <c r="BM773" s="211">
        <v>2.3863636363636361E-3</v>
      </c>
    </row>
    <row r="774" spans="1:65">
      <c r="A774" s="29"/>
      <c r="B774" s="19">
        <v>1</v>
      </c>
      <c r="C774" s="9">
        <v>5</v>
      </c>
      <c r="D774" s="23">
        <v>2E-3</v>
      </c>
      <c r="E774" s="213" t="s">
        <v>106</v>
      </c>
      <c r="F774" s="23">
        <v>2E-3</v>
      </c>
      <c r="G774" s="213" t="s">
        <v>295</v>
      </c>
      <c r="H774" s="213" t="s">
        <v>314</v>
      </c>
      <c r="I774" s="213" t="s">
        <v>296</v>
      </c>
      <c r="J774" s="23">
        <v>3.0000000000000001E-3</v>
      </c>
      <c r="K774" s="23">
        <v>2E-3</v>
      </c>
      <c r="L774" s="23">
        <v>2E-3</v>
      </c>
      <c r="M774" s="23">
        <v>2E-3</v>
      </c>
      <c r="N774" s="23">
        <v>2E-3</v>
      </c>
      <c r="O774" s="213" t="s">
        <v>295</v>
      </c>
      <c r="P774" s="213" t="s">
        <v>294</v>
      </c>
      <c r="Q774" s="23">
        <v>3.0000000000000001E-3</v>
      </c>
      <c r="R774" s="23">
        <v>2E-3</v>
      </c>
      <c r="S774" s="23">
        <v>3.0000000000000001E-3</v>
      </c>
      <c r="T774" s="209"/>
      <c r="U774" s="210"/>
      <c r="V774" s="210"/>
      <c r="W774" s="210"/>
      <c r="X774" s="210"/>
      <c r="Y774" s="210"/>
      <c r="Z774" s="210"/>
      <c r="AA774" s="210"/>
      <c r="AB774" s="210"/>
      <c r="AC774" s="210"/>
      <c r="AD774" s="210"/>
      <c r="AE774" s="210"/>
      <c r="AF774" s="210"/>
      <c r="AG774" s="210"/>
      <c r="AH774" s="210"/>
      <c r="AI774" s="210"/>
      <c r="AJ774" s="210"/>
      <c r="AK774" s="210"/>
      <c r="AL774" s="210"/>
      <c r="AM774" s="210"/>
      <c r="AN774" s="210"/>
      <c r="AO774" s="210"/>
      <c r="AP774" s="210"/>
      <c r="AQ774" s="210"/>
      <c r="AR774" s="210"/>
      <c r="AS774" s="210"/>
      <c r="AT774" s="210"/>
      <c r="AU774" s="210"/>
      <c r="AV774" s="210"/>
      <c r="AW774" s="210"/>
      <c r="AX774" s="210"/>
      <c r="AY774" s="210"/>
      <c r="AZ774" s="210"/>
      <c r="BA774" s="210"/>
      <c r="BB774" s="210"/>
      <c r="BC774" s="210"/>
      <c r="BD774" s="210"/>
      <c r="BE774" s="210"/>
      <c r="BF774" s="210"/>
      <c r="BG774" s="210"/>
      <c r="BH774" s="210"/>
      <c r="BI774" s="210"/>
      <c r="BJ774" s="210"/>
      <c r="BK774" s="210"/>
      <c r="BL774" s="210"/>
      <c r="BM774" s="211">
        <v>104</v>
      </c>
    </row>
    <row r="775" spans="1:65">
      <c r="A775" s="29"/>
      <c r="B775" s="19">
        <v>1</v>
      </c>
      <c r="C775" s="9">
        <v>6</v>
      </c>
      <c r="D775" s="23">
        <v>2E-3</v>
      </c>
      <c r="E775" s="213" t="s">
        <v>106</v>
      </c>
      <c r="F775" s="23">
        <v>2E-3</v>
      </c>
      <c r="G775" s="213" t="s">
        <v>295</v>
      </c>
      <c r="H775" s="213" t="s">
        <v>314</v>
      </c>
      <c r="I775" s="213" t="s">
        <v>296</v>
      </c>
      <c r="J775" s="23">
        <v>3.0000000000000001E-3</v>
      </c>
      <c r="K775" s="23">
        <v>2E-3</v>
      </c>
      <c r="L775" s="23">
        <v>3.0000000000000001E-3</v>
      </c>
      <c r="M775" s="23">
        <v>2E-3</v>
      </c>
      <c r="N775" s="23">
        <v>2E-3</v>
      </c>
      <c r="O775" s="213" t="s">
        <v>295</v>
      </c>
      <c r="P775" s="23">
        <v>3.0000000000000001E-3</v>
      </c>
      <c r="Q775" s="23">
        <v>4.0000000000000001E-3</v>
      </c>
      <c r="R775" s="23">
        <v>3.0000000000000001E-3</v>
      </c>
      <c r="S775" s="23">
        <v>3.0000000000000001E-3</v>
      </c>
      <c r="T775" s="209"/>
      <c r="U775" s="210"/>
      <c r="V775" s="210"/>
      <c r="W775" s="210"/>
      <c r="X775" s="210"/>
      <c r="Y775" s="210"/>
      <c r="Z775" s="210"/>
      <c r="AA775" s="210"/>
      <c r="AB775" s="210"/>
      <c r="AC775" s="210"/>
      <c r="AD775" s="210"/>
      <c r="AE775" s="210"/>
      <c r="AF775" s="210"/>
      <c r="AG775" s="210"/>
      <c r="AH775" s="210"/>
      <c r="AI775" s="210"/>
      <c r="AJ775" s="210"/>
      <c r="AK775" s="210"/>
      <c r="AL775" s="210"/>
      <c r="AM775" s="210"/>
      <c r="AN775" s="210"/>
      <c r="AO775" s="210"/>
      <c r="AP775" s="210"/>
      <c r="AQ775" s="210"/>
      <c r="AR775" s="210"/>
      <c r="AS775" s="210"/>
      <c r="AT775" s="210"/>
      <c r="AU775" s="210"/>
      <c r="AV775" s="210"/>
      <c r="AW775" s="210"/>
      <c r="AX775" s="210"/>
      <c r="AY775" s="210"/>
      <c r="AZ775" s="210"/>
      <c r="BA775" s="210"/>
      <c r="BB775" s="210"/>
      <c r="BC775" s="210"/>
      <c r="BD775" s="210"/>
      <c r="BE775" s="210"/>
      <c r="BF775" s="210"/>
      <c r="BG775" s="210"/>
      <c r="BH775" s="210"/>
      <c r="BI775" s="210"/>
      <c r="BJ775" s="210"/>
      <c r="BK775" s="210"/>
      <c r="BL775" s="210"/>
      <c r="BM775" s="56"/>
    </row>
    <row r="776" spans="1:65">
      <c r="A776" s="29"/>
      <c r="B776" s="20" t="s">
        <v>269</v>
      </c>
      <c r="C776" s="12"/>
      <c r="D776" s="215">
        <v>2.3333333333333335E-3</v>
      </c>
      <c r="E776" s="215" t="s">
        <v>681</v>
      </c>
      <c r="F776" s="215">
        <v>2E-3</v>
      </c>
      <c r="G776" s="215" t="s">
        <v>681</v>
      </c>
      <c r="H776" s="215" t="s">
        <v>681</v>
      </c>
      <c r="I776" s="215" t="s">
        <v>681</v>
      </c>
      <c r="J776" s="215">
        <v>2.5000000000000001E-3</v>
      </c>
      <c r="K776" s="215">
        <v>2E-3</v>
      </c>
      <c r="L776" s="215">
        <v>2.3333333333333335E-3</v>
      </c>
      <c r="M776" s="215">
        <v>2E-3</v>
      </c>
      <c r="N776" s="215">
        <v>2.166666666666667E-3</v>
      </c>
      <c r="O776" s="215" t="s">
        <v>681</v>
      </c>
      <c r="P776" s="215">
        <v>2.7499999999999998E-3</v>
      </c>
      <c r="Q776" s="215">
        <v>3.1666666666666666E-3</v>
      </c>
      <c r="R776" s="215">
        <v>2.6666666666666666E-3</v>
      </c>
      <c r="S776" s="215">
        <v>2.3333333333333331E-3</v>
      </c>
      <c r="T776" s="209"/>
      <c r="U776" s="210"/>
      <c r="V776" s="210"/>
      <c r="W776" s="210"/>
      <c r="X776" s="210"/>
      <c r="Y776" s="210"/>
      <c r="Z776" s="210"/>
      <c r="AA776" s="210"/>
      <c r="AB776" s="210"/>
      <c r="AC776" s="210"/>
      <c r="AD776" s="210"/>
      <c r="AE776" s="210"/>
      <c r="AF776" s="210"/>
      <c r="AG776" s="210"/>
      <c r="AH776" s="210"/>
      <c r="AI776" s="210"/>
      <c r="AJ776" s="210"/>
      <c r="AK776" s="210"/>
      <c r="AL776" s="210"/>
      <c r="AM776" s="210"/>
      <c r="AN776" s="210"/>
      <c r="AO776" s="210"/>
      <c r="AP776" s="210"/>
      <c r="AQ776" s="210"/>
      <c r="AR776" s="210"/>
      <c r="AS776" s="210"/>
      <c r="AT776" s="210"/>
      <c r="AU776" s="210"/>
      <c r="AV776" s="210"/>
      <c r="AW776" s="210"/>
      <c r="AX776" s="210"/>
      <c r="AY776" s="210"/>
      <c r="AZ776" s="210"/>
      <c r="BA776" s="210"/>
      <c r="BB776" s="210"/>
      <c r="BC776" s="210"/>
      <c r="BD776" s="210"/>
      <c r="BE776" s="210"/>
      <c r="BF776" s="210"/>
      <c r="BG776" s="210"/>
      <c r="BH776" s="210"/>
      <c r="BI776" s="210"/>
      <c r="BJ776" s="210"/>
      <c r="BK776" s="210"/>
      <c r="BL776" s="210"/>
      <c r="BM776" s="56"/>
    </row>
    <row r="777" spans="1:65">
      <c r="A777" s="29"/>
      <c r="B777" s="3" t="s">
        <v>270</v>
      </c>
      <c r="C777" s="28"/>
      <c r="D777" s="23">
        <v>2E-3</v>
      </c>
      <c r="E777" s="23" t="s">
        <v>681</v>
      </c>
      <c r="F777" s="23">
        <v>2E-3</v>
      </c>
      <c r="G777" s="23" t="s">
        <v>681</v>
      </c>
      <c r="H777" s="23" t="s">
        <v>681</v>
      </c>
      <c r="I777" s="23" t="s">
        <v>681</v>
      </c>
      <c r="J777" s="23">
        <v>2.5000000000000001E-3</v>
      </c>
      <c r="K777" s="23">
        <v>2E-3</v>
      </c>
      <c r="L777" s="23">
        <v>2E-3</v>
      </c>
      <c r="M777" s="23">
        <v>2E-3</v>
      </c>
      <c r="N777" s="23">
        <v>2E-3</v>
      </c>
      <c r="O777" s="23" t="s">
        <v>681</v>
      </c>
      <c r="P777" s="23">
        <v>3.0000000000000001E-3</v>
      </c>
      <c r="Q777" s="23">
        <v>3.0000000000000001E-3</v>
      </c>
      <c r="R777" s="23">
        <v>3.0000000000000001E-3</v>
      </c>
      <c r="S777" s="23">
        <v>2E-3</v>
      </c>
      <c r="T777" s="209"/>
      <c r="U777" s="210"/>
      <c r="V777" s="210"/>
      <c r="W777" s="210"/>
      <c r="X777" s="210"/>
      <c r="Y777" s="210"/>
      <c r="Z777" s="210"/>
      <c r="AA777" s="210"/>
      <c r="AB777" s="210"/>
      <c r="AC777" s="210"/>
      <c r="AD777" s="210"/>
      <c r="AE777" s="210"/>
      <c r="AF777" s="210"/>
      <c r="AG777" s="210"/>
      <c r="AH777" s="210"/>
      <c r="AI777" s="210"/>
      <c r="AJ777" s="210"/>
      <c r="AK777" s="210"/>
      <c r="AL777" s="210"/>
      <c r="AM777" s="210"/>
      <c r="AN777" s="210"/>
      <c r="AO777" s="210"/>
      <c r="AP777" s="210"/>
      <c r="AQ777" s="210"/>
      <c r="AR777" s="210"/>
      <c r="AS777" s="210"/>
      <c r="AT777" s="210"/>
      <c r="AU777" s="210"/>
      <c r="AV777" s="210"/>
      <c r="AW777" s="210"/>
      <c r="AX777" s="210"/>
      <c r="AY777" s="210"/>
      <c r="AZ777" s="210"/>
      <c r="BA777" s="210"/>
      <c r="BB777" s="210"/>
      <c r="BC777" s="210"/>
      <c r="BD777" s="210"/>
      <c r="BE777" s="210"/>
      <c r="BF777" s="210"/>
      <c r="BG777" s="210"/>
      <c r="BH777" s="210"/>
      <c r="BI777" s="210"/>
      <c r="BJ777" s="210"/>
      <c r="BK777" s="210"/>
      <c r="BL777" s="210"/>
      <c r="BM777" s="56"/>
    </row>
    <row r="778" spans="1:65">
      <c r="A778" s="29"/>
      <c r="B778" s="3" t="s">
        <v>271</v>
      </c>
      <c r="C778" s="28"/>
      <c r="D778" s="23">
        <v>5.1639777949432232E-4</v>
      </c>
      <c r="E778" s="23" t="s">
        <v>681</v>
      </c>
      <c r="F778" s="23">
        <v>0</v>
      </c>
      <c r="G778" s="23" t="s">
        <v>681</v>
      </c>
      <c r="H778" s="23" t="s">
        <v>681</v>
      </c>
      <c r="I778" s="23" t="s">
        <v>681</v>
      </c>
      <c r="J778" s="23">
        <v>5.4772255750516611E-4</v>
      </c>
      <c r="K778" s="23">
        <v>6.3245553203367588E-4</v>
      </c>
      <c r="L778" s="23">
        <v>5.1639777949432221E-4</v>
      </c>
      <c r="M778" s="23">
        <v>0</v>
      </c>
      <c r="N778" s="23">
        <v>4.0824829046386303E-4</v>
      </c>
      <c r="O778" s="23" t="s">
        <v>681</v>
      </c>
      <c r="P778" s="23">
        <v>5.0000000000000001E-4</v>
      </c>
      <c r="Q778" s="23">
        <v>4.0824829046386303E-4</v>
      </c>
      <c r="R778" s="23">
        <v>5.1639777949432232E-4</v>
      </c>
      <c r="S778" s="23">
        <v>5.1639777949432221E-4</v>
      </c>
      <c r="T778" s="209"/>
      <c r="U778" s="210"/>
      <c r="V778" s="210"/>
      <c r="W778" s="210"/>
      <c r="X778" s="210"/>
      <c r="Y778" s="210"/>
      <c r="Z778" s="210"/>
      <c r="AA778" s="210"/>
      <c r="AB778" s="210"/>
      <c r="AC778" s="210"/>
      <c r="AD778" s="210"/>
      <c r="AE778" s="210"/>
      <c r="AF778" s="210"/>
      <c r="AG778" s="210"/>
      <c r="AH778" s="210"/>
      <c r="AI778" s="210"/>
      <c r="AJ778" s="210"/>
      <c r="AK778" s="210"/>
      <c r="AL778" s="210"/>
      <c r="AM778" s="210"/>
      <c r="AN778" s="210"/>
      <c r="AO778" s="210"/>
      <c r="AP778" s="210"/>
      <c r="AQ778" s="210"/>
      <c r="AR778" s="210"/>
      <c r="AS778" s="210"/>
      <c r="AT778" s="210"/>
      <c r="AU778" s="210"/>
      <c r="AV778" s="210"/>
      <c r="AW778" s="210"/>
      <c r="AX778" s="210"/>
      <c r="AY778" s="210"/>
      <c r="AZ778" s="210"/>
      <c r="BA778" s="210"/>
      <c r="BB778" s="210"/>
      <c r="BC778" s="210"/>
      <c r="BD778" s="210"/>
      <c r="BE778" s="210"/>
      <c r="BF778" s="210"/>
      <c r="BG778" s="210"/>
      <c r="BH778" s="210"/>
      <c r="BI778" s="210"/>
      <c r="BJ778" s="210"/>
      <c r="BK778" s="210"/>
      <c r="BL778" s="210"/>
      <c r="BM778" s="56"/>
    </row>
    <row r="779" spans="1:65">
      <c r="A779" s="29"/>
      <c r="B779" s="3" t="s">
        <v>86</v>
      </c>
      <c r="C779" s="28"/>
      <c r="D779" s="13">
        <v>0.22131333406899525</v>
      </c>
      <c r="E779" s="13" t="s">
        <v>681</v>
      </c>
      <c r="F779" s="13">
        <v>0</v>
      </c>
      <c r="G779" s="13" t="s">
        <v>681</v>
      </c>
      <c r="H779" s="13" t="s">
        <v>681</v>
      </c>
      <c r="I779" s="13" t="s">
        <v>681</v>
      </c>
      <c r="J779" s="13">
        <v>0.21908902300206645</v>
      </c>
      <c r="K779" s="13">
        <v>0.31622776601683794</v>
      </c>
      <c r="L779" s="13">
        <v>0.22131333406899523</v>
      </c>
      <c r="M779" s="13">
        <v>0</v>
      </c>
      <c r="N779" s="13">
        <v>0.18842228790639828</v>
      </c>
      <c r="O779" s="13" t="s">
        <v>681</v>
      </c>
      <c r="P779" s="13">
        <v>0.18181818181818182</v>
      </c>
      <c r="Q779" s="13">
        <v>0.12892051277806202</v>
      </c>
      <c r="R779" s="13">
        <v>0.19364916731037088</v>
      </c>
      <c r="S779" s="13">
        <v>0.22131333406899525</v>
      </c>
      <c r="T779" s="155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5"/>
    </row>
    <row r="780" spans="1:65">
      <c r="A780" s="29"/>
      <c r="B780" s="3" t="s">
        <v>272</v>
      </c>
      <c r="C780" s="28"/>
      <c r="D780" s="13">
        <v>-2.2222222222222032E-2</v>
      </c>
      <c r="E780" s="13" t="s">
        <v>681</v>
      </c>
      <c r="F780" s="13">
        <v>-0.16190476190476177</v>
      </c>
      <c r="G780" s="13" t="s">
        <v>681</v>
      </c>
      <c r="H780" s="13" t="s">
        <v>681</v>
      </c>
      <c r="I780" s="13" t="s">
        <v>681</v>
      </c>
      <c r="J780" s="13">
        <v>4.7619047619047672E-2</v>
      </c>
      <c r="K780" s="13">
        <v>-0.16190476190476177</v>
      </c>
      <c r="L780" s="13">
        <v>-2.2222222222222032E-2</v>
      </c>
      <c r="M780" s="13">
        <v>-0.16190476190476177</v>
      </c>
      <c r="N780" s="13">
        <v>-9.2063492063491847E-2</v>
      </c>
      <c r="O780" s="13" t="s">
        <v>681</v>
      </c>
      <c r="P780" s="13">
        <v>0.15238095238095251</v>
      </c>
      <c r="Q780" s="13">
        <v>0.32698412698412715</v>
      </c>
      <c r="R780" s="13">
        <v>0.11746031746031749</v>
      </c>
      <c r="S780" s="13">
        <v>-2.2222222222222254E-2</v>
      </c>
      <c r="T780" s="155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A781" s="29"/>
      <c r="B781" s="45" t="s">
        <v>273</v>
      </c>
      <c r="C781" s="46"/>
      <c r="D781" s="44">
        <v>0.17</v>
      </c>
      <c r="E781" s="44">
        <v>5.23</v>
      </c>
      <c r="F781" s="44">
        <v>0.84</v>
      </c>
      <c r="G781" s="44">
        <v>45.68</v>
      </c>
      <c r="H781" s="44">
        <v>15.34</v>
      </c>
      <c r="I781" s="44">
        <v>0.17</v>
      </c>
      <c r="J781" s="44">
        <v>0.17</v>
      </c>
      <c r="K781" s="44">
        <v>0.84</v>
      </c>
      <c r="L781" s="44">
        <v>0.17</v>
      </c>
      <c r="M781" s="44">
        <v>0.84</v>
      </c>
      <c r="N781" s="44">
        <v>0.51</v>
      </c>
      <c r="O781" s="44">
        <v>45.68</v>
      </c>
      <c r="P781" s="44">
        <v>0.51</v>
      </c>
      <c r="Q781" s="44">
        <v>1.52</v>
      </c>
      <c r="R781" s="44">
        <v>0.51</v>
      </c>
      <c r="S781" s="44">
        <v>0.17</v>
      </c>
      <c r="T781" s="155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B782" s="3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BM782" s="55"/>
    </row>
    <row r="783" spans="1:65" ht="15">
      <c r="B783" s="8" t="s">
        <v>581</v>
      </c>
      <c r="BM783" s="27" t="s">
        <v>66</v>
      </c>
    </row>
    <row r="784" spans="1:65" ht="15">
      <c r="A784" s="24" t="s">
        <v>60</v>
      </c>
      <c r="B784" s="18" t="s">
        <v>111</v>
      </c>
      <c r="C784" s="15" t="s">
        <v>112</v>
      </c>
      <c r="D784" s="16" t="s">
        <v>234</v>
      </c>
      <c r="E784" s="17" t="s">
        <v>234</v>
      </c>
      <c r="F784" s="17" t="s">
        <v>234</v>
      </c>
      <c r="G784" s="17" t="s">
        <v>234</v>
      </c>
      <c r="H784" s="17" t="s">
        <v>234</v>
      </c>
      <c r="I784" s="17" t="s">
        <v>234</v>
      </c>
      <c r="J784" s="17" t="s">
        <v>234</v>
      </c>
      <c r="K784" s="17" t="s">
        <v>234</v>
      </c>
      <c r="L784" s="17" t="s">
        <v>234</v>
      </c>
      <c r="M784" s="17" t="s">
        <v>234</v>
      </c>
      <c r="N784" s="17" t="s">
        <v>234</v>
      </c>
      <c r="O784" s="17" t="s">
        <v>234</v>
      </c>
      <c r="P784" s="17" t="s">
        <v>234</v>
      </c>
      <c r="Q784" s="17" t="s">
        <v>234</v>
      </c>
      <c r="R784" s="17" t="s">
        <v>234</v>
      </c>
      <c r="S784" s="17" t="s">
        <v>234</v>
      </c>
      <c r="T784" s="17" t="s">
        <v>234</v>
      </c>
      <c r="U784" s="17" t="s">
        <v>234</v>
      </c>
      <c r="V784" s="17" t="s">
        <v>234</v>
      </c>
      <c r="W784" s="17" t="s">
        <v>234</v>
      </c>
      <c r="X784" s="17" t="s">
        <v>234</v>
      </c>
      <c r="Y784" s="17" t="s">
        <v>234</v>
      </c>
      <c r="Z784" s="17" t="s">
        <v>234</v>
      </c>
      <c r="AA784" s="17" t="s">
        <v>234</v>
      </c>
      <c r="AB784" s="17" t="s">
        <v>234</v>
      </c>
      <c r="AC784" s="155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7">
        <v>1</v>
      </c>
    </row>
    <row r="785" spans="1:65">
      <c r="A785" s="29"/>
      <c r="B785" s="19" t="s">
        <v>235</v>
      </c>
      <c r="C785" s="9" t="s">
        <v>235</v>
      </c>
      <c r="D785" s="153" t="s">
        <v>237</v>
      </c>
      <c r="E785" s="154" t="s">
        <v>238</v>
      </c>
      <c r="F785" s="154" t="s">
        <v>239</v>
      </c>
      <c r="G785" s="154" t="s">
        <v>240</v>
      </c>
      <c r="H785" s="154" t="s">
        <v>241</v>
      </c>
      <c r="I785" s="154" t="s">
        <v>242</v>
      </c>
      <c r="J785" s="154" t="s">
        <v>243</v>
      </c>
      <c r="K785" s="154" t="s">
        <v>244</v>
      </c>
      <c r="L785" s="154" t="s">
        <v>247</v>
      </c>
      <c r="M785" s="154" t="s">
        <v>248</v>
      </c>
      <c r="N785" s="154" t="s">
        <v>249</v>
      </c>
      <c r="O785" s="154" t="s">
        <v>250</v>
      </c>
      <c r="P785" s="154" t="s">
        <v>251</v>
      </c>
      <c r="Q785" s="154" t="s">
        <v>252</v>
      </c>
      <c r="R785" s="154" t="s">
        <v>253</v>
      </c>
      <c r="S785" s="154" t="s">
        <v>254</v>
      </c>
      <c r="T785" s="154" t="s">
        <v>255</v>
      </c>
      <c r="U785" s="154" t="s">
        <v>256</v>
      </c>
      <c r="V785" s="154" t="s">
        <v>257</v>
      </c>
      <c r="W785" s="154" t="s">
        <v>258</v>
      </c>
      <c r="X785" s="154" t="s">
        <v>259</v>
      </c>
      <c r="Y785" s="154" t="s">
        <v>260</v>
      </c>
      <c r="Z785" s="154" t="s">
        <v>261</v>
      </c>
      <c r="AA785" s="154" t="s">
        <v>262</v>
      </c>
      <c r="AB785" s="154" t="s">
        <v>263</v>
      </c>
      <c r="AC785" s="155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7" t="s">
        <v>1</v>
      </c>
    </row>
    <row r="786" spans="1:65">
      <c r="A786" s="29"/>
      <c r="B786" s="19"/>
      <c r="C786" s="9"/>
      <c r="D786" s="10" t="s">
        <v>276</v>
      </c>
      <c r="E786" s="11" t="s">
        <v>301</v>
      </c>
      <c r="F786" s="11" t="s">
        <v>276</v>
      </c>
      <c r="G786" s="11" t="s">
        <v>301</v>
      </c>
      <c r="H786" s="11" t="s">
        <v>301</v>
      </c>
      <c r="I786" s="11" t="s">
        <v>278</v>
      </c>
      <c r="J786" s="11" t="s">
        <v>301</v>
      </c>
      <c r="K786" s="11" t="s">
        <v>278</v>
      </c>
      <c r="L786" s="11" t="s">
        <v>278</v>
      </c>
      <c r="M786" s="11" t="s">
        <v>278</v>
      </c>
      <c r="N786" s="11" t="s">
        <v>278</v>
      </c>
      <c r="O786" s="11" t="s">
        <v>276</v>
      </c>
      <c r="P786" s="11" t="s">
        <v>276</v>
      </c>
      <c r="Q786" s="11" t="s">
        <v>276</v>
      </c>
      <c r="R786" s="11" t="s">
        <v>276</v>
      </c>
      <c r="S786" s="11" t="s">
        <v>276</v>
      </c>
      <c r="T786" s="11" t="s">
        <v>278</v>
      </c>
      <c r="U786" s="11" t="s">
        <v>278</v>
      </c>
      <c r="V786" s="11" t="s">
        <v>278</v>
      </c>
      <c r="W786" s="11" t="s">
        <v>301</v>
      </c>
      <c r="X786" s="11" t="s">
        <v>276</v>
      </c>
      <c r="Y786" s="11" t="s">
        <v>278</v>
      </c>
      <c r="Z786" s="11" t="s">
        <v>278</v>
      </c>
      <c r="AA786" s="11" t="s">
        <v>301</v>
      </c>
      <c r="AB786" s="11" t="s">
        <v>301</v>
      </c>
      <c r="AC786" s="155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7">
        <v>3</v>
      </c>
    </row>
    <row r="787" spans="1:65">
      <c r="A787" s="29"/>
      <c r="B787" s="19"/>
      <c r="C787" s="9"/>
      <c r="D787" s="25" t="s">
        <v>302</v>
      </c>
      <c r="E787" s="25" t="s">
        <v>117</v>
      </c>
      <c r="F787" s="25" t="s">
        <v>303</v>
      </c>
      <c r="G787" s="25" t="s">
        <v>302</v>
      </c>
      <c r="H787" s="25" t="s">
        <v>304</v>
      </c>
      <c r="I787" s="25" t="s">
        <v>302</v>
      </c>
      <c r="J787" s="25" t="s">
        <v>305</v>
      </c>
      <c r="K787" s="25" t="s">
        <v>304</v>
      </c>
      <c r="L787" s="25" t="s">
        <v>305</v>
      </c>
      <c r="M787" s="25" t="s">
        <v>305</v>
      </c>
      <c r="N787" s="25" t="s">
        <v>303</v>
      </c>
      <c r="O787" s="25" t="s">
        <v>302</v>
      </c>
      <c r="P787" s="25" t="s">
        <v>302</v>
      </c>
      <c r="Q787" s="25" t="s">
        <v>302</v>
      </c>
      <c r="R787" s="25" t="s">
        <v>302</v>
      </c>
      <c r="S787" s="25" t="s">
        <v>302</v>
      </c>
      <c r="T787" s="25" t="s">
        <v>304</v>
      </c>
      <c r="U787" s="25" t="s">
        <v>279</v>
      </c>
      <c r="V787" s="25" t="s">
        <v>303</v>
      </c>
      <c r="W787" s="25" t="s">
        <v>305</v>
      </c>
      <c r="X787" s="25" t="s">
        <v>279</v>
      </c>
      <c r="Y787" s="25" t="s">
        <v>305</v>
      </c>
      <c r="Z787" s="25" t="s">
        <v>302</v>
      </c>
      <c r="AA787" s="25" t="s">
        <v>305</v>
      </c>
      <c r="AB787" s="25" t="s">
        <v>306</v>
      </c>
      <c r="AC787" s="155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7">
        <v>3</v>
      </c>
    </row>
    <row r="788" spans="1:65">
      <c r="A788" s="29"/>
      <c r="B788" s="18">
        <v>1</v>
      </c>
      <c r="C788" s="14">
        <v>1</v>
      </c>
      <c r="D788" s="207">
        <v>7.0000000000000007E-2</v>
      </c>
      <c r="E788" s="206">
        <v>7.690000000000001E-2</v>
      </c>
      <c r="F788" s="206">
        <v>8.1968697567892143E-2</v>
      </c>
      <c r="G788" s="206">
        <v>8.4600000000000009E-2</v>
      </c>
      <c r="H788" s="206">
        <v>0.08</v>
      </c>
      <c r="I788" s="206">
        <v>7.9000000000000001E-2</v>
      </c>
      <c r="J788" s="206">
        <v>0.08</v>
      </c>
      <c r="K788" s="206">
        <v>0.08</v>
      </c>
      <c r="L788" s="206">
        <v>0.09</v>
      </c>
      <c r="M788" s="206">
        <v>0.08</v>
      </c>
      <c r="N788" s="206">
        <v>0.08</v>
      </c>
      <c r="O788" s="207">
        <v>0.09</v>
      </c>
      <c r="P788" s="206">
        <v>0.08</v>
      </c>
      <c r="Q788" s="207">
        <v>0.1</v>
      </c>
      <c r="R788" s="206">
        <v>0.08</v>
      </c>
      <c r="S788" s="206">
        <v>0.08</v>
      </c>
      <c r="T788" s="206">
        <v>7.6663779369046975E-2</v>
      </c>
      <c r="U788" s="207">
        <v>1010.9025</v>
      </c>
      <c r="V788" s="206">
        <v>0.08</v>
      </c>
      <c r="W788" s="206">
        <v>7.0000000000000007E-2</v>
      </c>
      <c r="X788" s="206">
        <v>0.08</v>
      </c>
      <c r="Y788" s="206">
        <v>0.08</v>
      </c>
      <c r="Z788" s="207">
        <v>7.0000000000000007E-2</v>
      </c>
      <c r="AA788" s="206">
        <v>0.08</v>
      </c>
      <c r="AB788" s="206">
        <v>7.6999999999999999E-2</v>
      </c>
      <c r="AC788" s="209"/>
      <c r="AD788" s="210"/>
      <c r="AE788" s="210"/>
      <c r="AF788" s="210"/>
      <c r="AG788" s="210"/>
      <c r="AH788" s="210"/>
      <c r="AI788" s="210"/>
      <c r="AJ788" s="210"/>
      <c r="AK788" s="210"/>
      <c r="AL788" s="210"/>
      <c r="AM788" s="210"/>
      <c r="AN788" s="210"/>
      <c r="AO788" s="210"/>
      <c r="AP788" s="210"/>
      <c r="AQ788" s="210"/>
      <c r="AR788" s="210"/>
      <c r="AS788" s="210"/>
      <c r="AT788" s="210"/>
      <c r="AU788" s="210"/>
      <c r="AV788" s="210"/>
      <c r="AW788" s="210"/>
      <c r="AX788" s="210"/>
      <c r="AY788" s="210"/>
      <c r="AZ788" s="210"/>
      <c r="BA788" s="210"/>
      <c r="BB788" s="210"/>
      <c r="BC788" s="210"/>
      <c r="BD788" s="210"/>
      <c r="BE788" s="210"/>
      <c r="BF788" s="210"/>
      <c r="BG788" s="210"/>
      <c r="BH788" s="210"/>
      <c r="BI788" s="210"/>
      <c r="BJ788" s="210"/>
      <c r="BK788" s="210"/>
      <c r="BL788" s="210"/>
      <c r="BM788" s="211">
        <v>1</v>
      </c>
    </row>
    <row r="789" spans="1:65">
      <c r="A789" s="29"/>
      <c r="B789" s="19">
        <v>1</v>
      </c>
      <c r="C789" s="9">
        <v>2</v>
      </c>
      <c r="D789" s="213">
        <v>7.0000000000000007E-2</v>
      </c>
      <c r="E789" s="23">
        <v>8.0299999999999996E-2</v>
      </c>
      <c r="F789" s="23">
        <v>8.2259218244558813E-2</v>
      </c>
      <c r="G789" s="23">
        <v>8.8600000000000012E-2</v>
      </c>
      <c r="H789" s="23">
        <v>0.08</v>
      </c>
      <c r="I789" s="23">
        <v>7.8E-2</v>
      </c>
      <c r="J789" s="23">
        <v>0.08</v>
      </c>
      <c r="K789" s="23">
        <v>0.08</v>
      </c>
      <c r="L789" s="23">
        <v>0.08</v>
      </c>
      <c r="M789" s="23">
        <v>0.08</v>
      </c>
      <c r="N789" s="23">
        <v>0.08</v>
      </c>
      <c r="O789" s="213">
        <v>0.09</v>
      </c>
      <c r="P789" s="23">
        <v>0.09</v>
      </c>
      <c r="Q789" s="213">
        <v>0.09</v>
      </c>
      <c r="R789" s="23">
        <v>0.08</v>
      </c>
      <c r="S789" s="23">
        <v>0.08</v>
      </c>
      <c r="T789" s="23">
        <v>8.5884575236976693E-2</v>
      </c>
      <c r="U789" s="213">
        <v>1071.5814</v>
      </c>
      <c r="V789" s="23">
        <v>0.08</v>
      </c>
      <c r="W789" s="23">
        <v>0.08</v>
      </c>
      <c r="X789" s="23">
        <v>0.08</v>
      </c>
      <c r="Y789" s="23">
        <v>0.09</v>
      </c>
      <c r="Z789" s="213">
        <v>7.0000000000000007E-2</v>
      </c>
      <c r="AA789" s="23">
        <v>0.09</v>
      </c>
      <c r="AB789" s="23">
        <v>7.9000000000000001E-2</v>
      </c>
      <c r="AC789" s="209"/>
      <c r="AD789" s="210"/>
      <c r="AE789" s="210"/>
      <c r="AF789" s="210"/>
      <c r="AG789" s="210"/>
      <c r="AH789" s="210"/>
      <c r="AI789" s="210"/>
      <c r="AJ789" s="210"/>
      <c r="AK789" s="210"/>
      <c r="AL789" s="210"/>
      <c r="AM789" s="210"/>
      <c r="AN789" s="210"/>
      <c r="AO789" s="210"/>
      <c r="AP789" s="210"/>
      <c r="AQ789" s="210"/>
      <c r="AR789" s="210"/>
      <c r="AS789" s="210"/>
      <c r="AT789" s="210"/>
      <c r="AU789" s="210"/>
      <c r="AV789" s="210"/>
      <c r="AW789" s="210"/>
      <c r="AX789" s="210"/>
      <c r="AY789" s="210"/>
      <c r="AZ789" s="210"/>
      <c r="BA789" s="210"/>
      <c r="BB789" s="210"/>
      <c r="BC789" s="210"/>
      <c r="BD789" s="210"/>
      <c r="BE789" s="210"/>
      <c r="BF789" s="210"/>
      <c r="BG789" s="210"/>
      <c r="BH789" s="210"/>
      <c r="BI789" s="210"/>
      <c r="BJ789" s="210"/>
      <c r="BK789" s="210"/>
      <c r="BL789" s="210"/>
      <c r="BM789" s="211">
        <v>20</v>
      </c>
    </row>
    <row r="790" spans="1:65">
      <c r="A790" s="29"/>
      <c r="B790" s="19">
        <v>1</v>
      </c>
      <c r="C790" s="9">
        <v>3</v>
      </c>
      <c r="D790" s="213">
        <v>7.0000000000000007E-2</v>
      </c>
      <c r="E790" s="23">
        <v>7.9799999999999996E-2</v>
      </c>
      <c r="F790" s="23">
        <v>8.0640134956323523E-2</v>
      </c>
      <c r="G790" s="23">
        <v>8.4733333333333341E-2</v>
      </c>
      <c r="H790" s="23">
        <v>0.08</v>
      </c>
      <c r="I790" s="23">
        <v>7.9000000000000001E-2</v>
      </c>
      <c r="J790" s="23">
        <v>0.08</v>
      </c>
      <c r="K790" s="23">
        <v>0.08</v>
      </c>
      <c r="L790" s="23">
        <v>0.08</v>
      </c>
      <c r="M790" s="23">
        <v>0.08</v>
      </c>
      <c r="N790" s="23">
        <v>0.08</v>
      </c>
      <c r="O790" s="213">
        <v>0.09</v>
      </c>
      <c r="P790" s="23">
        <v>0.09</v>
      </c>
      <c r="Q790" s="213">
        <v>0.1</v>
      </c>
      <c r="R790" s="23">
        <v>0.09</v>
      </c>
      <c r="S790" s="23">
        <v>0.08</v>
      </c>
      <c r="T790" s="23">
        <v>8.811525626090351E-2</v>
      </c>
      <c r="U790" s="213">
        <v>1100.5889999999999</v>
      </c>
      <c r="V790" s="23">
        <v>0.08</v>
      </c>
      <c r="W790" s="23">
        <v>7.0000000000000007E-2</v>
      </c>
      <c r="X790" s="23">
        <v>0.08</v>
      </c>
      <c r="Y790" s="23">
        <v>0.09</v>
      </c>
      <c r="Z790" s="213">
        <v>7.0000000000000007E-2</v>
      </c>
      <c r="AA790" s="23">
        <v>0.09</v>
      </c>
      <c r="AB790" s="23">
        <v>7.4999999999999997E-2</v>
      </c>
      <c r="AC790" s="209"/>
      <c r="AD790" s="210"/>
      <c r="AE790" s="210"/>
      <c r="AF790" s="210"/>
      <c r="AG790" s="210"/>
      <c r="AH790" s="210"/>
      <c r="AI790" s="210"/>
      <c r="AJ790" s="210"/>
      <c r="AK790" s="210"/>
      <c r="AL790" s="210"/>
      <c r="AM790" s="210"/>
      <c r="AN790" s="210"/>
      <c r="AO790" s="210"/>
      <c r="AP790" s="210"/>
      <c r="AQ790" s="210"/>
      <c r="AR790" s="210"/>
      <c r="AS790" s="210"/>
      <c r="AT790" s="210"/>
      <c r="AU790" s="210"/>
      <c r="AV790" s="210"/>
      <c r="AW790" s="210"/>
      <c r="AX790" s="210"/>
      <c r="AY790" s="210"/>
      <c r="AZ790" s="210"/>
      <c r="BA790" s="210"/>
      <c r="BB790" s="210"/>
      <c r="BC790" s="210"/>
      <c r="BD790" s="210"/>
      <c r="BE790" s="210"/>
      <c r="BF790" s="210"/>
      <c r="BG790" s="210"/>
      <c r="BH790" s="210"/>
      <c r="BI790" s="210"/>
      <c r="BJ790" s="210"/>
      <c r="BK790" s="210"/>
      <c r="BL790" s="210"/>
      <c r="BM790" s="211">
        <v>16</v>
      </c>
    </row>
    <row r="791" spans="1:65">
      <c r="A791" s="29"/>
      <c r="B791" s="19">
        <v>1</v>
      </c>
      <c r="C791" s="9">
        <v>4</v>
      </c>
      <c r="D791" s="213">
        <v>7.0000000000000007E-2</v>
      </c>
      <c r="E791" s="23">
        <v>7.4999999999999997E-2</v>
      </c>
      <c r="F791" s="23">
        <v>8.0849961359754904E-2</v>
      </c>
      <c r="G791" s="23">
        <v>8.4600000000000009E-2</v>
      </c>
      <c r="H791" s="23">
        <v>0.08</v>
      </c>
      <c r="I791" s="23">
        <v>7.9000000000000001E-2</v>
      </c>
      <c r="J791" s="23">
        <v>0.08</v>
      </c>
      <c r="K791" s="23">
        <v>0.08</v>
      </c>
      <c r="L791" s="23">
        <v>0.09</v>
      </c>
      <c r="M791" s="23">
        <v>0.08</v>
      </c>
      <c r="N791" s="23">
        <v>0.08</v>
      </c>
      <c r="O791" s="213">
        <v>0.09</v>
      </c>
      <c r="P791" s="23">
        <v>0.08</v>
      </c>
      <c r="Q791" s="213">
        <v>0.11</v>
      </c>
      <c r="R791" s="23">
        <v>0.09</v>
      </c>
      <c r="S791" s="23">
        <v>0.08</v>
      </c>
      <c r="T791" s="23">
        <v>7.9179312211364303E-2</v>
      </c>
      <c r="U791" s="213">
        <v>1109.5128</v>
      </c>
      <c r="V791" s="23">
        <v>0.08</v>
      </c>
      <c r="W791" s="23">
        <v>0.08</v>
      </c>
      <c r="X791" s="23">
        <v>0.08</v>
      </c>
      <c r="Y791" s="23">
        <v>0.08</v>
      </c>
      <c r="Z791" s="213">
        <v>7.0000000000000007E-2</v>
      </c>
      <c r="AA791" s="23">
        <v>0.09</v>
      </c>
      <c r="AB791" s="23">
        <v>8.4000000000000005E-2</v>
      </c>
      <c r="AC791" s="209"/>
      <c r="AD791" s="210"/>
      <c r="AE791" s="210"/>
      <c r="AF791" s="210"/>
      <c r="AG791" s="210"/>
      <c r="AH791" s="210"/>
      <c r="AI791" s="210"/>
      <c r="AJ791" s="210"/>
      <c r="AK791" s="210"/>
      <c r="AL791" s="210"/>
      <c r="AM791" s="210"/>
      <c r="AN791" s="210"/>
      <c r="AO791" s="210"/>
      <c r="AP791" s="210"/>
      <c r="AQ791" s="210"/>
      <c r="AR791" s="210"/>
      <c r="AS791" s="210"/>
      <c r="AT791" s="210"/>
      <c r="AU791" s="210"/>
      <c r="AV791" s="210"/>
      <c r="AW791" s="210"/>
      <c r="AX791" s="210"/>
      <c r="AY791" s="210"/>
      <c r="AZ791" s="210"/>
      <c r="BA791" s="210"/>
      <c r="BB791" s="210"/>
      <c r="BC791" s="210"/>
      <c r="BD791" s="210"/>
      <c r="BE791" s="210"/>
      <c r="BF791" s="210"/>
      <c r="BG791" s="210"/>
      <c r="BH791" s="210"/>
      <c r="BI791" s="210"/>
      <c r="BJ791" s="210"/>
      <c r="BK791" s="210"/>
      <c r="BL791" s="210"/>
      <c r="BM791" s="211">
        <v>8.150110166473519E-2</v>
      </c>
    </row>
    <row r="792" spans="1:65">
      <c r="A792" s="29"/>
      <c r="B792" s="19">
        <v>1</v>
      </c>
      <c r="C792" s="9">
        <v>5</v>
      </c>
      <c r="D792" s="213">
        <v>7.0000000000000007E-2</v>
      </c>
      <c r="E792" s="23">
        <v>7.8799999999999995E-2</v>
      </c>
      <c r="F792" s="23">
        <v>8.2238988196225493E-2</v>
      </c>
      <c r="G792" s="23">
        <v>8.8600000000000012E-2</v>
      </c>
      <c r="H792" s="23">
        <v>0.08</v>
      </c>
      <c r="I792" s="23">
        <v>7.9000000000000001E-2</v>
      </c>
      <c r="J792" s="23">
        <v>0.08</v>
      </c>
      <c r="K792" s="23">
        <v>0.08</v>
      </c>
      <c r="L792" s="23">
        <v>0.08</v>
      </c>
      <c r="M792" s="23">
        <v>0.08</v>
      </c>
      <c r="N792" s="23">
        <v>0.08</v>
      </c>
      <c r="O792" s="213">
        <v>0.09</v>
      </c>
      <c r="P792" s="23">
        <v>0.09</v>
      </c>
      <c r="Q792" s="213">
        <v>0.09</v>
      </c>
      <c r="R792" s="23">
        <v>0.09</v>
      </c>
      <c r="S792" s="23">
        <v>0.08</v>
      </c>
      <c r="T792" s="23">
        <v>8.0569651019784708E-2</v>
      </c>
      <c r="U792" s="213">
        <v>1045.4749999999999</v>
      </c>
      <c r="V792" s="23">
        <v>0.08</v>
      </c>
      <c r="W792" s="23">
        <v>0.08</v>
      </c>
      <c r="X792" s="23">
        <v>0.08</v>
      </c>
      <c r="Y792" s="23">
        <v>0.09</v>
      </c>
      <c r="Z792" s="213">
        <v>7.0000000000000007E-2</v>
      </c>
      <c r="AA792" s="23">
        <v>0.08</v>
      </c>
      <c r="AB792" s="23">
        <v>8.5000000000000006E-2</v>
      </c>
      <c r="AC792" s="209"/>
      <c r="AD792" s="210"/>
      <c r="AE792" s="210"/>
      <c r="AF792" s="210"/>
      <c r="AG792" s="210"/>
      <c r="AH792" s="210"/>
      <c r="AI792" s="210"/>
      <c r="AJ792" s="210"/>
      <c r="AK792" s="210"/>
      <c r="AL792" s="210"/>
      <c r="AM792" s="210"/>
      <c r="AN792" s="210"/>
      <c r="AO792" s="210"/>
      <c r="AP792" s="210"/>
      <c r="AQ792" s="210"/>
      <c r="AR792" s="210"/>
      <c r="AS792" s="210"/>
      <c r="AT792" s="210"/>
      <c r="AU792" s="210"/>
      <c r="AV792" s="210"/>
      <c r="AW792" s="210"/>
      <c r="AX792" s="210"/>
      <c r="AY792" s="210"/>
      <c r="AZ792" s="210"/>
      <c r="BA792" s="210"/>
      <c r="BB792" s="210"/>
      <c r="BC792" s="210"/>
      <c r="BD792" s="210"/>
      <c r="BE792" s="210"/>
      <c r="BF792" s="210"/>
      <c r="BG792" s="210"/>
      <c r="BH792" s="210"/>
      <c r="BI792" s="210"/>
      <c r="BJ792" s="210"/>
      <c r="BK792" s="210"/>
      <c r="BL792" s="210"/>
      <c r="BM792" s="211">
        <v>105</v>
      </c>
    </row>
    <row r="793" spans="1:65">
      <c r="A793" s="29"/>
      <c r="B793" s="19">
        <v>1</v>
      </c>
      <c r="C793" s="9">
        <v>6</v>
      </c>
      <c r="D793" s="213">
        <v>7.0000000000000007E-2</v>
      </c>
      <c r="E793" s="23">
        <v>7.8600000000000003E-2</v>
      </c>
      <c r="F793" s="23">
        <v>8.2261435689411758E-2</v>
      </c>
      <c r="G793" s="23">
        <v>8.4733333333333341E-2</v>
      </c>
      <c r="H793" s="23">
        <v>0.08</v>
      </c>
      <c r="I793" s="23">
        <v>7.9000000000000001E-2</v>
      </c>
      <c r="J793" s="23">
        <v>0.08</v>
      </c>
      <c r="K793" s="23">
        <v>0.08</v>
      </c>
      <c r="L793" s="23">
        <v>0.09</v>
      </c>
      <c r="M793" s="23">
        <v>0.08</v>
      </c>
      <c r="N793" s="23">
        <v>0.08</v>
      </c>
      <c r="O793" s="213">
        <v>0.09</v>
      </c>
      <c r="P793" s="23">
        <v>0.08</v>
      </c>
      <c r="Q793" s="213">
        <v>0.09</v>
      </c>
      <c r="R793" s="23">
        <v>0.09</v>
      </c>
      <c r="S793" s="23">
        <v>0.08</v>
      </c>
      <c r="T793" s="23">
        <v>8.4234522989314803E-2</v>
      </c>
      <c r="U793" s="213">
        <v>984.02659999999992</v>
      </c>
      <c r="V793" s="23">
        <v>0.08</v>
      </c>
      <c r="W793" s="23">
        <v>7.0000000000000007E-2</v>
      </c>
      <c r="X793" s="23">
        <v>0.08</v>
      </c>
      <c r="Y793" s="23">
        <v>0.08</v>
      </c>
      <c r="Z793" s="213">
        <v>7.0000000000000007E-2</v>
      </c>
      <c r="AA793" s="23">
        <v>0.09</v>
      </c>
      <c r="AB793" s="23">
        <v>7.6999999999999999E-2</v>
      </c>
      <c r="AC793" s="209"/>
      <c r="AD793" s="210"/>
      <c r="AE793" s="210"/>
      <c r="AF793" s="210"/>
      <c r="AG793" s="210"/>
      <c r="AH793" s="210"/>
      <c r="AI793" s="210"/>
      <c r="AJ793" s="210"/>
      <c r="AK793" s="210"/>
      <c r="AL793" s="210"/>
      <c r="AM793" s="210"/>
      <c r="AN793" s="210"/>
      <c r="AO793" s="210"/>
      <c r="AP793" s="210"/>
      <c r="AQ793" s="210"/>
      <c r="AR793" s="210"/>
      <c r="AS793" s="210"/>
      <c r="AT793" s="210"/>
      <c r="AU793" s="210"/>
      <c r="AV793" s="210"/>
      <c r="AW793" s="210"/>
      <c r="AX793" s="210"/>
      <c r="AY793" s="210"/>
      <c r="AZ793" s="210"/>
      <c r="BA793" s="210"/>
      <c r="BB793" s="210"/>
      <c r="BC793" s="210"/>
      <c r="BD793" s="210"/>
      <c r="BE793" s="210"/>
      <c r="BF793" s="210"/>
      <c r="BG793" s="210"/>
      <c r="BH793" s="210"/>
      <c r="BI793" s="210"/>
      <c r="BJ793" s="210"/>
      <c r="BK793" s="210"/>
      <c r="BL793" s="210"/>
      <c r="BM793" s="56"/>
    </row>
    <row r="794" spans="1:65">
      <c r="A794" s="29"/>
      <c r="B794" s="20" t="s">
        <v>269</v>
      </c>
      <c r="C794" s="12"/>
      <c r="D794" s="215">
        <v>7.0000000000000007E-2</v>
      </c>
      <c r="E794" s="215">
        <v>7.8233333333333335E-2</v>
      </c>
      <c r="F794" s="215">
        <v>8.1703072669027765E-2</v>
      </c>
      <c r="G794" s="215">
        <v>8.5977777777777778E-2</v>
      </c>
      <c r="H794" s="215">
        <v>0.08</v>
      </c>
      <c r="I794" s="215">
        <v>7.8833333333333339E-2</v>
      </c>
      <c r="J794" s="215">
        <v>0.08</v>
      </c>
      <c r="K794" s="215">
        <v>0.08</v>
      </c>
      <c r="L794" s="215">
        <v>8.5000000000000006E-2</v>
      </c>
      <c r="M794" s="215">
        <v>0.08</v>
      </c>
      <c r="N794" s="215">
        <v>0.08</v>
      </c>
      <c r="O794" s="215">
        <v>8.9999999999999983E-2</v>
      </c>
      <c r="P794" s="215">
        <v>8.5000000000000006E-2</v>
      </c>
      <c r="Q794" s="215">
        <v>9.6666666666666665E-2</v>
      </c>
      <c r="R794" s="215">
        <v>8.6666666666666656E-2</v>
      </c>
      <c r="S794" s="215">
        <v>0.08</v>
      </c>
      <c r="T794" s="215">
        <v>8.2441182847898489E-2</v>
      </c>
      <c r="U794" s="215">
        <v>1053.6812166666666</v>
      </c>
      <c r="V794" s="215">
        <v>0.08</v>
      </c>
      <c r="W794" s="215">
        <v>7.5000000000000011E-2</v>
      </c>
      <c r="X794" s="215">
        <v>0.08</v>
      </c>
      <c r="Y794" s="215">
        <v>8.5000000000000006E-2</v>
      </c>
      <c r="Z794" s="215">
        <v>7.0000000000000007E-2</v>
      </c>
      <c r="AA794" s="215">
        <v>8.666666666666667E-2</v>
      </c>
      <c r="AB794" s="215">
        <v>7.9500000000000001E-2</v>
      </c>
      <c r="AC794" s="209"/>
      <c r="AD794" s="210"/>
      <c r="AE794" s="210"/>
      <c r="AF794" s="210"/>
      <c r="AG794" s="210"/>
      <c r="AH794" s="210"/>
      <c r="AI794" s="210"/>
      <c r="AJ794" s="210"/>
      <c r="AK794" s="210"/>
      <c r="AL794" s="210"/>
      <c r="AM794" s="210"/>
      <c r="AN794" s="210"/>
      <c r="AO794" s="210"/>
      <c r="AP794" s="210"/>
      <c r="AQ794" s="210"/>
      <c r="AR794" s="210"/>
      <c r="AS794" s="210"/>
      <c r="AT794" s="210"/>
      <c r="AU794" s="210"/>
      <c r="AV794" s="210"/>
      <c r="AW794" s="210"/>
      <c r="AX794" s="210"/>
      <c r="AY794" s="210"/>
      <c r="AZ794" s="210"/>
      <c r="BA794" s="210"/>
      <c r="BB794" s="210"/>
      <c r="BC794" s="210"/>
      <c r="BD794" s="210"/>
      <c r="BE794" s="210"/>
      <c r="BF794" s="210"/>
      <c r="BG794" s="210"/>
      <c r="BH794" s="210"/>
      <c r="BI794" s="210"/>
      <c r="BJ794" s="210"/>
      <c r="BK794" s="210"/>
      <c r="BL794" s="210"/>
      <c r="BM794" s="56"/>
    </row>
    <row r="795" spans="1:65">
      <c r="A795" s="29"/>
      <c r="B795" s="3" t="s">
        <v>270</v>
      </c>
      <c r="C795" s="28"/>
      <c r="D795" s="23">
        <v>7.0000000000000007E-2</v>
      </c>
      <c r="E795" s="23">
        <v>7.8699999999999992E-2</v>
      </c>
      <c r="F795" s="23">
        <v>8.2103842882058825E-2</v>
      </c>
      <c r="G795" s="23">
        <v>8.4733333333333341E-2</v>
      </c>
      <c r="H795" s="23">
        <v>0.08</v>
      </c>
      <c r="I795" s="23">
        <v>7.9000000000000001E-2</v>
      </c>
      <c r="J795" s="23">
        <v>0.08</v>
      </c>
      <c r="K795" s="23">
        <v>0.08</v>
      </c>
      <c r="L795" s="23">
        <v>8.4999999999999992E-2</v>
      </c>
      <c r="M795" s="23">
        <v>0.08</v>
      </c>
      <c r="N795" s="23">
        <v>0.08</v>
      </c>
      <c r="O795" s="23">
        <v>0.09</v>
      </c>
      <c r="P795" s="23">
        <v>8.4999999999999992E-2</v>
      </c>
      <c r="Q795" s="23">
        <v>9.5000000000000001E-2</v>
      </c>
      <c r="R795" s="23">
        <v>0.09</v>
      </c>
      <c r="S795" s="23">
        <v>0.08</v>
      </c>
      <c r="T795" s="23">
        <v>8.2402087004549762E-2</v>
      </c>
      <c r="U795" s="23">
        <v>1058.5282</v>
      </c>
      <c r="V795" s="23">
        <v>0.08</v>
      </c>
      <c r="W795" s="23">
        <v>7.5000000000000011E-2</v>
      </c>
      <c r="X795" s="23">
        <v>0.08</v>
      </c>
      <c r="Y795" s="23">
        <v>8.4999999999999992E-2</v>
      </c>
      <c r="Z795" s="23">
        <v>7.0000000000000007E-2</v>
      </c>
      <c r="AA795" s="23">
        <v>0.09</v>
      </c>
      <c r="AB795" s="23">
        <v>7.8E-2</v>
      </c>
      <c r="AC795" s="209"/>
      <c r="AD795" s="210"/>
      <c r="AE795" s="210"/>
      <c r="AF795" s="210"/>
      <c r="AG795" s="210"/>
      <c r="AH795" s="210"/>
      <c r="AI795" s="210"/>
      <c r="AJ795" s="210"/>
      <c r="AK795" s="210"/>
      <c r="AL795" s="210"/>
      <c r="AM795" s="210"/>
      <c r="AN795" s="210"/>
      <c r="AO795" s="210"/>
      <c r="AP795" s="210"/>
      <c r="AQ795" s="210"/>
      <c r="AR795" s="210"/>
      <c r="AS795" s="210"/>
      <c r="AT795" s="210"/>
      <c r="AU795" s="210"/>
      <c r="AV795" s="210"/>
      <c r="AW795" s="210"/>
      <c r="AX795" s="210"/>
      <c r="AY795" s="210"/>
      <c r="AZ795" s="210"/>
      <c r="BA795" s="210"/>
      <c r="BB795" s="210"/>
      <c r="BC795" s="210"/>
      <c r="BD795" s="210"/>
      <c r="BE795" s="210"/>
      <c r="BF795" s="210"/>
      <c r="BG795" s="210"/>
      <c r="BH795" s="210"/>
      <c r="BI795" s="210"/>
      <c r="BJ795" s="210"/>
      <c r="BK795" s="210"/>
      <c r="BL795" s="210"/>
      <c r="BM795" s="56"/>
    </row>
    <row r="796" spans="1:65">
      <c r="A796" s="29"/>
      <c r="B796" s="3" t="s">
        <v>271</v>
      </c>
      <c r="C796" s="28"/>
      <c r="D796" s="23">
        <v>0</v>
      </c>
      <c r="E796" s="23">
        <v>1.9704483415371892E-3</v>
      </c>
      <c r="F796" s="23">
        <v>7.5318851425145968E-4</v>
      </c>
      <c r="G796" s="23">
        <v>2.0320396613218929E-3</v>
      </c>
      <c r="H796" s="23">
        <v>0</v>
      </c>
      <c r="I796" s="23">
        <v>4.0824829046386341E-4</v>
      </c>
      <c r="J796" s="23">
        <v>0</v>
      </c>
      <c r="K796" s="23">
        <v>0</v>
      </c>
      <c r="L796" s="23">
        <v>5.4772255750516587E-3</v>
      </c>
      <c r="M796" s="23">
        <v>0</v>
      </c>
      <c r="N796" s="23">
        <v>0</v>
      </c>
      <c r="O796" s="23">
        <v>1.5202354861220293E-17</v>
      </c>
      <c r="P796" s="23">
        <v>5.4772255750516587E-3</v>
      </c>
      <c r="Q796" s="23">
        <v>8.164965809277263E-3</v>
      </c>
      <c r="R796" s="23">
        <v>5.1639777949432199E-3</v>
      </c>
      <c r="S796" s="23">
        <v>0</v>
      </c>
      <c r="T796" s="23">
        <v>4.3540544666946842E-3</v>
      </c>
      <c r="U796" s="23">
        <v>49.773584586059975</v>
      </c>
      <c r="V796" s="23">
        <v>0</v>
      </c>
      <c r="W796" s="23">
        <v>5.4772255750516587E-3</v>
      </c>
      <c r="X796" s="23">
        <v>0</v>
      </c>
      <c r="Y796" s="23">
        <v>5.4772255750516587E-3</v>
      </c>
      <c r="Z796" s="23">
        <v>0</v>
      </c>
      <c r="AA796" s="23">
        <v>5.1639777949432199E-3</v>
      </c>
      <c r="AB796" s="23">
        <v>4.0865633483405141E-3</v>
      </c>
      <c r="AC796" s="209"/>
      <c r="AD796" s="210"/>
      <c r="AE796" s="210"/>
      <c r="AF796" s="210"/>
      <c r="AG796" s="210"/>
      <c r="AH796" s="210"/>
      <c r="AI796" s="210"/>
      <c r="AJ796" s="210"/>
      <c r="AK796" s="210"/>
      <c r="AL796" s="210"/>
      <c r="AM796" s="210"/>
      <c r="AN796" s="210"/>
      <c r="AO796" s="210"/>
      <c r="AP796" s="210"/>
      <c r="AQ796" s="210"/>
      <c r="AR796" s="210"/>
      <c r="AS796" s="210"/>
      <c r="AT796" s="210"/>
      <c r="AU796" s="210"/>
      <c r="AV796" s="210"/>
      <c r="AW796" s="210"/>
      <c r="AX796" s="210"/>
      <c r="AY796" s="210"/>
      <c r="AZ796" s="210"/>
      <c r="BA796" s="210"/>
      <c r="BB796" s="210"/>
      <c r="BC796" s="210"/>
      <c r="BD796" s="210"/>
      <c r="BE796" s="210"/>
      <c r="BF796" s="210"/>
      <c r="BG796" s="210"/>
      <c r="BH796" s="210"/>
      <c r="BI796" s="210"/>
      <c r="BJ796" s="210"/>
      <c r="BK796" s="210"/>
      <c r="BL796" s="210"/>
      <c r="BM796" s="56"/>
    </row>
    <row r="797" spans="1:65">
      <c r="A797" s="29"/>
      <c r="B797" s="3" t="s">
        <v>86</v>
      </c>
      <c r="C797" s="28"/>
      <c r="D797" s="13">
        <v>0</v>
      </c>
      <c r="E797" s="13">
        <v>2.5186813057569524E-2</v>
      </c>
      <c r="F797" s="13">
        <v>9.2186069586704857E-3</v>
      </c>
      <c r="G797" s="13">
        <v>2.3634475254454685E-2</v>
      </c>
      <c r="H797" s="13">
        <v>0</v>
      </c>
      <c r="I797" s="13">
        <v>5.1786252490130663E-3</v>
      </c>
      <c r="J797" s="13">
        <v>0</v>
      </c>
      <c r="K797" s="13">
        <v>0</v>
      </c>
      <c r="L797" s="13">
        <v>6.4437947941784215E-2</v>
      </c>
      <c r="M797" s="13">
        <v>0</v>
      </c>
      <c r="N797" s="13">
        <v>0</v>
      </c>
      <c r="O797" s="13">
        <v>1.6891505401355884E-16</v>
      </c>
      <c r="P797" s="13">
        <v>6.4437947941784215E-2</v>
      </c>
      <c r="Q797" s="13">
        <v>8.4465163544247546E-2</v>
      </c>
      <c r="R797" s="13">
        <v>5.9584359172421775E-2</v>
      </c>
      <c r="S797" s="13">
        <v>0</v>
      </c>
      <c r="T797" s="13">
        <v>5.2814070787021383E-2</v>
      </c>
      <c r="U797" s="13">
        <v>4.7237801907031536E-2</v>
      </c>
      <c r="V797" s="13">
        <v>0</v>
      </c>
      <c r="W797" s="13">
        <v>7.3029674334022104E-2</v>
      </c>
      <c r="X797" s="13">
        <v>0</v>
      </c>
      <c r="Y797" s="13">
        <v>6.4437947941784215E-2</v>
      </c>
      <c r="Z797" s="13">
        <v>0</v>
      </c>
      <c r="AA797" s="13">
        <v>5.9584359172421768E-2</v>
      </c>
      <c r="AB797" s="13">
        <v>5.1403312557742317E-2</v>
      </c>
      <c r="AC797" s="155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5"/>
    </row>
    <row r="798" spans="1:65">
      <c r="A798" s="29"/>
      <c r="B798" s="3" t="s">
        <v>272</v>
      </c>
      <c r="C798" s="28"/>
      <c r="D798" s="13">
        <v>-0.14111590432294252</v>
      </c>
      <c r="E798" s="13">
        <v>-4.0094774974260172E-2</v>
      </c>
      <c r="F798" s="13">
        <v>2.47813833392585E-3</v>
      </c>
      <c r="G798" s="13">
        <v>5.492779878556675E-2</v>
      </c>
      <c r="H798" s="13">
        <v>-1.8418176369077277E-2</v>
      </c>
      <c r="I798" s="13">
        <v>-3.2732911297028155E-2</v>
      </c>
      <c r="J798" s="13">
        <v>-1.8418176369077277E-2</v>
      </c>
      <c r="K798" s="13">
        <v>-1.8418176369077277E-2</v>
      </c>
      <c r="L798" s="13">
        <v>4.2930687607855456E-2</v>
      </c>
      <c r="M798" s="13">
        <v>-1.8418176369077277E-2</v>
      </c>
      <c r="N798" s="13">
        <v>-1.8418176369077277E-2</v>
      </c>
      <c r="O798" s="13">
        <v>0.10427955158478786</v>
      </c>
      <c r="P798" s="13">
        <v>4.2930687607855456E-2</v>
      </c>
      <c r="Q798" s="13">
        <v>0.18607803688736491</v>
      </c>
      <c r="R798" s="13">
        <v>6.3380308933499441E-2</v>
      </c>
      <c r="S798" s="13">
        <v>-1.8418176369077277E-2</v>
      </c>
      <c r="T798" s="13">
        <v>1.1534582526631754E-2</v>
      </c>
      <c r="U798" s="13">
        <v>12927.42912726645</v>
      </c>
      <c r="V798" s="13">
        <v>-1.8418176369077277E-2</v>
      </c>
      <c r="W798" s="13">
        <v>-7.9767040346009788E-2</v>
      </c>
      <c r="X798" s="13">
        <v>-1.8418176369077277E-2</v>
      </c>
      <c r="Y798" s="13">
        <v>4.2930687607855456E-2</v>
      </c>
      <c r="Z798" s="13">
        <v>-0.14111590432294252</v>
      </c>
      <c r="AA798" s="13">
        <v>6.3380308933499663E-2</v>
      </c>
      <c r="AB798" s="13">
        <v>-2.4553062766770495E-2</v>
      </c>
      <c r="AC798" s="155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A799" s="29"/>
      <c r="B799" s="45" t="s">
        <v>273</v>
      </c>
      <c r="C799" s="46"/>
      <c r="D799" s="44">
        <v>3.21</v>
      </c>
      <c r="E799" s="44">
        <v>0.56999999999999995</v>
      </c>
      <c r="F799" s="44">
        <v>0.55000000000000004</v>
      </c>
      <c r="G799" s="44">
        <v>1.92</v>
      </c>
      <c r="H799" s="44">
        <v>0</v>
      </c>
      <c r="I799" s="44">
        <v>0.37</v>
      </c>
      <c r="J799" s="44">
        <v>0</v>
      </c>
      <c r="K799" s="44">
        <v>0</v>
      </c>
      <c r="L799" s="44">
        <v>1.6</v>
      </c>
      <c r="M799" s="44">
        <v>0</v>
      </c>
      <c r="N799" s="44">
        <v>0</v>
      </c>
      <c r="O799" s="44">
        <v>3.21</v>
      </c>
      <c r="P799" s="44">
        <v>1.6</v>
      </c>
      <c r="Q799" s="44">
        <v>5.34</v>
      </c>
      <c r="R799" s="44">
        <v>2.14</v>
      </c>
      <c r="S799" s="44">
        <v>0</v>
      </c>
      <c r="T799" s="44">
        <v>0.78</v>
      </c>
      <c r="U799" s="44" t="s">
        <v>274</v>
      </c>
      <c r="V799" s="44">
        <v>0</v>
      </c>
      <c r="W799" s="44">
        <v>1.6</v>
      </c>
      <c r="X799" s="44">
        <v>0</v>
      </c>
      <c r="Y799" s="44">
        <v>1.6</v>
      </c>
      <c r="Z799" s="44">
        <v>3.21</v>
      </c>
      <c r="AA799" s="44">
        <v>2.14</v>
      </c>
      <c r="AB799" s="44">
        <v>0.16</v>
      </c>
      <c r="AC799" s="155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B800" s="3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  <c r="AA800" s="20"/>
      <c r="AB800" s="20"/>
      <c r="BM800" s="55"/>
    </row>
    <row r="801" spans="1:65" ht="15">
      <c r="B801" s="8" t="s">
        <v>582</v>
      </c>
      <c r="BM801" s="27" t="s">
        <v>66</v>
      </c>
    </row>
    <row r="802" spans="1:65" ht="15">
      <c r="A802" s="24" t="s">
        <v>6</v>
      </c>
      <c r="B802" s="18" t="s">
        <v>111</v>
      </c>
      <c r="C802" s="15" t="s">
        <v>112</v>
      </c>
      <c r="D802" s="16" t="s">
        <v>234</v>
      </c>
      <c r="E802" s="17" t="s">
        <v>234</v>
      </c>
      <c r="F802" s="17" t="s">
        <v>234</v>
      </c>
      <c r="G802" s="17" t="s">
        <v>234</v>
      </c>
      <c r="H802" s="17" t="s">
        <v>234</v>
      </c>
      <c r="I802" s="17" t="s">
        <v>234</v>
      </c>
      <c r="J802" s="17" t="s">
        <v>234</v>
      </c>
      <c r="K802" s="17" t="s">
        <v>234</v>
      </c>
      <c r="L802" s="17" t="s">
        <v>234</v>
      </c>
      <c r="M802" s="17" t="s">
        <v>234</v>
      </c>
      <c r="N802" s="17" t="s">
        <v>234</v>
      </c>
      <c r="O802" s="17" t="s">
        <v>234</v>
      </c>
      <c r="P802" s="17" t="s">
        <v>234</v>
      </c>
      <c r="Q802" s="17" t="s">
        <v>234</v>
      </c>
      <c r="R802" s="17" t="s">
        <v>234</v>
      </c>
      <c r="S802" s="17" t="s">
        <v>234</v>
      </c>
      <c r="T802" s="17" t="s">
        <v>234</v>
      </c>
      <c r="U802" s="17" t="s">
        <v>234</v>
      </c>
      <c r="V802" s="17" t="s">
        <v>234</v>
      </c>
      <c r="W802" s="17" t="s">
        <v>234</v>
      </c>
      <c r="X802" s="17" t="s">
        <v>234</v>
      </c>
      <c r="Y802" s="17" t="s">
        <v>234</v>
      </c>
      <c r="Z802" s="17" t="s">
        <v>234</v>
      </c>
      <c r="AA802" s="17" t="s">
        <v>234</v>
      </c>
      <c r="AB802" s="17" t="s">
        <v>234</v>
      </c>
      <c r="AC802" s="155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7">
        <v>1</v>
      </c>
    </row>
    <row r="803" spans="1:65">
      <c r="A803" s="29"/>
      <c r="B803" s="19" t="s">
        <v>235</v>
      </c>
      <c r="C803" s="9" t="s">
        <v>235</v>
      </c>
      <c r="D803" s="153" t="s">
        <v>237</v>
      </c>
      <c r="E803" s="154" t="s">
        <v>238</v>
      </c>
      <c r="F803" s="154" t="s">
        <v>239</v>
      </c>
      <c r="G803" s="154" t="s">
        <v>240</v>
      </c>
      <c r="H803" s="154" t="s">
        <v>241</v>
      </c>
      <c r="I803" s="154" t="s">
        <v>242</v>
      </c>
      <c r="J803" s="154" t="s">
        <v>243</v>
      </c>
      <c r="K803" s="154" t="s">
        <v>244</v>
      </c>
      <c r="L803" s="154" t="s">
        <v>247</v>
      </c>
      <c r="M803" s="154" t="s">
        <v>248</v>
      </c>
      <c r="N803" s="154" t="s">
        <v>249</v>
      </c>
      <c r="O803" s="154" t="s">
        <v>250</v>
      </c>
      <c r="P803" s="154" t="s">
        <v>251</v>
      </c>
      <c r="Q803" s="154" t="s">
        <v>252</v>
      </c>
      <c r="R803" s="154" t="s">
        <v>253</v>
      </c>
      <c r="S803" s="154" t="s">
        <v>254</v>
      </c>
      <c r="T803" s="154" t="s">
        <v>255</v>
      </c>
      <c r="U803" s="154" t="s">
        <v>256</v>
      </c>
      <c r="V803" s="154" t="s">
        <v>257</v>
      </c>
      <c r="W803" s="154" t="s">
        <v>258</v>
      </c>
      <c r="X803" s="154" t="s">
        <v>259</v>
      </c>
      <c r="Y803" s="154" t="s">
        <v>260</v>
      </c>
      <c r="Z803" s="154" t="s">
        <v>261</v>
      </c>
      <c r="AA803" s="154" t="s">
        <v>262</v>
      </c>
      <c r="AB803" s="154" t="s">
        <v>263</v>
      </c>
      <c r="AC803" s="155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7" t="s">
        <v>3</v>
      </c>
    </row>
    <row r="804" spans="1:65">
      <c r="A804" s="29"/>
      <c r="B804" s="19"/>
      <c r="C804" s="9"/>
      <c r="D804" s="10" t="s">
        <v>276</v>
      </c>
      <c r="E804" s="11" t="s">
        <v>276</v>
      </c>
      <c r="F804" s="11" t="s">
        <v>276</v>
      </c>
      <c r="G804" s="11" t="s">
        <v>301</v>
      </c>
      <c r="H804" s="11" t="s">
        <v>301</v>
      </c>
      <c r="I804" s="11" t="s">
        <v>278</v>
      </c>
      <c r="J804" s="11" t="s">
        <v>276</v>
      </c>
      <c r="K804" s="11" t="s">
        <v>278</v>
      </c>
      <c r="L804" s="11" t="s">
        <v>278</v>
      </c>
      <c r="M804" s="11" t="s">
        <v>278</v>
      </c>
      <c r="N804" s="11" t="s">
        <v>278</v>
      </c>
      <c r="O804" s="11" t="s">
        <v>276</v>
      </c>
      <c r="P804" s="11" t="s">
        <v>276</v>
      </c>
      <c r="Q804" s="11" t="s">
        <v>276</v>
      </c>
      <c r="R804" s="11" t="s">
        <v>276</v>
      </c>
      <c r="S804" s="11" t="s">
        <v>276</v>
      </c>
      <c r="T804" s="11" t="s">
        <v>278</v>
      </c>
      <c r="U804" s="11" t="s">
        <v>278</v>
      </c>
      <c r="V804" s="11" t="s">
        <v>276</v>
      </c>
      <c r="W804" s="11" t="s">
        <v>301</v>
      </c>
      <c r="X804" s="11" t="s">
        <v>276</v>
      </c>
      <c r="Y804" s="11" t="s">
        <v>278</v>
      </c>
      <c r="Z804" s="11" t="s">
        <v>278</v>
      </c>
      <c r="AA804" s="11" t="s">
        <v>276</v>
      </c>
      <c r="AB804" s="11" t="s">
        <v>276</v>
      </c>
      <c r="AC804" s="155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7">
        <v>2</v>
      </c>
    </row>
    <row r="805" spans="1:65">
      <c r="A805" s="29"/>
      <c r="B805" s="19"/>
      <c r="C805" s="9"/>
      <c r="D805" s="25" t="s">
        <v>302</v>
      </c>
      <c r="E805" s="25" t="s">
        <v>117</v>
      </c>
      <c r="F805" s="25" t="s">
        <v>303</v>
      </c>
      <c r="G805" s="25" t="s">
        <v>302</v>
      </c>
      <c r="H805" s="25" t="s">
        <v>304</v>
      </c>
      <c r="I805" s="25" t="s">
        <v>302</v>
      </c>
      <c r="J805" s="25" t="s">
        <v>305</v>
      </c>
      <c r="K805" s="25" t="s">
        <v>304</v>
      </c>
      <c r="L805" s="25" t="s">
        <v>305</v>
      </c>
      <c r="M805" s="25" t="s">
        <v>305</v>
      </c>
      <c r="N805" s="25" t="s">
        <v>303</v>
      </c>
      <c r="O805" s="25" t="s">
        <v>302</v>
      </c>
      <c r="P805" s="25" t="s">
        <v>302</v>
      </c>
      <c r="Q805" s="25" t="s">
        <v>302</v>
      </c>
      <c r="R805" s="25" t="s">
        <v>302</v>
      </c>
      <c r="S805" s="25" t="s">
        <v>302</v>
      </c>
      <c r="T805" s="25" t="s">
        <v>304</v>
      </c>
      <c r="U805" s="25" t="s">
        <v>279</v>
      </c>
      <c r="V805" s="25" t="s">
        <v>303</v>
      </c>
      <c r="W805" s="25" t="s">
        <v>305</v>
      </c>
      <c r="X805" s="25" t="s">
        <v>279</v>
      </c>
      <c r="Y805" s="25" t="s">
        <v>305</v>
      </c>
      <c r="Z805" s="25" t="s">
        <v>302</v>
      </c>
      <c r="AA805" s="25" t="s">
        <v>305</v>
      </c>
      <c r="AB805" s="25" t="s">
        <v>306</v>
      </c>
      <c r="AC805" s="155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7">
        <v>2</v>
      </c>
    </row>
    <row r="806" spans="1:65">
      <c r="A806" s="29"/>
      <c r="B806" s="18">
        <v>1</v>
      </c>
      <c r="C806" s="14">
        <v>1</v>
      </c>
      <c r="D806" s="21">
        <v>1.9400000000000002</v>
      </c>
      <c r="E806" s="21">
        <v>2.19</v>
      </c>
      <c r="F806" s="21">
        <v>1.7991246564822001</v>
      </c>
      <c r="G806" s="148" t="s">
        <v>104</v>
      </c>
      <c r="H806" s="148" t="s">
        <v>104</v>
      </c>
      <c r="I806" s="21">
        <v>1.17</v>
      </c>
      <c r="J806" s="21">
        <v>2.09</v>
      </c>
      <c r="K806" s="21">
        <v>1.87</v>
      </c>
      <c r="L806" s="21">
        <v>2.09</v>
      </c>
      <c r="M806" s="21">
        <v>1.46</v>
      </c>
      <c r="N806" s="21">
        <v>1.79</v>
      </c>
      <c r="O806" s="21">
        <v>1.6</v>
      </c>
      <c r="P806" s="149">
        <v>1.9800000000000002</v>
      </c>
      <c r="Q806" s="21">
        <v>1.56</v>
      </c>
      <c r="R806" s="21">
        <v>2.1800000000000002</v>
      </c>
      <c r="S806" s="21">
        <v>1.73</v>
      </c>
      <c r="T806" s="21">
        <v>1.6167045310908781</v>
      </c>
      <c r="U806" s="148">
        <v>0.53509999999999991</v>
      </c>
      <c r="V806" s="21">
        <v>1.46</v>
      </c>
      <c r="W806" s="148" t="s">
        <v>104</v>
      </c>
      <c r="X806" s="21">
        <v>1.58</v>
      </c>
      <c r="Y806" s="21">
        <v>1.8</v>
      </c>
      <c r="Z806" s="21">
        <v>1.9699999999999998</v>
      </c>
      <c r="AA806" s="21">
        <v>1.96</v>
      </c>
      <c r="AB806" s="21">
        <v>1.72</v>
      </c>
      <c r="AC806" s="155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7">
        <v>1</v>
      </c>
    </row>
    <row r="807" spans="1:65">
      <c r="A807" s="29"/>
      <c r="B807" s="19">
        <v>1</v>
      </c>
      <c r="C807" s="9">
        <v>2</v>
      </c>
      <c r="D807" s="11">
        <v>1.88</v>
      </c>
      <c r="E807" s="11">
        <v>2.2999999999999998</v>
      </c>
      <c r="F807" s="11">
        <v>1.7608235804396137</v>
      </c>
      <c r="G807" s="150" t="s">
        <v>104</v>
      </c>
      <c r="H807" s="150" t="s">
        <v>104</v>
      </c>
      <c r="I807" s="11">
        <v>1.1100000000000001</v>
      </c>
      <c r="J807" s="11">
        <v>1.99</v>
      </c>
      <c r="K807" s="11">
        <v>1.88</v>
      </c>
      <c r="L807" s="151">
        <v>2.21</v>
      </c>
      <c r="M807" s="11">
        <v>1.42</v>
      </c>
      <c r="N807" s="11">
        <v>1.75</v>
      </c>
      <c r="O807" s="11">
        <v>1.55</v>
      </c>
      <c r="P807" s="11">
        <v>1.92</v>
      </c>
      <c r="Q807" s="11">
        <v>1.54</v>
      </c>
      <c r="R807" s="11">
        <v>2.13</v>
      </c>
      <c r="S807" s="11">
        <v>1.71</v>
      </c>
      <c r="T807" s="11">
        <v>1.7251415193313779</v>
      </c>
      <c r="U807" s="150">
        <v>0.6036999999999999</v>
      </c>
      <c r="V807" s="11">
        <v>1.51</v>
      </c>
      <c r="W807" s="150" t="s">
        <v>104</v>
      </c>
      <c r="X807" s="11">
        <v>1.54</v>
      </c>
      <c r="Y807" s="11">
        <v>1.77</v>
      </c>
      <c r="Z807" s="11">
        <v>1.9299999999999997</v>
      </c>
      <c r="AA807" s="11">
        <v>2</v>
      </c>
      <c r="AB807" s="11">
        <v>1.84</v>
      </c>
      <c r="AC807" s="155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7">
        <v>36</v>
      </c>
    </row>
    <row r="808" spans="1:65">
      <c r="A808" s="29"/>
      <c r="B808" s="19">
        <v>1</v>
      </c>
      <c r="C808" s="9">
        <v>3</v>
      </c>
      <c r="D808" s="11">
        <v>1.84</v>
      </c>
      <c r="E808" s="11">
        <v>2.29</v>
      </c>
      <c r="F808" s="11">
        <v>1.6961660805253764</v>
      </c>
      <c r="G808" s="150" t="s">
        <v>104</v>
      </c>
      <c r="H808" s="150" t="s">
        <v>104</v>
      </c>
      <c r="I808" s="11">
        <v>1.35</v>
      </c>
      <c r="J808" s="11">
        <v>2.09</v>
      </c>
      <c r="K808" s="11">
        <v>1.79</v>
      </c>
      <c r="L808" s="11">
        <v>2.09</v>
      </c>
      <c r="M808" s="11">
        <v>1.44</v>
      </c>
      <c r="N808" s="11">
        <v>1.8</v>
      </c>
      <c r="O808" s="11">
        <v>1.56</v>
      </c>
      <c r="P808" s="11">
        <v>1.92</v>
      </c>
      <c r="Q808" s="11">
        <v>1.48</v>
      </c>
      <c r="R808" s="11">
        <v>2.19</v>
      </c>
      <c r="S808" s="11">
        <v>1.71</v>
      </c>
      <c r="T808" s="11">
        <v>1.6501100636690793</v>
      </c>
      <c r="U808" s="150">
        <v>0.60460000000000003</v>
      </c>
      <c r="V808" s="11">
        <v>1.52</v>
      </c>
      <c r="W808" s="150" t="s">
        <v>104</v>
      </c>
      <c r="X808" s="11">
        <v>1.6</v>
      </c>
      <c r="Y808" s="11">
        <v>1.89</v>
      </c>
      <c r="Z808" s="11">
        <v>1.9699999999999998</v>
      </c>
      <c r="AA808" s="11">
        <v>1.95</v>
      </c>
      <c r="AB808" s="11">
        <v>1.71</v>
      </c>
      <c r="AC808" s="155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7">
        <v>16</v>
      </c>
    </row>
    <row r="809" spans="1:65">
      <c r="A809" s="29"/>
      <c r="B809" s="19">
        <v>1</v>
      </c>
      <c r="C809" s="9">
        <v>4</v>
      </c>
      <c r="D809" s="11">
        <v>1.81</v>
      </c>
      <c r="E809" s="11">
        <v>2.2000000000000002</v>
      </c>
      <c r="F809" s="11">
        <v>1.7091231003054506</v>
      </c>
      <c r="G809" s="150" t="s">
        <v>104</v>
      </c>
      <c r="H809" s="150" t="s">
        <v>104</v>
      </c>
      <c r="I809" s="11">
        <v>1.33</v>
      </c>
      <c r="J809" s="11">
        <v>2.09</v>
      </c>
      <c r="K809" s="11">
        <v>1.85</v>
      </c>
      <c r="L809" s="11">
        <v>2.02</v>
      </c>
      <c r="M809" s="11">
        <v>1.49</v>
      </c>
      <c r="N809" s="11">
        <v>1.8</v>
      </c>
      <c r="O809" s="11">
        <v>1.53</v>
      </c>
      <c r="P809" s="11">
        <v>1.89</v>
      </c>
      <c r="Q809" s="151">
        <v>1.86</v>
      </c>
      <c r="R809" s="11">
        <v>2.23</v>
      </c>
      <c r="S809" s="11">
        <v>1.71</v>
      </c>
      <c r="T809" s="11">
        <v>1.5694387010294464</v>
      </c>
      <c r="U809" s="150">
        <v>0.61099999999999999</v>
      </c>
      <c r="V809" s="11">
        <v>1.55</v>
      </c>
      <c r="W809" s="150" t="s">
        <v>104</v>
      </c>
      <c r="X809" s="11">
        <v>1.55</v>
      </c>
      <c r="Y809" s="11">
        <v>1.88</v>
      </c>
      <c r="Z809" s="11">
        <v>1.92</v>
      </c>
      <c r="AA809" s="11">
        <v>1.9800000000000002</v>
      </c>
      <c r="AB809" s="11">
        <v>1.79</v>
      </c>
      <c r="AC809" s="155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7">
        <v>1.7858571970566015</v>
      </c>
    </row>
    <row r="810" spans="1:65">
      <c r="A810" s="29"/>
      <c r="B810" s="19">
        <v>1</v>
      </c>
      <c r="C810" s="9">
        <v>5</v>
      </c>
      <c r="D810" s="11">
        <v>1.86</v>
      </c>
      <c r="E810" s="11">
        <v>2.33</v>
      </c>
      <c r="F810" s="11">
        <v>1.7056406784303535</v>
      </c>
      <c r="G810" s="150" t="s">
        <v>104</v>
      </c>
      <c r="H810" s="150" t="s">
        <v>104</v>
      </c>
      <c r="I810" s="11">
        <v>1.29</v>
      </c>
      <c r="J810" s="11">
        <v>2.16</v>
      </c>
      <c r="K810" s="11">
        <v>1.85</v>
      </c>
      <c r="L810" s="11">
        <v>2.0699999999999998</v>
      </c>
      <c r="M810" s="11">
        <v>1.48</v>
      </c>
      <c r="N810" s="11">
        <v>1.86</v>
      </c>
      <c r="O810" s="11">
        <v>1.56</v>
      </c>
      <c r="P810" s="11">
        <v>1.9</v>
      </c>
      <c r="Q810" s="11">
        <v>1.53</v>
      </c>
      <c r="R810" s="11">
        <v>2.13</v>
      </c>
      <c r="S810" s="11">
        <v>1.66</v>
      </c>
      <c r="T810" s="11">
        <v>1.5650039477252655</v>
      </c>
      <c r="U810" s="150">
        <v>0.52869999999999995</v>
      </c>
      <c r="V810" s="11">
        <v>1.54</v>
      </c>
      <c r="W810" s="150" t="s">
        <v>104</v>
      </c>
      <c r="X810" s="11">
        <v>1.57</v>
      </c>
      <c r="Y810" s="11">
        <v>1.88</v>
      </c>
      <c r="Z810" s="11">
        <v>1.9299999999999997</v>
      </c>
      <c r="AA810" s="11">
        <v>1.9299999999999997</v>
      </c>
      <c r="AB810" s="11">
        <v>1.87</v>
      </c>
      <c r="AC810" s="155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7">
        <v>106</v>
      </c>
    </row>
    <row r="811" spans="1:65">
      <c r="A811" s="29"/>
      <c r="B811" s="19">
        <v>1</v>
      </c>
      <c r="C811" s="9">
        <v>6</v>
      </c>
      <c r="D811" s="11">
        <v>1.71</v>
      </c>
      <c r="E811" s="11">
        <v>2.2000000000000002</v>
      </c>
      <c r="F811" s="11">
        <v>1.7722139284527518</v>
      </c>
      <c r="G811" s="150" t="s">
        <v>104</v>
      </c>
      <c r="H811" s="150" t="s">
        <v>104</v>
      </c>
      <c r="I811" s="11">
        <v>1.47</v>
      </c>
      <c r="J811" s="11">
        <v>2.04</v>
      </c>
      <c r="K811" s="11">
        <v>1.88</v>
      </c>
      <c r="L811" s="11">
        <v>2.09</v>
      </c>
      <c r="M811" s="11">
        <v>1.56</v>
      </c>
      <c r="N811" s="11">
        <v>1.76</v>
      </c>
      <c r="O811" s="11">
        <v>1.58</v>
      </c>
      <c r="P811" s="11">
        <v>1.9</v>
      </c>
      <c r="Q811" s="11">
        <v>1.61</v>
      </c>
      <c r="R811" s="11">
        <v>2.13</v>
      </c>
      <c r="S811" s="11">
        <v>1.68</v>
      </c>
      <c r="T811" s="11">
        <v>1.7265160416499998</v>
      </c>
      <c r="U811" s="150">
        <v>0.52439999999999998</v>
      </c>
      <c r="V811" s="11">
        <v>1.46</v>
      </c>
      <c r="W811" s="150" t="s">
        <v>104</v>
      </c>
      <c r="X811" s="11">
        <v>1.58</v>
      </c>
      <c r="Y811" s="11">
        <v>1.81</v>
      </c>
      <c r="Z811" s="11">
        <v>1.9400000000000002</v>
      </c>
      <c r="AA811" s="11">
        <v>1.95</v>
      </c>
      <c r="AB811" s="11">
        <v>1.71</v>
      </c>
      <c r="AC811" s="155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5"/>
    </row>
    <row r="812" spans="1:65">
      <c r="A812" s="29"/>
      <c r="B812" s="20" t="s">
        <v>269</v>
      </c>
      <c r="C812" s="12"/>
      <c r="D812" s="22">
        <v>1.8399999999999999</v>
      </c>
      <c r="E812" s="22">
        <v>2.2516666666666669</v>
      </c>
      <c r="F812" s="22">
        <v>1.7405153374392912</v>
      </c>
      <c r="G812" s="22" t="s">
        <v>681</v>
      </c>
      <c r="H812" s="22" t="s">
        <v>681</v>
      </c>
      <c r="I812" s="22">
        <v>1.2866666666666668</v>
      </c>
      <c r="J812" s="22">
        <v>2.0766666666666667</v>
      </c>
      <c r="K812" s="22">
        <v>1.8533333333333335</v>
      </c>
      <c r="L812" s="22">
        <v>2.0950000000000002</v>
      </c>
      <c r="M812" s="22">
        <v>1.4750000000000003</v>
      </c>
      <c r="N812" s="22">
        <v>1.7933333333333332</v>
      </c>
      <c r="O812" s="22">
        <v>1.5633333333333335</v>
      </c>
      <c r="P812" s="22">
        <v>1.9183333333333332</v>
      </c>
      <c r="Q812" s="22">
        <v>1.5966666666666667</v>
      </c>
      <c r="R812" s="22">
        <v>2.1649999999999996</v>
      </c>
      <c r="S812" s="22">
        <v>1.7</v>
      </c>
      <c r="T812" s="22">
        <v>1.6421524674160077</v>
      </c>
      <c r="U812" s="22">
        <v>0.56791666666666663</v>
      </c>
      <c r="V812" s="22">
        <v>1.5066666666666666</v>
      </c>
      <c r="W812" s="22" t="s">
        <v>681</v>
      </c>
      <c r="X812" s="22">
        <v>1.5700000000000003</v>
      </c>
      <c r="Y812" s="22">
        <v>1.8383333333333332</v>
      </c>
      <c r="Z812" s="22">
        <v>1.9433333333333331</v>
      </c>
      <c r="AA812" s="22">
        <v>1.9616666666666667</v>
      </c>
      <c r="AB812" s="22">
        <v>1.7733333333333334</v>
      </c>
      <c r="AC812" s="155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5"/>
    </row>
    <row r="813" spans="1:65">
      <c r="A813" s="29"/>
      <c r="B813" s="3" t="s">
        <v>270</v>
      </c>
      <c r="C813" s="28"/>
      <c r="D813" s="11">
        <v>1.85</v>
      </c>
      <c r="E813" s="11">
        <v>2.2450000000000001</v>
      </c>
      <c r="F813" s="11">
        <v>1.734973340372532</v>
      </c>
      <c r="G813" s="11" t="s">
        <v>681</v>
      </c>
      <c r="H813" s="11" t="s">
        <v>681</v>
      </c>
      <c r="I813" s="11">
        <v>1.31</v>
      </c>
      <c r="J813" s="11">
        <v>2.09</v>
      </c>
      <c r="K813" s="11">
        <v>1.86</v>
      </c>
      <c r="L813" s="11">
        <v>2.09</v>
      </c>
      <c r="M813" s="11">
        <v>1.47</v>
      </c>
      <c r="N813" s="11">
        <v>1.7949999999999999</v>
      </c>
      <c r="O813" s="11">
        <v>1.56</v>
      </c>
      <c r="P813" s="11">
        <v>1.91</v>
      </c>
      <c r="Q813" s="11">
        <v>1.55</v>
      </c>
      <c r="R813" s="11">
        <v>2.1550000000000002</v>
      </c>
      <c r="S813" s="11">
        <v>1.71</v>
      </c>
      <c r="T813" s="11">
        <v>1.6334072973799787</v>
      </c>
      <c r="U813" s="11">
        <v>0.56939999999999991</v>
      </c>
      <c r="V813" s="11">
        <v>1.5150000000000001</v>
      </c>
      <c r="W813" s="11" t="s">
        <v>681</v>
      </c>
      <c r="X813" s="11">
        <v>1.5750000000000002</v>
      </c>
      <c r="Y813" s="11">
        <v>1.845</v>
      </c>
      <c r="Z813" s="11">
        <v>1.9350000000000001</v>
      </c>
      <c r="AA813" s="11">
        <v>1.9550000000000001</v>
      </c>
      <c r="AB813" s="11">
        <v>1.7549999999999999</v>
      </c>
      <c r="AC813" s="155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5"/>
    </row>
    <row r="814" spans="1:65">
      <c r="A814" s="29"/>
      <c r="B814" s="3" t="s">
        <v>271</v>
      </c>
      <c r="C814" s="28"/>
      <c r="D814" s="23">
        <v>7.7201036262475181E-2</v>
      </c>
      <c r="E814" s="23">
        <v>6.1779176642835408E-2</v>
      </c>
      <c r="F814" s="23">
        <v>4.2475519224008697E-2</v>
      </c>
      <c r="G814" s="23" t="s">
        <v>681</v>
      </c>
      <c r="H814" s="23" t="s">
        <v>681</v>
      </c>
      <c r="I814" s="23">
        <v>0.12987173159185436</v>
      </c>
      <c r="J814" s="23">
        <v>5.7154760664940844E-2</v>
      </c>
      <c r="K814" s="23">
        <v>3.3862466931200749E-2</v>
      </c>
      <c r="L814" s="23">
        <v>6.2529992803453935E-2</v>
      </c>
      <c r="M814" s="23">
        <v>4.8887626246321307E-2</v>
      </c>
      <c r="N814" s="23">
        <v>3.8815804341359068E-2</v>
      </c>
      <c r="O814" s="23">
        <v>2.4221202832779953E-2</v>
      </c>
      <c r="P814" s="23">
        <v>3.2506409624359835E-2</v>
      </c>
      <c r="Q814" s="23">
        <v>0.13574485871172681</v>
      </c>
      <c r="R814" s="23">
        <v>4.1833001326703832E-2</v>
      </c>
      <c r="S814" s="23">
        <v>2.5298221281347056E-2</v>
      </c>
      <c r="T814" s="23">
        <v>7.2047903660374904E-2</v>
      </c>
      <c r="U814" s="23">
        <v>4.2404877864069691E-2</v>
      </c>
      <c r="V814" s="23">
        <v>3.8815804341359068E-2</v>
      </c>
      <c r="W814" s="23" t="s">
        <v>681</v>
      </c>
      <c r="X814" s="23">
        <v>2.1908902300206666E-2</v>
      </c>
      <c r="Y814" s="23">
        <v>5.1153364177409281E-2</v>
      </c>
      <c r="Z814" s="23">
        <v>2.1602468994692824E-2</v>
      </c>
      <c r="AA814" s="23">
        <v>2.4832774042919011E-2</v>
      </c>
      <c r="AB814" s="23">
        <v>7.0616334276615317E-2</v>
      </c>
      <c r="AC814" s="155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5"/>
    </row>
    <row r="815" spans="1:65">
      <c r="A815" s="29"/>
      <c r="B815" s="3" t="s">
        <v>86</v>
      </c>
      <c r="C815" s="28"/>
      <c r="D815" s="13">
        <v>4.1957084925258251E-2</v>
      </c>
      <c r="E815" s="13">
        <v>2.743708807231772E-2</v>
      </c>
      <c r="F815" s="13">
        <v>2.4403990192065877E-2</v>
      </c>
      <c r="G815" s="13" t="s">
        <v>681</v>
      </c>
      <c r="H815" s="13" t="s">
        <v>681</v>
      </c>
      <c r="I815" s="13">
        <v>0.10093657895739974</v>
      </c>
      <c r="J815" s="13">
        <v>2.7522356660485157E-2</v>
      </c>
      <c r="K815" s="13">
        <v>1.8271115250647885E-2</v>
      </c>
      <c r="L815" s="13">
        <v>2.9847251934822877E-2</v>
      </c>
      <c r="M815" s="13">
        <v>3.3144153387336471E-2</v>
      </c>
      <c r="N815" s="13">
        <v>2.1644500562096138E-2</v>
      </c>
      <c r="O815" s="13">
        <v>1.5493306716063934E-2</v>
      </c>
      <c r="P815" s="13">
        <v>1.6945130994453432E-2</v>
      </c>
      <c r="Q815" s="13">
        <v>8.5017656813190068E-2</v>
      </c>
      <c r="R815" s="13">
        <v>1.9322402460371289E-2</v>
      </c>
      <c r="S815" s="13">
        <v>1.4881306636086503E-2</v>
      </c>
      <c r="T815" s="13">
        <v>4.3874064735137018E-2</v>
      </c>
      <c r="U815" s="13">
        <v>7.4667429841355298E-2</v>
      </c>
      <c r="V815" s="13">
        <v>2.5762701996477257E-2</v>
      </c>
      <c r="W815" s="13" t="s">
        <v>681</v>
      </c>
      <c r="X815" s="13">
        <v>1.3954714840895962E-2</v>
      </c>
      <c r="Y815" s="13">
        <v>2.7825946062054008E-2</v>
      </c>
      <c r="Z815" s="13">
        <v>1.1116193307732157E-2</v>
      </c>
      <c r="AA815" s="13">
        <v>1.2659018203697033E-2</v>
      </c>
      <c r="AB815" s="13">
        <v>3.9821241133429691E-2</v>
      </c>
      <c r="AC815" s="155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A816" s="29"/>
      <c r="B816" s="3" t="s">
        <v>272</v>
      </c>
      <c r="C816" s="28"/>
      <c r="D816" s="13">
        <v>3.0317543324648311E-2</v>
      </c>
      <c r="E816" s="13">
        <v>0.26083242847065224</v>
      </c>
      <c r="F816" s="13">
        <v>-2.5389409462325152E-2</v>
      </c>
      <c r="G816" s="13" t="s">
        <v>681</v>
      </c>
      <c r="H816" s="13" t="s">
        <v>681</v>
      </c>
      <c r="I816" s="13">
        <v>-0.2795243265881987</v>
      </c>
      <c r="J816" s="13">
        <v>0.16284027081749253</v>
      </c>
      <c r="K816" s="13">
        <v>3.7783612479174833E-2</v>
      </c>
      <c r="L816" s="13">
        <v>0.1731061159049665</v>
      </c>
      <c r="M816" s="13">
        <v>-0.17406609978051268</v>
      </c>
      <c r="N816" s="13">
        <v>4.1863012838057045E-3</v>
      </c>
      <c r="O816" s="13">
        <v>-0.12460339163177514</v>
      </c>
      <c r="P816" s="13">
        <v>7.4180699607490963E-2</v>
      </c>
      <c r="Q816" s="13">
        <v>-0.10593821874545917</v>
      </c>
      <c r="R816" s="13">
        <v>0.21230297896623007</v>
      </c>
      <c r="S816" s="13">
        <v>-4.8076182797879286E-2</v>
      </c>
      <c r="T816" s="13">
        <v>-8.0468208699689847E-2</v>
      </c>
      <c r="U816" s="13">
        <v>-0.68199211694938966</v>
      </c>
      <c r="V816" s="13">
        <v>-0.15633418553851264</v>
      </c>
      <c r="W816" s="13" t="s">
        <v>681</v>
      </c>
      <c r="X816" s="13">
        <v>-0.12087035705451188</v>
      </c>
      <c r="Y816" s="13">
        <v>2.9384284680332495E-2</v>
      </c>
      <c r="Z816" s="13">
        <v>8.817957927222797E-2</v>
      </c>
      <c r="AA816" s="13">
        <v>9.8445424359701938E-2</v>
      </c>
      <c r="AB816" s="13">
        <v>-7.0128024479838569E-3</v>
      </c>
      <c r="AC816" s="155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29"/>
      <c r="B817" s="45" t="s">
        <v>273</v>
      </c>
      <c r="C817" s="46"/>
      <c r="D817" s="44">
        <v>0</v>
      </c>
      <c r="E817" s="44">
        <v>1.1599999999999999</v>
      </c>
      <c r="F817" s="44">
        <v>0.28000000000000003</v>
      </c>
      <c r="G817" s="44">
        <v>1.86</v>
      </c>
      <c r="H817" s="44">
        <v>1.86</v>
      </c>
      <c r="I817" s="44">
        <v>1.55</v>
      </c>
      <c r="J817" s="44">
        <v>0.67</v>
      </c>
      <c r="K817" s="44">
        <v>0.04</v>
      </c>
      <c r="L817" s="44">
        <v>0.72</v>
      </c>
      <c r="M817" s="44">
        <v>1.02</v>
      </c>
      <c r="N817" s="44">
        <v>0.13</v>
      </c>
      <c r="O817" s="44">
        <v>0.77</v>
      </c>
      <c r="P817" s="44">
        <v>0.22</v>
      </c>
      <c r="Q817" s="44">
        <v>0.68</v>
      </c>
      <c r="R817" s="44">
        <v>0.92</v>
      </c>
      <c r="S817" s="44">
        <v>0.39</v>
      </c>
      <c r="T817" s="44">
        <v>0.55000000000000004</v>
      </c>
      <c r="U817" s="44" t="s">
        <v>274</v>
      </c>
      <c r="V817" s="44">
        <v>0.93</v>
      </c>
      <c r="W817" s="44">
        <v>1.86</v>
      </c>
      <c r="X817" s="44">
        <v>0.76</v>
      </c>
      <c r="Y817" s="44">
        <v>0</v>
      </c>
      <c r="Z817" s="44">
        <v>0.28999999999999998</v>
      </c>
      <c r="AA817" s="44">
        <v>0.34</v>
      </c>
      <c r="AB817" s="44">
        <v>0.18</v>
      </c>
      <c r="AC817" s="155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B818" s="3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  <c r="AA818" s="20"/>
      <c r="AB818" s="20"/>
      <c r="BM818" s="55"/>
    </row>
    <row r="819" spans="1:65" ht="15">
      <c r="B819" s="8" t="s">
        <v>583</v>
      </c>
      <c r="BM819" s="27" t="s">
        <v>66</v>
      </c>
    </row>
    <row r="820" spans="1:65" ht="15">
      <c r="A820" s="24" t="s">
        <v>9</v>
      </c>
      <c r="B820" s="18" t="s">
        <v>111</v>
      </c>
      <c r="C820" s="15" t="s">
        <v>112</v>
      </c>
      <c r="D820" s="16" t="s">
        <v>234</v>
      </c>
      <c r="E820" s="17" t="s">
        <v>234</v>
      </c>
      <c r="F820" s="17" t="s">
        <v>234</v>
      </c>
      <c r="G820" s="17" t="s">
        <v>234</v>
      </c>
      <c r="H820" s="17" t="s">
        <v>234</v>
      </c>
      <c r="I820" s="17" t="s">
        <v>234</v>
      </c>
      <c r="J820" s="17" t="s">
        <v>234</v>
      </c>
      <c r="K820" s="17" t="s">
        <v>234</v>
      </c>
      <c r="L820" s="17" t="s">
        <v>234</v>
      </c>
      <c r="M820" s="17" t="s">
        <v>234</v>
      </c>
      <c r="N820" s="17" t="s">
        <v>234</v>
      </c>
      <c r="O820" s="17" t="s">
        <v>234</v>
      </c>
      <c r="P820" s="17" t="s">
        <v>234</v>
      </c>
      <c r="Q820" s="17" t="s">
        <v>234</v>
      </c>
      <c r="R820" s="17" t="s">
        <v>234</v>
      </c>
      <c r="S820" s="17" t="s">
        <v>234</v>
      </c>
      <c r="T820" s="17" t="s">
        <v>234</v>
      </c>
      <c r="U820" s="17" t="s">
        <v>234</v>
      </c>
      <c r="V820" s="17" t="s">
        <v>234</v>
      </c>
      <c r="W820" s="17" t="s">
        <v>234</v>
      </c>
      <c r="X820" s="17" t="s">
        <v>234</v>
      </c>
      <c r="Y820" s="17" t="s">
        <v>234</v>
      </c>
      <c r="Z820" s="17" t="s">
        <v>234</v>
      </c>
      <c r="AA820" s="17" t="s">
        <v>234</v>
      </c>
      <c r="AB820" s="17" t="s">
        <v>234</v>
      </c>
      <c r="AC820" s="17" t="s">
        <v>234</v>
      </c>
      <c r="AD820" s="155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7">
        <v>1</v>
      </c>
    </row>
    <row r="821" spans="1:65">
      <c r="A821" s="29"/>
      <c r="B821" s="19" t="s">
        <v>235</v>
      </c>
      <c r="C821" s="9" t="s">
        <v>235</v>
      </c>
      <c r="D821" s="153" t="s">
        <v>237</v>
      </c>
      <c r="E821" s="154" t="s">
        <v>238</v>
      </c>
      <c r="F821" s="154" t="s">
        <v>239</v>
      </c>
      <c r="G821" s="154" t="s">
        <v>240</v>
      </c>
      <c r="H821" s="154" t="s">
        <v>241</v>
      </c>
      <c r="I821" s="154" t="s">
        <v>242</v>
      </c>
      <c r="J821" s="154" t="s">
        <v>243</v>
      </c>
      <c r="K821" s="154" t="s">
        <v>244</v>
      </c>
      <c r="L821" s="154" t="s">
        <v>245</v>
      </c>
      <c r="M821" s="154" t="s">
        <v>247</v>
      </c>
      <c r="N821" s="154" t="s">
        <v>248</v>
      </c>
      <c r="O821" s="154" t="s">
        <v>249</v>
      </c>
      <c r="P821" s="154" t="s">
        <v>250</v>
      </c>
      <c r="Q821" s="154" t="s">
        <v>251</v>
      </c>
      <c r="R821" s="154" t="s">
        <v>252</v>
      </c>
      <c r="S821" s="154" t="s">
        <v>253</v>
      </c>
      <c r="T821" s="154" t="s">
        <v>254</v>
      </c>
      <c r="U821" s="154" t="s">
        <v>255</v>
      </c>
      <c r="V821" s="154" t="s">
        <v>256</v>
      </c>
      <c r="W821" s="154" t="s">
        <v>257</v>
      </c>
      <c r="X821" s="154" t="s">
        <v>258</v>
      </c>
      <c r="Y821" s="154" t="s">
        <v>259</v>
      </c>
      <c r="Z821" s="154" t="s">
        <v>260</v>
      </c>
      <c r="AA821" s="154" t="s">
        <v>261</v>
      </c>
      <c r="AB821" s="154" t="s">
        <v>262</v>
      </c>
      <c r="AC821" s="154" t="s">
        <v>263</v>
      </c>
      <c r="AD821" s="155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7" t="s">
        <v>3</v>
      </c>
    </row>
    <row r="822" spans="1:65">
      <c r="A822" s="29"/>
      <c r="B822" s="19"/>
      <c r="C822" s="9"/>
      <c r="D822" s="10" t="s">
        <v>276</v>
      </c>
      <c r="E822" s="11" t="s">
        <v>301</v>
      </c>
      <c r="F822" s="11" t="s">
        <v>276</v>
      </c>
      <c r="G822" s="11" t="s">
        <v>301</v>
      </c>
      <c r="H822" s="11" t="s">
        <v>301</v>
      </c>
      <c r="I822" s="11" t="s">
        <v>278</v>
      </c>
      <c r="J822" s="11" t="s">
        <v>276</v>
      </c>
      <c r="K822" s="11" t="s">
        <v>278</v>
      </c>
      <c r="L822" s="11" t="s">
        <v>276</v>
      </c>
      <c r="M822" s="11" t="s">
        <v>278</v>
      </c>
      <c r="N822" s="11" t="s">
        <v>278</v>
      </c>
      <c r="O822" s="11" t="s">
        <v>278</v>
      </c>
      <c r="P822" s="11" t="s">
        <v>276</v>
      </c>
      <c r="Q822" s="11" t="s">
        <v>276</v>
      </c>
      <c r="R822" s="11" t="s">
        <v>276</v>
      </c>
      <c r="S822" s="11" t="s">
        <v>276</v>
      </c>
      <c r="T822" s="11" t="s">
        <v>276</v>
      </c>
      <c r="U822" s="11" t="s">
        <v>278</v>
      </c>
      <c r="V822" s="11" t="s">
        <v>278</v>
      </c>
      <c r="W822" s="11" t="s">
        <v>276</v>
      </c>
      <c r="X822" s="11" t="s">
        <v>301</v>
      </c>
      <c r="Y822" s="11" t="s">
        <v>276</v>
      </c>
      <c r="Z822" s="11" t="s">
        <v>278</v>
      </c>
      <c r="AA822" s="11" t="s">
        <v>278</v>
      </c>
      <c r="AB822" s="11" t="s">
        <v>276</v>
      </c>
      <c r="AC822" s="11" t="s">
        <v>276</v>
      </c>
      <c r="AD822" s="155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7">
        <v>2</v>
      </c>
    </row>
    <row r="823" spans="1:65">
      <c r="A823" s="29"/>
      <c r="B823" s="19"/>
      <c r="C823" s="9"/>
      <c r="D823" s="25" t="s">
        <v>302</v>
      </c>
      <c r="E823" s="25" t="s">
        <v>117</v>
      </c>
      <c r="F823" s="25" t="s">
        <v>303</v>
      </c>
      <c r="G823" s="25" t="s">
        <v>302</v>
      </c>
      <c r="H823" s="25" t="s">
        <v>304</v>
      </c>
      <c r="I823" s="25" t="s">
        <v>302</v>
      </c>
      <c r="J823" s="25" t="s">
        <v>305</v>
      </c>
      <c r="K823" s="25" t="s">
        <v>304</v>
      </c>
      <c r="L823" s="25" t="s">
        <v>302</v>
      </c>
      <c r="M823" s="25" t="s">
        <v>305</v>
      </c>
      <c r="N823" s="25" t="s">
        <v>305</v>
      </c>
      <c r="O823" s="25" t="s">
        <v>303</v>
      </c>
      <c r="P823" s="25" t="s">
        <v>302</v>
      </c>
      <c r="Q823" s="25" t="s">
        <v>302</v>
      </c>
      <c r="R823" s="25" t="s">
        <v>302</v>
      </c>
      <c r="S823" s="25" t="s">
        <v>302</v>
      </c>
      <c r="T823" s="25" t="s">
        <v>302</v>
      </c>
      <c r="U823" s="25" t="s">
        <v>304</v>
      </c>
      <c r="V823" s="25" t="s">
        <v>279</v>
      </c>
      <c r="W823" s="25" t="s">
        <v>303</v>
      </c>
      <c r="X823" s="25" t="s">
        <v>305</v>
      </c>
      <c r="Y823" s="25" t="s">
        <v>279</v>
      </c>
      <c r="Z823" s="25" t="s">
        <v>305</v>
      </c>
      <c r="AA823" s="25" t="s">
        <v>302</v>
      </c>
      <c r="AB823" s="25" t="s">
        <v>305</v>
      </c>
      <c r="AC823" s="25" t="s">
        <v>306</v>
      </c>
      <c r="AD823" s="155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7">
        <v>3</v>
      </c>
    </row>
    <row r="824" spans="1:65">
      <c r="A824" s="29"/>
      <c r="B824" s="18">
        <v>1</v>
      </c>
      <c r="C824" s="14">
        <v>1</v>
      </c>
      <c r="D824" s="21">
        <v>1.6</v>
      </c>
      <c r="E824" s="21">
        <v>1.8</v>
      </c>
      <c r="F824" s="21">
        <v>1.9744935334208644</v>
      </c>
      <c r="G824" s="148" t="s">
        <v>104</v>
      </c>
      <c r="H824" s="21">
        <v>1.7</v>
      </c>
      <c r="I824" s="21">
        <v>2</v>
      </c>
      <c r="J824" s="21">
        <v>1.8</v>
      </c>
      <c r="K824" s="148">
        <v>2</v>
      </c>
      <c r="L824" s="21">
        <v>2.4806327914438402</v>
      </c>
      <c r="M824" s="21">
        <v>2</v>
      </c>
      <c r="N824" s="21">
        <v>1.9</v>
      </c>
      <c r="O824" s="21">
        <v>2</v>
      </c>
      <c r="P824" s="21">
        <v>2.2000000000000002</v>
      </c>
      <c r="Q824" s="21">
        <v>2</v>
      </c>
      <c r="R824" s="21">
        <v>1.9</v>
      </c>
      <c r="S824" s="21">
        <v>2.1</v>
      </c>
      <c r="T824" s="21">
        <v>2</v>
      </c>
      <c r="U824" s="21">
        <v>1.8991812481851844</v>
      </c>
      <c r="V824" s="21">
        <v>2.1248999999999998</v>
      </c>
      <c r="W824" s="21">
        <v>1.8</v>
      </c>
      <c r="X824" s="21">
        <v>1.6</v>
      </c>
      <c r="Y824" s="21">
        <v>1.8</v>
      </c>
      <c r="Z824" s="21">
        <v>2</v>
      </c>
      <c r="AA824" s="21">
        <v>1.9</v>
      </c>
      <c r="AB824" s="21">
        <v>2.4</v>
      </c>
      <c r="AC824" s="21">
        <v>1.7</v>
      </c>
      <c r="AD824" s="155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7">
        <v>1</v>
      </c>
    </row>
    <row r="825" spans="1:65">
      <c r="A825" s="29"/>
      <c r="B825" s="19">
        <v>1</v>
      </c>
      <c r="C825" s="9">
        <v>2</v>
      </c>
      <c r="D825" s="11">
        <v>1.8</v>
      </c>
      <c r="E825" s="11">
        <v>1.9</v>
      </c>
      <c r="F825" s="11">
        <v>2.0001610952317348</v>
      </c>
      <c r="G825" s="150" t="s">
        <v>104</v>
      </c>
      <c r="H825" s="11">
        <v>1.7</v>
      </c>
      <c r="I825" s="11">
        <v>1.8</v>
      </c>
      <c r="J825" s="11">
        <v>2</v>
      </c>
      <c r="K825" s="150">
        <v>2</v>
      </c>
      <c r="L825" s="11">
        <v>2.2346229256171601</v>
      </c>
      <c r="M825" s="11">
        <v>2.2000000000000002</v>
      </c>
      <c r="N825" s="11">
        <v>2</v>
      </c>
      <c r="O825" s="11">
        <v>2</v>
      </c>
      <c r="P825" s="11">
        <v>2.1</v>
      </c>
      <c r="Q825" s="11">
        <v>2</v>
      </c>
      <c r="R825" s="11">
        <v>1.8</v>
      </c>
      <c r="S825" s="11">
        <v>2.1</v>
      </c>
      <c r="T825" s="11">
        <v>2</v>
      </c>
      <c r="U825" s="11">
        <v>1.8884765386529347</v>
      </c>
      <c r="V825" s="11">
        <v>1.9609000000000001</v>
      </c>
      <c r="W825" s="11">
        <v>1.8</v>
      </c>
      <c r="X825" s="11">
        <v>1.6</v>
      </c>
      <c r="Y825" s="11">
        <v>1.7</v>
      </c>
      <c r="Z825" s="11">
        <v>2.1</v>
      </c>
      <c r="AA825" s="11">
        <v>1.9</v>
      </c>
      <c r="AB825" s="11">
        <v>2.2999999999999998</v>
      </c>
      <c r="AC825" s="11">
        <v>1.8</v>
      </c>
      <c r="AD825" s="155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7">
        <v>37</v>
      </c>
    </row>
    <row r="826" spans="1:65">
      <c r="A826" s="29"/>
      <c r="B826" s="19">
        <v>1</v>
      </c>
      <c r="C826" s="9">
        <v>3</v>
      </c>
      <c r="D826" s="11">
        <v>2</v>
      </c>
      <c r="E826" s="11">
        <v>1.9</v>
      </c>
      <c r="F826" s="11">
        <v>2.0232163664773459</v>
      </c>
      <c r="G826" s="150" t="s">
        <v>104</v>
      </c>
      <c r="H826" s="11">
        <v>1.8</v>
      </c>
      <c r="I826" s="11">
        <v>1.9</v>
      </c>
      <c r="J826" s="11">
        <v>1.9</v>
      </c>
      <c r="K826" s="150">
        <v>2</v>
      </c>
      <c r="L826" s="11">
        <v>2.2533663676424198</v>
      </c>
      <c r="M826" s="11">
        <v>2.2000000000000002</v>
      </c>
      <c r="N826" s="11">
        <v>2</v>
      </c>
      <c r="O826" s="11">
        <v>2</v>
      </c>
      <c r="P826" s="11">
        <v>2.1</v>
      </c>
      <c r="Q826" s="11">
        <v>2.1</v>
      </c>
      <c r="R826" s="11">
        <v>1.9</v>
      </c>
      <c r="S826" s="11">
        <v>2.1</v>
      </c>
      <c r="T826" s="11">
        <v>1.9</v>
      </c>
      <c r="U826" s="11">
        <v>1.8667037234950563</v>
      </c>
      <c r="V826" s="11">
        <v>1.7289000000000001</v>
      </c>
      <c r="W826" s="11">
        <v>1.8</v>
      </c>
      <c r="X826" s="11">
        <v>1.7</v>
      </c>
      <c r="Y826" s="11">
        <v>1.8</v>
      </c>
      <c r="Z826" s="11">
        <v>2</v>
      </c>
      <c r="AA826" s="11">
        <v>1.9</v>
      </c>
      <c r="AB826" s="11">
        <v>1.9</v>
      </c>
      <c r="AC826" s="11">
        <v>1.7</v>
      </c>
      <c r="AD826" s="155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7">
        <v>16</v>
      </c>
    </row>
    <row r="827" spans="1:65">
      <c r="A827" s="29"/>
      <c r="B827" s="19">
        <v>1</v>
      </c>
      <c r="C827" s="9">
        <v>4</v>
      </c>
      <c r="D827" s="11">
        <v>1.6</v>
      </c>
      <c r="E827" s="11">
        <v>1.8</v>
      </c>
      <c r="F827" s="11">
        <v>1.9462570706687086</v>
      </c>
      <c r="G827" s="150" t="s">
        <v>104</v>
      </c>
      <c r="H827" s="11">
        <v>1.7</v>
      </c>
      <c r="I827" s="11">
        <v>1.6</v>
      </c>
      <c r="J827" s="11">
        <v>1.8</v>
      </c>
      <c r="K827" s="150">
        <v>2</v>
      </c>
      <c r="L827" s="11">
        <v>2.3251906158967599</v>
      </c>
      <c r="M827" s="11">
        <v>2</v>
      </c>
      <c r="N827" s="11">
        <v>1.8</v>
      </c>
      <c r="O827" s="11">
        <v>2.1</v>
      </c>
      <c r="P827" s="11">
        <v>2.1</v>
      </c>
      <c r="Q827" s="11">
        <v>2.1</v>
      </c>
      <c r="R827" s="151">
        <v>2.2000000000000002</v>
      </c>
      <c r="S827" s="11">
        <v>2.1</v>
      </c>
      <c r="T827" s="11">
        <v>2</v>
      </c>
      <c r="U827" s="11">
        <v>1.6273629622924417</v>
      </c>
      <c r="V827" s="11">
        <v>1.5768</v>
      </c>
      <c r="W827" s="11">
        <v>2</v>
      </c>
      <c r="X827" s="11">
        <v>1.6</v>
      </c>
      <c r="Y827" s="11">
        <v>1.7</v>
      </c>
      <c r="Z827" s="11">
        <v>2</v>
      </c>
      <c r="AA827" s="11">
        <v>1.9</v>
      </c>
      <c r="AB827" s="11">
        <v>2.2999999999999998</v>
      </c>
      <c r="AC827" s="11">
        <v>1.8</v>
      </c>
      <c r="AD827" s="155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7">
        <v>1.9384745701436339</v>
      </c>
    </row>
    <row r="828" spans="1:65">
      <c r="A828" s="29"/>
      <c r="B828" s="19">
        <v>1</v>
      </c>
      <c r="C828" s="9">
        <v>5</v>
      </c>
      <c r="D828" s="11">
        <v>1.8</v>
      </c>
      <c r="E828" s="11">
        <v>1.9</v>
      </c>
      <c r="F828" s="11">
        <v>1.9969963632846071</v>
      </c>
      <c r="G828" s="150" t="s">
        <v>104</v>
      </c>
      <c r="H828" s="11">
        <v>1.8</v>
      </c>
      <c r="I828" s="11">
        <v>1.7</v>
      </c>
      <c r="J828" s="11">
        <v>1.9</v>
      </c>
      <c r="K828" s="150">
        <v>2</v>
      </c>
      <c r="L828" s="11">
        <v>2.1951379851059798</v>
      </c>
      <c r="M828" s="11">
        <v>2.1</v>
      </c>
      <c r="N828" s="11">
        <v>1.9</v>
      </c>
      <c r="O828" s="11">
        <v>2</v>
      </c>
      <c r="P828" s="11">
        <v>2.2000000000000002</v>
      </c>
      <c r="Q828" s="11">
        <v>2</v>
      </c>
      <c r="R828" s="11">
        <v>1.9</v>
      </c>
      <c r="S828" s="11">
        <v>2.1</v>
      </c>
      <c r="T828" s="11">
        <v>1.9</v>
      </c>
      <c r="U828" s="11">
        <v>1.818371749295882</v>
      </c>
      <c r="V828" s="151">
        <v>1.022</v>
      </c>
      <c r="W828" s="11">
        <v>2</v>
      </c>
      <c r="X828" s="11">
        <v>1.6</v>
      </c>
      <c r="Y828" s="11">
        <v>1.8</v>
      </c>
      <c r="Z828" s="11">
        <v>2</v>
      </c>
      <c r="AA828" s="11">
        <v>2</v>
      </c>
      <c r="AB828" s="11">
        <v>2.5</v>
      </c>
      <c r="AC828" s="11">
        <v>1.9</v>
      </c>
      <c r="AD828" s="155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7">
        <v>107</v>
      </c>
    </row>
    <row r="829" spans="1:65">
      <c r="A829" s="29"/>
      <c r="B829" s="19">
        <v>1</v>
      </c>
      <c r="C829" s="9">
        <v>6</v>
      </c>
      <c r="D829" s="11">
        <v>1.9</v>
      </c>
      <c r="E829" s="11">
        <v>1.9</v>
      </c>
      <c r="F829" s="11">
        <v>1.9989666538298456</v>
      </c>
      <c r="G829" s="150" t="s">
        <v>104</v>
      </c>
      <c r="H829" s="11">
        <v>1.8</v>
      </c>
      <c r="I829" s="11">
        <v>2</v>
      </c>
      <c r="J829" s="11">
        <v>1.9</v>
      </c>
      <c r="K829" s="150">
        <v>2</v>
      </c>
      <c r="L829" s="11">
        <v>2.3397356746625002</v>
      </c>
      <c r="M829" s="11">
        <v>2.2000000000000002</v>
      </c>
      <c r="N829" s="11">
        <v>1.9</v>
      </c>
      <c r="O829" s="11">
        <v>2</v>
      </c>
      <c r="P829" s="11">
        <v>2.2000000000000002</v>
      </c>
      <c r="Q829" s="11">
        <v>2</v>
      </c>
      <c r="R829" s="11">
        <v>2</v>
      </c>
      <c r="S829" s="11">
        <v>2.2000000000000002</v>
      </c>
      <c r="T829" s="11">
        <v>2</v>
      </c>
      <c r="U829" s="11">
        <v>1.7642644354800001</v>
      </c>
      <c r="V829" s="11">
        <v>2.1145</v>
      </c>
      <c r="W829" s="11">
        <v>1.8</v>
      </c>
      <c r="X829" s="11">
        <v>1.7</v>
      </c>
      <c r="Y829" s="11">
        <v>1.7</v>
      </c>
      <c r="Z829" s="11">
        <v>2</v>
      </c>
      <c r="AA829" s="11">
        <v>1.9</v>
      </c>
      <c r="AB829" s="11">
        <v>2.1</v>
      </c>
      <c r="AC829" s="11">
        <v>1.6</v>
      </c>
      <c r="AD829" s="155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5"/>
    </row>
    <row r="830" spans="1:65">
      <c r="A830" s="29"/>
      <c r="B830" s="20" t="s">
        <v>269</v>
      </c>
      <c r="C830" s="12"/>
      <c r="D830" s="22">
        <v>1.7833333333333334</v>
      </c>
      <c r="E830" s="22">
        <v>1.8666666666666665</v>
      </c>
      <c r="F830" s="22">
        <v>1.9900151804855177</v>
      </c>
      <c r="G830" s="22" t="s">
        <v>681</v>
      </c>
      <c r="H830" s="22">
        <v>1.7500000000000002</v>
      </c>
      <c r="I830" s="22">
        <v>1.833333333333333</v>
      </c>
      <c r="J830" s="22">
        <v>1.8833333333333331</v>
      </c>
      <c r="K830" s="22">
        <v>2</v>
      </c>
      <c r="L830" s="22">
        <v>2.3047810600614436</v>
      </c>
      <c r="M830" s="22">
        <v>2.1166666666666667</v>
      </c>
      <c r="N830" s="22">
        <v>1.9166666666666667</v>
      </c>
      <c r="O830" s="22">
        <v>2.0166666666666666</v>
      </c>
      <c r="P830" s="22">
        <v>2.15</v>
      </c>
      <c r="Q830" s="22">
        <v>2.0333333333333332</v>
      </c>
      <c r="R830" s="22">
        <v>1.95</v>
      </c>
      <c r="S830" s="22">
        <v>2.1166666666666667</v>
      </c>
      <c r="T830" s="22">
        <v>1.9666666666666668</v>
      </c>
      <c r="U830" s="22">
        <v>1.810726776233583</v>
      </c>
      <c r="V830" s="22">
        <v>1.7546666666666668</v>
      </c>
      <c r="W830" s="22">
        <v>1.8666666666666669</v>
      </c>
      <c r="X830" s="22">
        <v>1.6333333333333331</v>
      </c>
      <c r="Y830" s="22">
        <v>1.75</v>
      </c>
      <c r="Z830" s="22">
        <v>2.0166666666666666</v>
      </c>
      <c r="AA830" s="22">
        <v>1.9166666666666667</v>
      </c>
      <c r="AB830" s="22">
        <v>2.2499999999999996</v>
      </c>
      <c r="AC830" s="22">
        <v>1.75</v>
      </c>
      <c r="AD830" s="155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5"/>
    </row>
    <row r="831" spans="1:65">
      <c r="A831" s="29"/>
      <c r="B831" s="3" t="s">
        <v>270</v>
      </c>
      <c r="C831" s="28"/>
      <c r="D831" s="11">
        <v>1.8</v>
      </c>
      <c r="E831" s="11">
        <v>1.9</v>
      </c>
      <c r="F831" s="11">
        <v>1.9979815085572263</v>
      </c>
      <c r="G831" s="11" t="s">
        <v>681</v>
      </c>
      <c r="H831" s="11">
        <v>1.75</v>
      </c>
      <c r="I831" s="11">
        <v>1.85</v>
      </c>
      <c r="J831" s="11">
        <v>1.9</v>
      </c>
      <c r="K831" s="11">
        <v>2</v>
      </c>
      <c r="L831" s="11">
        <v>2.2892784917695899</v>
      </c>
      <c r="M831" s="11">
        <v>2.1500000000000004</v>
      </c>
      <c r="N831" s="11">
        <v>1.9</v>
      </c>
      <c r="O831" s="11">
        <v>2</v>
      </c>
      <c r="P831" s="11">
        <v>2.1500000000000004</v>
      </c>
      <c r="Q831" s="11">
        <v>2</v>
      </c>
      <c r="R831" s="11">
        <v>1.9</v>
      </c>
      <c r="S831" s="11">
        <v>2.1</v>
      </c>
      <c r="T831" s="11">
        <v>2</v>
      </c>
      <c r="U831" s="11">
        <v>1.8425377363954691</v>
      </c>
      <c r="V831" s="11">
        <v>1.8449</v>
      </c>
      <c r="W831" s="11">
        <v>1.8</v>
      </c>
      <c r="X831" s="11">
        <v>1.6</v>
      </c>
      <c r="Y831" s="11">
        <v>1.75</v>
      </c>
      <c r="Z831" s="11">
        <v>2</v>
      </c>
      <c r="AA831" s="11">
        <v>1.9</v>
      </c>
      <c r="AB831" s="11">
        <v>2.2999999999999998</v>
      </c>
      <c r="AC831" s="11">
        <v>1.75</v>
      </c>
      <c r="AD831" s="155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5"/>
    </row>
    <row r="832" spans="1:65">
      <c r="A832" s="29"/>
      <c r="B832" s="3" t="s">
        <v>271</v>
      </c>
      <c r="C832" s="28"/>
      <c r="D832" s="23">
        <v>0.16020819787597215</v>
      </c>
      <c r="E832" s="23">
        <v>5.1639777949432163E-2</v>
      </c>
      <c r="F832" s="23">
        <v>2.6419000086867702E-2</v>
      </c>
      <c r="G832" s="23" t="s">
        <v>681</v>
      </c>
      <c r="H832" s="23">
        <v>5.4772255750516655E-2</v>
      </c>
      <c r="I832" s="23">
        <v>0.16329931618554519</v>
      </c>
      <c r="J832" s="23">
        <v>7.527726527090807E-2</v>
      </c>
      <c r="K832" s="23">
        <v>0</v>
      </c>
      <c r="L832" s="23">
        <v>0.10212682780976239</v>
      </c>
      <c r="M832" s="23">
        <v>9.831920802501759E-2</v>
      </c>
      <c r="N832" s="23">
        <v>7.5277265270908097E-2</v>
      </c>
      <c r="O832" s="23">
        <v>4.0824829046386339E-2</v>
      </c>
      <c r="P832" s="23">
        <v>5.4772255750516662E-2</v>
      </c>
      <c r="Q832" s="23">
        <v>5.1639777949432274E-2</v>
      </c>
      <c r="R832" s="23">
        <v>0.13784048752090231</v>
      </c>
      <c r="S832" s="23">
        <v>4.0824829046386339E-2</v>
      </c>
      <c r="T832" s="23">
        <v>5.1639777949432274E-2</v>
      </c>
      <c r="U832" s="23">
        <v>0.10280284118027366</v>
      </c>
      <c r="V832" s="23">
        <v>0.41909088592650995</v>
      </c>
      <c r="W832" s="23">
        <v>0.10327955589886444</v>
      </c>
      <c r="X832" s="23">
        <v>5.1639777949432156E-2</v>
      </c>
      <c r="Y832" s="23">
        <v>5.4772255750516662E-2</v>
      </c>
      <c r="Z832" s="23">
        <v>4.0824829046386339E-2</v>
      </c>
      <c r="AA832" s="23">
        <v>4.0824829046386332E-2</v>
      </c>
      <c r="AB832" s="23">
        <v>0.216794833886788</v>
      </c>
      <c r="AC832" s="23">
        <v>0.10488088481701512</v>
      </c>
      <c r="AD832" s="209"/>
      <c r="AE832" s="210"/>
      <c r="AF832" s="210"/>
      <c r="AG832" s="210"/>
      <c r="AH832" s="210"/>
      <c r="AI832" s="210"/>
      <c r="AJ832" s="210"/>
      <c r="AK832" s="210"/>
      <c r="AL832" s="210"/>
      <c r="AM832" s="210"/>
      <c r="AN832" s="210"/>
      <c r="AO832" s="210"/>
      <c r="AP832" s="210"/>
      <c r="AQ832" s="210"/>
      <c r="AR832" s="210"/>
      <c r="AS832" s="210"/>
      <c r="AT832" s="210"/>
      <c r="AU832" s="210"/>
      <c r="AV832" s="210"/>
      <c r="AW832" s="210"/>
      <c r="AX832" s="210"/>
      <c r="AY832" s="210"/>
      <c r="AZ832" s="210"/>
      <c r="BA832" s="210"/>
      <c r="BB832" s="210"/>
      <c r="BC832" s="210"/>
      <c r="BD832" s="210"/>
      <c r="BE832" s="210"/>
      <c r="BF832" s="210"/>
      <c r="BG832" s="210"/>
      <c r="BH832" s="210"/>
      <c r="BI832" s="210"/>
      <c r="BJ832" s="210"/>
      <c r="BK832" s="210"/>
      <c r="BL832" s="210"/>
      <c r="BM832" s="56"/>
    </row>
    <row r="833" spans="1:65">
      <c r="A833" s="29"/>
      <c r="B833" s="3" t="s">
        <v>86</v>
      </c>
      <c r="C833" s="28"/>
      <c r="D833" s="13">
        <v>8.9836372640732048E-2</v>
      </c>
      <c r="E833" s="13">
        <v>2.7664166758624376E-2</v>
      </c>
      <c r="F833" s="13">
        <v>1.3275778167894214E-2</v>
      </c>
      <c r="G833" s="13" t="s">
        <v>681</v>
      </c>
      <c r="H833" s="13">
        <v>3.1298431857438087E-2</v>
      </c>
      <c r="I833" s="13">
        <v>8.9072354283024666E-2</v>
      </c>
      <c r="J833" s="13">
        <v>3.9970229347384818E-2</v>
      </c>
      <c r="K833" s="13">
        <v>0</v>
      </c>
      <c r="L833" s="13">
        <v>4.4310858666566692E-2</v>
      </c>
      <c r="M833" s="13">
        <v>4.6450019539378391E-2</v>
      </c>
      <c r="N833" s="13">
        <v>3.927509492395205E-2</v>
      </c>
      <c r="O833" s="13">
        <v>2.0243716882505623E-2</v>
      </c>
      <c r="P833" s="13">
        <v>2.5475467790937983E-2</v>
      </c>
      <c r="Q833" s="13">
        <v>2.5396612106278169E-2</v>
      </c>
      <c r="R833" s="13">
        <v>7.0687429497898621E-2</v>
      </c>
      <c r="S833" s="13">
        <v>1.9287320809316381E-2</v>
      </c>
      <c r="T833" s="13">
        <v>2.6257514211575732E-2</v>
      </c>
      <c r="U833" s="13">
        <v>5.6774352999909544E-2</v>
      </c>
      <c r="V833" s="13">
        <v>0.23884359000371005</v>
      </c>
      <c r="W833" s="13">
        <v>5.53283335172488E-2</v>
      </c>
      <c r="X833" s="13">
        <v>3.1616190581284995E-2</v>
      </c>
      <c r="Y833" s="13">
        <v>3.1298431857438094E-2</v>
      </c>
      <c r="Z833" s="13">
        <v>2.0243716882505623E-2</v>
      </c>
      <c r="AA833" s="13">
        <v>2.1299910806810259E-2</v>
      </c>
      <c r="AB833" s="13">
        <v>9.6353259505239125E-2</v>
      </c>
      <c r="AC833" s="13">
        <v>5.9931934181151496E-2</v>
      </c>
      <c r="AD833" s="155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29"/>
      <c r="B834" s="3" t="s">
        <v>272</v>
      </c>
      <c r="C834" s="28"/>
      <c r="D834" s="13">
        <v>-8.0032639684721296E-2</v>
      </c>
      <c r="E834" s="13">
        <v>-3.7043510698026139E-2</v>
      </c>
      <c r="F834" s="13">
        <v>2.6588231352483005E-2</v>
      </c>
      <c r="G834" s="13" t="s">
        <v>681</v>
      </c>
      <c r="H834" s="13">
        <v>-9.7228291279399359E-2</v>
      </c>
      <c r="I834" s="13">
        <v>-5.4239162292704313E-2</v>
      </c>
      <c r="J834" s="13">
        <v>-2.8445684900687218E-2</v>
      </c>
      <c r="K834" s="13">
        <v>3.1739095680686225E-2</v>
      </c>
      <c r="L834" s="13">
        <v>0.1889663633248837</v>
      </c>
      <c r="M834" s="13">
        <v>9.1923876262059778E-2</v>
      </c>
      <c r="N834" s="13">
        <v>-1.1250033306008933E-2</v>
      </c>
      <c r="O834" s="13">
        <v>4.0336921478025367E-2</v>
      </c>
      <c r="P834" s="13">
        <v>0.10911952785673784</v>
      </c>
      <c r="Q834" s="13">
        <v>4.8934747275364288E-2</v>
      </c>
      <c r="R834" s="13">
        <v>5.945618288669241E-3</v>
      </c>
      <c r="S834" s="13">
        <v>9.1923876262059778E-2</v>
      </c>
      <c r="T834" s="13">
        <v>1.4543444086008384E-2</v>
      </c>
      <c r="U834" s="13">
        <v>-6.5901196681979246E-2</v>
      </c>
      <c r="V834" s="13">
        <v>-9.4820900056144408E-2</v>
      </c>
      <c r="W834" s="13">
        <v>-3.7043510698025917E-2</v>
      </c>
      <c r="X834" s="13">
        <v>-0.15741307186077291</v>
      </c>
      <c r="Y834" s="13">
        <v>-9.722829127939947E-2</v>
      </c>
      <c r="Z834" s="13">
        <v>4.0336921478025367E-2</v>
      </c>
      <c r="AA834" s="13">
        <v>-1.1250033306008933E-2</v>
      </c>
      <c r="AB834" s="13">
        <v>0.16070648264077181</v>
      </c>
      <c r="AC834" s="13">
        <v>-9.722829127939947E-2</v>
      </c>
      <c r="AD834" s="155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29"/>
      <c r="B835" s="45" t="s">
        <v>273</v>
      </c>
      <c r="C835" s="46"/>
      <c r="D835" s="44">
        <v>0.77</v>
      </c>
      <c r="E835" s="44">
        <v>0.28999999999999998</v>
      </c>
      <c r="F835" s="44">
        <v>0.42</v>
      </c>
      <c r="G835" s="44">
        <v>3.37</v>
      </c>
      <c r="H835" s="44">
        <v>0.96</v>
      </c>
      <c r="I835" s="44">
        <v>0.48</v>
      </c>
      <c r="J835" s="44">
        <v>0.19</v>
      </c>
      <c r="K835" s="44" t="s">
        <v>274</v>
      </c>
      <c r="L835" s="44">
        <v>2.2400000000000002</v>
      </c>
      <c r="M835" s="44">
        <v>1.1599999999999999</v>
      </c>
      <c r="N835" s="44">
        <v>0</v>
      </c>
      <c r="O835" s="44">
        <v>0.57999999999999996</v>
      </c>
      <c r="P835" s="44">
        <v>1.35</v>
      </c>
      <c r="Q835" s="44">
        <v>0.67</v>
      </c>
      <c r="R835" s="44">
        <v>0.19</v>
      </c>
      <c r="S835" s="44">
        <v>1.1599999999999999</v>
      </c>
      <c r="T835" s="44">
        <v>0.28999999999999998</v>
      </c>
      <c r="U835" s="44">
        <v>0.61</v>
      </c>
      <c r="V835" s="44">
        <v>0.94</v>
      </c>
      <c r="W835" s="44">
        <v>0.28999999999999998</v>
      </c>
      <c r="X835" s="44">
        <v>1.64</v>
      </c>
      <c r="Y835" s="44">
        <v>0.96</v>
      </c>
      <c r="Z835" s="44">
        <v>0.57999999999999996</v>
      </c>
      <c r="AA835" s="44">
        <v>0</v>
      </c>
      <c r="AB835" s="44">
        <v>1.93</v>
      </c>
      <c r="AC835" s="44">
        <v>0.96</v>
      </c>
      <c r="AD835" s="155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B836" s="30" t="s">
        <v>315</v>
      </c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  <c r="AA836" s="20"/>
      <c r="AB836" s="20"/>
      <c r="AC836" s="20"/>
      <c r="BM836" s="55"/>
    </row>
    <row r="837" spans="1:65">
      <c r="BM837" s="55"/>
    </row>
    <row r="838" spans="1:65" ht="15">
      <c r="B838" s="8" t="s">
        <v>584</v>
      </c>
      <c r="BM838" s="27" t="s">
        <v>66</v>
      </c>
    </row>
    <row r="839" spans="1:65" ht="15">
      <c r="A839" s="24" t="s">
        <v>61</v>
      </c>
      <c r="B839" s="18" t="s">
        <v>111</v>
      </c>
      <c r="C839" s="15" t="s">
        <v>112</v>
      </c>
      <c r="D839" s="16" t="s">
        <v>234</v>
      </c>
      <c r="E839" s="17" t="s">
        <v>234</v>
      </c>
      <c r="F839" s="17" t="s">
        <v>234</v>
      </c>
      <c r="G839" s="17" t="s">
        <v>234</v>
      </c>
      <c r="H839" s="17" t="s">
        <v>234</v>
      </c>
      <c r="I839" s="17" t="s">
        <v>234</v>
      </c>
      <c r="J839" s="17" t="s">
        <v>234</v>
      </c>
      <c r="K839" s="17" t="s">
        <v>234</v>
      </c>
      <c r="L839" s="17" t="s">
        <v>234</v>
      </c>
      <c r="M839" s="17" t="s">
        <v>234</v>
      </c>
      <c r="N839" s="17" t="s">
        <v>234</v>
      </c>
      <c r="O839" s="17" t="s">
        <v>234</v>
      </c>
      <c r="P839" s="17" t="s">
        <v>234</v>
      </c>
      <c r="Q839" s="17" t="s">
        <v>234</v>
      </c>
      <c r="R839" s="17" t="s">
        <v>234</v>
      </c>
      <c r="S839" s="17" t="s">
        <v>234</v>
      </c>
      <c r="T839" s="17" t="s">
        <v>234</v>
      </c>
      <c r="U839" s="17" t="s">
        <v>234</v>
      </c>
      <c r="V839" s="17" t="s">
        <v>234</v>
      </c>
      <c r="W839" s="17" t="s">
        <v>234</v>
      </c>
      <c r="X839" s="17" t="s">
        <v>234</v>
      </c>
      <c r="Y839" s="17" t="s">
        <v>234</v>
      </c>
      <c r="Z839" s="17" t="s">
        <v>234</v>
      </c>
      <c r="AA839" s="155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7">
        <v>1</v>
      </c>
    </row>
    <row r="840" spans="1:65">
      <c r="A840" s="29"/>
      <c r="B840" s="19" t="s">
        <v>235</v>
      </c>
      <c r="C840" s="9" t="s">
        <v>235</v>
      </c>
      <c r="D840" s="153" t="s">
        <v>237</v>
      </c>
      <c r="E840" s="154" t="s">
        <v>238</v>
      </c>
      <c r="F840" s="154" t="s">
        <v>239</v>
      </c>
      <c r="G840" s="154" t="s">
        <v>240</v>
      </c>
      <c r="H840" s="154" t="s">
        <v>242</v>
      </c>
      <c r="I840" s="154" t="s">
        <v>243</v>
      </c>
      <c r="J840" s="154" t="s">
        <v>244</v>
      </c>
      <c r="K840" s="154" t="s">
        <v>247</v>
      </c>
      <c r="L840" s="154" t="s">
        <v>248</v>
      </c>
      <c r="M840" s="154" t="s">
        <v>249</v>
      </c>
      <c r="N840" s="154" t="s">
        <v>250</v>
      </c>
      <c r="O840" s="154" t="s">
        <v>251</v>
      </c>
      <c r="P840" s="154" t="s">
        <v>252</v>
      </c>
      <c r="Q840" s="154" t="s">
        <v>253</v>
      </c>
      <c r="R840" s="154" t="s">
        <v>254</v>
      </c>
      <c r="S840" s="154" t="s">
        <v>255</v>
      </c>
      <c r="T840" s="154" t="s">
        <v>256</v>
      </c>
      <c r="U840" s="154" t="s">
        <v>257</v>
      </c>
      <c r="V840" s="154" t="s">
        <v>259</v>
      </c>
      <c r="W840" s="154" t="s">
        <v>260</v>
      </c>
      <c r="X840" s="154" t="s">
        <v>261</v>
      </c>
      <c r="Y840" s="154" t="s">
        <v>262</v>
      </c>
      <c r="Z840" s="154" t="s">
        <v>263</v>
      </c>
      <c r="AA840" s="155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7" t="s">
        <v>3</v>
      </c>
    </row>
    <row r="841" spans="1:65">
      <c r="A841" s="29"/>
      <c r="B841" s="19"/>
      <c r="C841" s="9"/>
      <c r="D841" s="10" t="s">
        <v>276</v>
      </c>
      <c r="E841" s="11" t="s">
        <v>276</v>
      </c>
      <c r="F841" s="11" t="s">
        <v>276</v>
      </c>
      <c r="G841" s="11" t="s">
        <v>301</v>
      </c>
      <c r="H841" s="11" t="s">
        <v>278</v>
      </c>
      <c r="I841" s="11" t="s">
        <v>276</v>
      </c>
      <c r="J841" s="11" t="s">
        <v>278</v>
      </c>
      <c r="K841" s="11" t="s">
        <v>278</v>
      </c>
      <c r="L841" s="11" t="s">
        <v>278</v>
      </c>
      <c r="M841" s="11" t="s">
        <v>278</v>
      </c>
      <c r="N841" s="11" t="s">
        <v>276</v>
      </c>
      <c r="O841" s="11" t="s">
        <v>276</v>
      </c>
      <c r="P841" s="11" t="s">
        <v>276</v>
      </c>
      <c r="Q841" s="11" t="s">
        <v>276</v>
      </c>
      <c r="R841" s="11" t="s">
        <v>276</v>
      </c>
      <c r="S841" s="11" t="s">
        <v>278</v>
      </c>
      <c r="T841" s="11" t="s">
        <v>278</v>
      </c>
      <c r="U841" s="11" t="s">
        <v>276</v>
      </c>
      <c r="V841" s="11" t="s">
        <v>276</v>
      </c>
      <c r="W841" s="11" t="s">
        <v>278</v>
      </c>
      <c r="X841" s="11" t="s">
        <v>278</v>
      </c>
      <c r="Y841" s="11" t="s">
        <v>276</v>
      </c>
      <c r="Z841" s="11" t="s">
        <v>276</v>
      </c>
      <c r="AA841" s="155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7">
        <v>2</v>
      </c>
    </row>
    <row r="842" spans="1:65">
      <c r="A842" s="29"/>
      <c r="B842" s="19"/>
      <c r="C842" s="9"/>
      <c r="D842" s="25" t="s">
        <v>302</v>
      </c>
      <c r="E842" s="25" t="s">
        <v>117</v>
      </c>
      <c r="F842" s="25" t="s">
        <v>303</v>
      </c>
      <c r="G842" s="25" t="s">
        <v>302</v>
      </c>
      <c r="H842" s="25" t="s">
        <v>302</v>
      </c>
      <c r="I842" s="25" t="s">
        <v>305</v>
      </c>
      <c r="J842" s="25" t="s">
        <v>304</v>
      </c>
      <c r="K842" s="25" t="s">
        <v>305</v>
      </c>
      <c r="L842" s="25" t="s">
        <v>305</v>
      </c>
      <c r="M842" s="25" t="s">
        <v>303</v>
      </c>
      <c r="N842" s="25" t="s">
        <v>302</v>
      </c>
      <c r="O842" s="25" t="s">
        <v>302</v>
      </c>
      <c r="P842" s="25" t="s">
        <v>302</v>
      </c>
      <c r="Q842" s="25" t="s">
        <v>302</v>
      </c>
      <c r="R842" s="25" t="s">
        <v>302</v>
      </c>
      <c r="S842" s="25" t="s">
        <v>304</v>
      </c>
      <c r="T842" s="25" t="s">
        <v>279</v>
      </c>
      <c r="U842" s="25" t="s">
        <v>303</v>
      </c>
      <c r="V842" s="25" t="s">
        <v>279</v>
      </c>
      <c r="W842" s="25" t="s">
        <v>305</v>
      </c>
      <c r="X842" s="25" t="s">
        <v>302</v>
      </c>
      <c r="Y842" s="25" t="s">
        <v>305</v>
      </c>
      <c r="Z842" s="25" t="s">
        <v>117</v>
      </c>
      <c r="AA842" s="155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7">
        <v>3</v>
      </c>
    </row>
    <row r="843" spans="1:65">
      <c r="A843" s="29"/>
      <c r="B843" s="18">
        <v>1</v>
      </c>
      <c r="C843" s="14">
        <v>1</v>
      </c>
      <c r="D843" s="148">
        <v>6.9</v>
      </c>
      <c r="E843" s="21">
        <v>9</v>
      </c>
      <c r="F843" s="21">
        <v>9.1203492375288775</v>
      </c>
      <c r="G843" s="148">
        <v>7.2633333333333328</v>
      </c>
      <c r="H843" s="21">
        <v>10.1</v>
      </c>
      <c r="I843" s="148">
        <v>7</v>
      </c>
      <c r="J843" s="148">
        <v>8</v>
      </c>
      <c r="K843" s="148">
        <v>8</v>
      </c>
      <c r="L843" s="21">
        <v>10.1</v>
      </c>
      <c r="M843" s="148">
        <v>7.4</v>
      </c>
      <c r="N843" s="21">
        <v>9.1999999999999993</v>
      </c>
      <c r="O843" s="21">
        <v>9.6999999999999993</v>
      </c>
      <c r="P843" s="21">
        <v>9.1999999999999993</v>
      </c>
      <c r="Q843" s="21">
        <v>9.3000000000000007</v>
      </c>
      <c r="R843" s="149">
        <v>8.6</v>
      </c>
      <c r="S843" s="21">
        <v>9.320013449311503</v>
      </c>
      <c r="T843" s="148">
        <v>2.302</v>
      </c>
      <c r="U843" s="21">
        <v>7.7000000000000011</v>
      </c>
      <c r="V843" s="21">
        <v>8.9</v>
      </c>
      <c r="W843" s="148">
        <v>10</v>
      </c>
      <c r="X843" s="21">
        <v>8.9</v>
      </c>
      <c r="Y843" s="148">
        <v>10</v>
      </c>
      <c r="Z843" s="21">
        <v>7.6</v>
      </c>
      <c r="AA843" s="155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7">
        <v>1</v>
      </c>
    </row>
    <row r="844" spans="1:65">
      <c r="A844" s="29"/>
      <c r="B844" s="19">
        <v>1</v>
      </c>
      <c r="C844" s="9">
        <v>2</v>
      </c>
      <c r="D844" s="150">
        <v>7</v>
      </c>
      <c r="E844" s="11">
        <v>9</v>
      </c>
      <c r="F844" s="11">
        <v>8.828329870967174</v>
      </c>
      <c r="G844" s="150">
        <v>6.9466666666666663</v>
      </c>
      <c r="H844" s="11">
        <v>9.8000000000000007</v>
      </c>
      <c r="I844" s="150">
        <v>8</v>
      </c>
      <c r="J844" s="150">
        <v>8</v>
      </c>
      <c r="K844" s="150">
        <v>8</v>
      </c>
      <c r="L844" s="11">
        <v>9.6999999999999993</v>
      </c>
      <c r="M844" s="150">
        <v>7.2</v>
      </c>
      <c r="N844" s="11">
        <v>9.4</v>
      </c>
      <c r="O844" s="11">
        <v>8.8000000000000007</v>
      </c>
      <c r="P844" s="11">
        <v>8.4</v>
      </c>
      <c r="Q844" s="11">
        <v>9.1</v>
      </c>
      <c r="R844" s="11">
        <v>9.3000000000000007</v>
      </c>
      <c r="S844" s="11">
        <v>9.1174121627362545</v>
      </c>
      <c r="T844" s="150">
        <v>2.0547</v>
      </c>
      <c r="U844" s="11">
        <v>8</v>
      </c>
      <c r="V844" s="11">
        <v>8.5</v>
      </c>
      <c r="W844" s="150">
        <v>10</v>
      </c>
      <c r="X844" s="11">
        <v>8.9</v>
      </c>
      <c r="Y844" s="150">
        <v>9</v>
      </c>
      <c r="Z844" s="11">
        <v>8</v>
      </c>
      <c r="AA844" s="155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7">
        <v>38</v>
      </c>
    </row>
    <row r="845" spans="1:65">
      <c r="A845" s="29"/>
      <c r="B845" s="19">
        <v>1</v>
      </c>
      <c r="C845" s="9">
        <v>3</v>
      </c>
      <c r="D845" s="150">
        <v>6.9</v>
      </c>
      <c r="E845" s="11">
        <v>9</v>
      </c>
      <c r="F845" s="11">
        <v>8.9771269381377792</v>
      </c>
      <c r="G845" s="150">
        <v>6.8933333333333335</v>
      </c>
      <c r="H845" s="11">
        <v>10</v>
      </c>
      <c r="I845" s="150">
        <v>8</v>
      </c>
      <c r="J845" s="150">
        <v>8</v>
      </c>
      <c r="K845" s="150">
        <v>8</v>
      </c>
      <c r="L845" s="11">
        <v>9.1</v>
      </c>
      <c r="M845" s="151">
        <v>9.6</v>
      </c>
      <c r="N845" s="11">
        <v>9.4</v>
      </c>
      <c r="O845" s="11">
        <v>10</v>
      </c>
      <c r="P845" s="11">
        <v>8.5</v>
      </c>
      <c r="Q845" s="11">
        <v>9.1</v>
      </c>
      <c r="R845" s="11">
        <v>9.1999999999999993</v>
      </c>
      <c r="S845" s="11">
        <v>9.1425037969606819</v>
      </c>
      <c r="T845" s="150">
        <v>2.2109000000000001</v>
      </c>
      <c r="U845" s="11">
        <v>7.5</v>
      </c>
      <c r="V845" s="11">
        <v>9</v>
      </c>
      <c r="W845" s="150">
        <v>10</v>
      </c>
      <c r="X845" s="11">
        <v>9.1</v>
      </c>
      <c r="Y845" s="150">
        <v>9</v>
      </c>
      <c r="Z845" s="11">
        <v>7.9</v>
      </c>
      <c r="AA845" s="155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7">
        <v>16</v>
      </c>
    </row>
    <row r="846" spans="1:65">
      <c r="A846" s="29"/>
      <c r="B846" s="19">
        <v>1</v>
      </c>
      <c r="C846" s="9">
        <v>4</v>
      </c>
      <c r="D846" s="150">
        <v>6.9</v>
      </c>
      <c r="E846" s="11">
        <v>9</v>
      </c>
      <c r="F846" s="11">
        <v>9.2974963486502666</v>
      </c>
      <c r="G846" s="150">
        <v>7.41</v>
      </c>
      <c r="H846" s="11">
        <v>9.8000000000000007</v>
      </c>
      <c r="I846" s="150">
        <v>8</v>
      </c>
      <c r="J846" s="150">
        <v>8</v>
      </c>
      <c r="K846" s="150">
        <v>8</v>
      </c>
      <c r="L846" s="11">
        <v>9.6999999999999993</v>
      </c>
      <c r="M846" s="150">
        <v>7.9</v>
      </c>
      <c r="N846" s="11">
        <v>9.1999999999999993</v>
      </c>
      <c r="O846" s="11">
        <v>9.5</v>
      </c>
      <c r="P846" s="11">
        <v>10.1</v>
      </c>
      <c r="Q846" s="11">
        <v>8.9</v>
      </c>
      <c r="R846" s="11">
        <v>9.1999999999999993</v>
      </c>
      <c r="S846" s="11">
        <v>8.9869536743372702</v>
      </c>
      <c r="T846" s="150">
        <v>2.2433999999999998</v>
      </c>
      <c r="U846" s="11">
        <v>8.1</v>
      </c>
      <c r="V846" s="11">
        <v>8.5</v>
      </c>
      <c r="W846" s="150">
        <v>10</v>
      </c>
      <c r="X846" s="11">
        <v>9.3000000000000007</v>
      </c>
      <c r="Y846" s="150">
        <v>9</v>
      </c>
      <c r="Z846" s="11">
        <v>8</v>
      </c>
      <c r="AA846" s="155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7">
        <v>9.0050711119380527</v>
      </c>
    </row>
    <row r="847" spans="1:65">
      <c r="A847" s="29"/>
      <c r="B847" s="19">
        <v>1</v>
      </c>
      <c r="C847" s="9">
        <v>5</v>
      </c>
      <c r="D847" s="151">
        <v>6.5</v>
      </c>
      <c r="E847" s="11">
        <v>9</v>
      </c>
      <c r="F847" s="11">
        <v>8.5675014249840373</v>
      </c>
      <c r="G847" s="150">
        <v>7.1066666666666665</v>
      </c>
      <c r="H847" s="11">
        <v>10.1</v>
      </c>
      <c r="I847" s="150">
        <v>8</v>
      </c>
      <c r="J847" s="150">
        <v>8</v>
      </c>
      <c r="K847" s="150">
        <v>8</v>
      </c>
      <c r="L847" s="11">
        <v>9.3000000000000007</v>
      </c>
      <c r="M847" s="150">
        <v>8</v>
      </c>
      <c r="N847" s="11">
        <v>8.9</v>
      </c>
      <c r="O847" s="11">
        <v>8.4</v>
      </c>
      <c r="P847" s="11">
        <v>8.6999999999999993</v>
      </c>
      <c r="Q847" s="11">
        <v>9</v>
      </c>
      <c r="R847" s="11">
        <v>9.1</v>
      </c>
      <c r="S847" s="11">
        <v>8.6796309886872791</v>
      </c>
      <c r="T847" s="150">
        <v>2.0974300000000001</v>
      </c>
      <c r="U847" s="11">
        <v>8.4</v>
      </c>
      <c r="V847" s="11">
        <v>8.8000000000000007</v>
      </c>
      <c r="W847" s="150">
        <v>10</v>
      </c>
      <c r="X847" s="11">
        <v>9.1999999999999993</v>
      </c>
      <c r="Y847" s="150">
        <v>10</v>
      </c>
      <c r="Z847" s="11">
        <v>7.6</v>
      </c>
      <c r="AA847" s="155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7">
        <v>108</v>
      </c>
    </row>
    <row r="848" spans="1:65">
      <c r="A848" s="29"/>
      <c r="B848" s="19">
        <v>1</v>
      </c>
      <c r="C848" s="9">
        <v>6</v>
      </c>
      <c r="D848" s="150">
        <v>7</v>
      </c>
      <c r="E848" s="11">
        <v>9</v>
      </c>
      <c r="F848" s="11">
        <v>9.1993526960886065</v>
      </c>
      <c r="G848" s="150">
        <v>6.7833333333333341</v>
      </c>
      <c r="H848" s="11">
        <v>10.199999999999999</v>
      </c>
      <c r="I848" s="150">
        <v>8</v>
      </c>
      <c r="J848" s="150">
        <v>7</v>
      </c>
      <c r="K848" s="150">
        <v>8</v>
      </c>
      <c r="L848" s="11">
        <v>9.1999999999999993</v>
      </c>
      <c r="M848" s="150">
        <v>8</v>
      </c>
      <c r="N848" s="11">
        <v>9.3000000000000007</v>
      </c>
      <c r="O848" s="11">
        <v>9.4</v>
      </c>
      <c r="P848" s="11">
        <v>9.3000000000000007</v>
      </c>
      <c r="Q848" s="11">
        <v>9.1</v>
      </c>
      <c r="R848" s="11">
        <v>9.4</v>
      </c>
      <c r="S848" s="151">
        <v>7.7897599197501135</v>
      </c>
      <c r="T848" s="150">
        <v>2.3445999999999998</v>
      </c>
      <c r="U848" s="11">
        <v>7.7000000000000011</v>
      </c>
      <c r="V848" s="11">
        <v>8.6999999999999993</v>
      </c>
      <c r="W848" s="150">
        <v>11</v>
      </c>
      <c r="X848" s="11">
        <v>9.4</v>
      </c>
      <c r="Y848" s="150">
        <v>10</v>
      </c>
      <c r="Z848" s="11">
        <v>8</v>
      </c>
      <c r="AA848" s="155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5"/>
    </row>
    <row r="849" spans="1:65">
      <c r="A849" s="29"/>
      <c r="B849" s="20" t="s">
        <v>269</v>
      </c>
      <c r="C849" s="12"/>
      <c r="D849" s="22">
        <v>6.8666666666666671</v>
      </c>
      <c r="E849" s="22">
        <v>9</v>
      </c>
      <c r="F849" s="22">
        <v>8.9983594193927896</v>
      </c>
      <c r="G849" s="22">
        <v>7.0672222222222212</v>
      </c>
      <c r="H849" s="22">
        <v>10</v>
      </c>
      <c r="I849" s="22">
        <v>7.833333333333333</v>
      </c>
      <c r="J849" s="22">
        <v>7.833333333333333</v>
      </c>
      <c r="K849" s="22">
        <v>8</v>
      </c>
      <c r="L849" s="22">
        <v>9.5166666666666657</v>
      </c>
      <c r="M849" s="22">
        <v>8.0166666666666675</v>
      </c>
      <c r="N849" s="22">
        <v>9.2333333333333343</v>
      </c>
      <c r="O849" s="22">
        <v>9.2999999999999989</v>
      </c>
      <c r="P849" s="22">
        <v>9.0333333333333332</v>
      </c>
      <c r="Q849" s="22">
        <v>9.0833333333333339</v>
      </c>
      <c r="R849" s="22">
        <v>9.1333333333333329</v>
      </c>
      <c r="S849" s="22">
        <v>8.8393789986305169</v>
      </c>
      <c r="T849" s="22">
        <v>2.208838333333333</v>
      </c>
      <c r="U849" s="22">
        <v>7.9000000000000012</v>
      </c>
      <c r="V849" s="22">
        <v>8.7333333333333343</v>
      </c>
      <c r="W849" s="22">
        <v>10.166666666666666</v>
      </c>
      <c r="X849" s="22">
        <v>9.1333333333333346</v>
      </c>
      <c r="Y849" s="22">
        <v>9.5</v>
      </c>
      <c r="Z849" s="22">
        <v>7.8500000000000005</v>
      </c>
      <c r="AA849" s="155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5"/>
    </row>
    <row r="850" spans="1:65">
      <c r="A850" s="29"/>
      <c r="B850" s="3" t="s">
        <v>270</v>
      </c>
      <c r="C850" s="28"/>
      <c r="D850" s="11">
        <v>6.9</v>
      </c>
      <c r="E850" s="11">
        <v>9</v>
      </c>
      <c r="F850" s="11">
        <v>9.0487380878333283</v>
      </c>
      <c r="G850" s="11">
        <v>7.0266666666666664</v>
      </c>
      <c r="H850" s="11">
        <v>10.050000000000001</v>
      </c>
      <c r="I850" s="11">
        <v>8</v>
      </c>
      <c r="J850" s="11">
        <v>8</v>
      </c>
      <c r="K850" s="11">
        <v>8</v>
      </c>
      <c r="L850" s="11">
        <v>9.5</v>
      </c>
      <c r="M850" s="11">
        <v>7.95</v>
      </c>
      <c r="N850" s="11">
        <v>9.25</v>
      </c>
      <c r="O850" s="11">
        <v>9.4499999999999993</v>
      </c>
      <c r="P850" s="11">
        <v>8.9499999999999993</v>
      </c>
      <c r="Q850" s="11">
        <v>9.1</v>
      </c>
      <c r="R850" s="11">
        <v>9.1999999999999993</v>
      </c>
      <c r="S850" s="11">
        <v>9.0521829185367615</v>
      </c>
      <c r="T850" s="11">
        <v>2.22715</v>
      </c>
      <c r="U850" s="11">
        <v>7.8500000000000005</v>
      </c>
      <c r="V850" s="11">
        <v>8.75</v>
      </c>
      <c r="W850" s="11">
        <v>10</v>
      </c>
      <c r="X850" s="11">
        <v>9.1499999999999986</v>
      </c>
      <c r="Y850" s="11">
        <v>9.5</v>
      </c>
      <c r="Z850" s="11">
        <v>7.95</v>
      </c>
      <c r="AA850" s="155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5"/>
    </row>
    <row r="851" spans="1:65">
      <c r="A851" s="29"/>
      <c r="B851" s="3" t="s">
        <v>271</v>
      </c>
      <c r="C851" s="28"/>
      <c r="D851" s="23">
        <v>0.18618986725025258</v>
      </c>
      <c r="E851" s="23">
        <v>0</v>
      </c>
      <c r="F851" s="23">
        <v>0.26823951699754656</v>
      </c>
      <c r="G851" s="23">
        <v>0.23785538712668478</v>
      </c>
      <c r="H851" s="23">
        <v>0.16733200530681452</v>
      </c>
      <c r="I851" s="23">
        <v>0.40824829046386302</v>
      </c>
      <c r="J851" s="23">
        <v>0.40824829046386302</v>
      </c>
      <c r="K851" s="23">
        <v>0</v>
      </c>
      <c r="L851" s="23">
        <v>0.38166302763912902</v>
      </c>
      <c r="M851" s="23">
        <v>0.8447879418331361</v>
      </c>
      <c r="N851" s="23">
        <v>0.18618986725025266</v>
      </c>
      <c r="O851" s="23">
        <v>0.59329587896765268</v>
      </c>
      <c r="P851" s="23">
        <v>0.63770421565696633</v>
      </c>
      <c r="Q851" s="23">
        <v>0.1329160135825127</v>
      </c>
      <c r="R851" s="23">
        <v>0.28047578623950198</v>
      </c>
      <c r="S851" s="23">
        <v>0.55663174203907717</v>
      </c>
      <c r="T851" s="23">
        <v>0.11356014096797631</v>
      </c>
      <c r="U851" s="23">
        <v>0.32863353450309946</v>
      </c>
      <c r="V851" s="23">
        <v>0.20655911179772904</v>
      </c>
      <c r="W851" s="23">
        <v>0.40824829046386302</v>
      </c>
      <c r="X851" s="23">
        <v>0.2065591117977289</v>
      </c>
      <c r="Y851" s="23">
        <v>0.54772255750516607</v>
      </c>
      <c r="Z851" s="23">
        <v>0.19748417658131517</v>
      </c>
      <c r="AA851" s="209"/>
      <c r="AB851" s="210"/>
      <c r="AC851" s="210"/>
      <c r="AD851" s="210"/>
      <c r="AE851" s="210"/>
      <c r="AF851" s="210"/>
      <c r="AG851" s="210"/>
      <c r="AH851" s="210"/>
      <c r="AI851" s="210"/>
      <c r="AJ851" s="210"/>
      <c r="AK851" s="210"/>
      <c r="AL851" s="210"/>
      <c r="AM851" s="210"/>
      <c r="AN851" s="210"/>
      <c r="AO851" s="210"/>
      <c r="AP851" s="210"/>
      <c r="AQ851" s="210"/>
      <c r="AR851" s="210"/>
      <c r="AS851" s="210"/>
      <c r="AT851" s="210"/>
      <c r="AU851" s="210"/>
      <c r="AV851" s="210"/>
      <c r="AW851" s="210"/>
      <c r="AX851" s="210"/>
      <c r="AY851" s="210"/>
      <c r="AZ851" s="210"/>
      <c r="BA851" s="210"/>
      <c r="BB851" s="210"/>
      <c r="BC851" s="210"/>
      <c r="BD851" s="210"/>
      <c r="BE851" s="210"/>
      <c r="BF851" s="210"/>
      <c r="BG851" s="210"/>
      <c r="BH851" s="210"/>
      <c r="BI851" s="210"/>
      <c r="BJ851" s="210"/>
      <c r="BK851" s="210"/>
      <c r="BL851" s="210"/>
      <c r="BM851" s="56"/>
    </row>
    <row r="852" spans="1:65">
      <c r="A852" s="29"/>
      <c r="B852" s="3" t="s">
        <v>86</v>
      </c>
      <c r="C852" s="28"/>
      <c r="D852" s="13">
        <v>2.7115029211201829E-2</v>
      </c>
      <c r="E852" s="13">
        <v>0</v>
      </c>
      <c r="F852" s="13">
        <v>2.9809824713097247E-2</v>
      </c>
      <c r="G852" s="13">
        <v>3.3656135274587898E-2</v>
      </c>
      <c r="H852" s="13">
        <v>1.6733200530681454E-2</v>
      </c>
      <c r="I852" s="13">
        <v>5.211680303793996E-2</v>
      </c>
      <c r="J852" s="13">
        <v>5.211680303793996E-2</v>
      </c>
      <c r="K852" s="13">
        <v>0</v>
      </c>
      <c r="L852" s="13">
        <v>4.0104696424426871E-2</v>
      </c>
      <c r="M852" s="13">
        <v>0.10537895324321862</v>
      </c>
      <c r="N852" s="13">
        <v>2.0164967572229527E-2</v>
      </c>
      <c r="O852" s="13">
        <v>6.3795255802973419E-2</v>
      </c>
      <c r="P852" s="13">
        <v>7.0594562618852358E-2</v>
      </c>
      <c r="Q852" s="13">
        <v>1.4632955623762866E-2</v>
      </c>
      <c r="R852" s="13">
        <v>3.0709027690456421E-2</v>
      </c>
      <c r="S852" s="13">
        <v>6.2971815341927986E-2</v>
      </c>
      <c r="T852" s="13">
        <v>5.1411703271467581E-2</v>
      </c>
      <c r="U852" s="13">
        <v>4.1599181582670813E-2</v>
      </c>
      <c r="V852" s="13">
        <v>2.3651806694396451E-2</v>
      </c>
      <c r="W852" s="13">
        <v>4.0155569553822594E-2</v>
      </c>
      <c r="X852" s="13">
        <v>2.2615961145736739E-2</v>
      </c>
      <c r="Y852" s="13">
        <v>5.7655006053175376E-2</v>
      </c>
      <c r="Z852" s="13">
        <v>2.5157219946664353E-2</v>
      </c>
      <c r="AA852" s="155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29"/>
      <c r="B853" s="3" t="s">
        <v>272</v>
      </c>
      <c r="C853" s="28"/>
      <c r="D853" s="13">
        <v>-0.23746669167737011</v>
      </c>
      <c r="E853" s="13">
        <v>-5.6313957713560736E-4</v>
      </c>
      <c r="F853" s="13">
        <v>-7.4532365839574677E-4</v>
      </c>
      <c r="G853" s="13">
        <v>-0.2151952900346138</v>
      </c>
      <c r="H853" s="13">
        <v>0.11048540046984945</v>
      </c>
      <c r="I853" s="13">
        <v>-0.13011976963195138</v>
      </c>
      <c r="J853" s="13">
        <v>-0.13011976963195138</v>
      </c>
      <c r="K853" s="13">
        <v>-0.11161167962412055</v>
      </c>
      <c r="L853" s="13">
        <v>5.6811939447139803E-2</v>
      </c>
      <c r="M853" s="13">
        <v>-0.10976087062333739</v>
      </c>
      <c r="N853" s="13">
        <v>2.5348186433827635E-2</v>
      </c>
      <c r="O853" s="13">
        <v>3.2751422436959832E-2</v>
      </c>
      <c r="P853" s="13">
        <v>3.1384784244306019E-3</v>
      </c>
      <c r="Q853" s="13">
        <v>8.6909054267798602E-3</v>
      </c>
      <c r="R853" s="13">
        <v>1.4243332429129119E-2</v>
      </c>
      <c r="S853" s="13">
        <v>-1.8399867280101456E-2</v>
      </c>
      <c r="T853" s="13">
        <v>-0.75471172788351792</v>
      </c>
      <c r="U853" s="13">
        <v>-0.12271653362881885</v>
      </c>
      <c r="V853" s="13">
        <v>-3.0176083589664837E-2</v>
      </c>
      <c r="W853" s="13">
        <v>0.12899349047768016</v>
      </c>
      <c r="X853" s="13">
        <v>1.4243332429129119E-2</v>
      </c>
      <c r="Y853" s="13">
        <v>5.4961130446356865E-2</v>
      </c>
      <c r="Z853" s="13">
        <v>-0.12826896063116822</v>
      </c>
      <c r="AA853" s="155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29"/>
      <c r="B854" s="45" t="s">
        <v>273</v>
      </c>
      <c r="C854" s="46"/>
      <c r="D854" s="44">
        <v>5.08</v>
      </c>
      <c r="E854" s="44">
        <v>0</v>
      </c>
      <c r="F854" s="44">
        <v>0</v>
      </c>
      <c r="G854" s="44">
        <v>4.5999999999999996</v>
      </c>
      <c r="H854" s="44">
        <v>2.38</v>
      </c>
      <c r="I854" s="44" t="s">
        <v>274</v>
      </c>
      <c r="J854" s="44" t="s">
        <v>274</v>
      </c>
      <c r="K854" s="44" t="s">
        <v>274</v>
      </c>
      <c r="L854" s="44">
        <v>1.23</v>
      </c>
      <c r="M854" s="44">
        <v>2.34</v>
      </c>
      <c r="N854" s="44">
        <v>0.56000000000000005</v>
      </c>
      <c r="O854" s="44">
        <v>0.72</v>
      </c>
      <c r="P854" s="44">
        <v>0.08</v>
      </c>
      <c r="Q854" s="44">
        <v>0.2</v>
      </c>
      <c r="R854" s="44">
        <v>0.32</v>
      </c>
      <c r="S854" s="44">
        <v>0.38</v>
      </c>
      <c r="T854" s="44">
        <v>16.16</v>
      </c>
      <c r="U854" s="44">
        <v>2.62</v>
      </c>
      <c r="V854" s="44">
        <v>0.63</v>
      </c>
      <c r="W854" s="44" t="s">
        <v>274</v>
      </c>
      <c r="X854" s="44">
        <v>0.32</v>
      </c>
      <c r="Y854" s="44" t="s">
        <v>274</v>
      </c>
      <c r="Z854" s="44">
        <v>2.73</v>
      </c>
      <c r="AA854" s="155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B855" s="3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  <c r="BM855" s="55"/>
    </row>
    <row r="856" spans="1:65" ht="15">
      <c r="B856" s="8" t="s">
        <v>585</v>
      </c>
      <c r="BM856" s="27" t="s">
        <v>275</v>
      </c>
    </row>
    <row r="857" spans="1:65" ht="15">
      <c r="A857" s="24" t="s">
        <v>12</v>
      </c>
      <c r="B857" s="18" t="s">
        <v>111</v>
      </c>
      <c r="C857" s="15" t="s">
        <v>112</v>
      </c>
      <c r="D857" s="16" t="s">
        <v>234</v>
      </c>
      <c r="E857" s="17" t="s">
        <v>234</v>
      </c>
      <c r="F857" s="17" t="s">
        <v>234</v>
      </c>
      <c r="G857" s="17" t="s">
        <v>234</v>
      </c>
      <c r="H857" s="17" t="s">
        <v>234</v>
      </c>
      <c r="I857" s="155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7">
        <v>1</v>
      </c>
    </row>
    <row r="858" spans="1:65">
      <c r="A858" s="29"/>
      <c r="B858" s="19" t="s">
        <v>235</v>
      </c>
      <c r="C858" s="9" t="s">
        <v>235</v>
      </c>
      <c r="D858" s="153" t="s">
        <v>238</v>
      </c>
      <c r="E858" s="154" t="s">
        <v>239</v>
      </c>
      <c r="F858" s="154" t="s">
        <v>242</v>
      </c>
      <c r="G858" s="154" t="s">
        <v>245</v>
      </c>
      <c r="H858" s="154" t="s">
        <v>263</v>
      </c>
      <c r="I858" s="155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7" t="s">
        <v>3</v>
      </c>
    </row>
    <row r="859" spans="1:65">
      <c r="A859" s="29"/>
      <c r="B859" s="19"/>
      <c r="C859" s="9"/>
      <c r="D859" s="10" t="s">
        <v>276</v>
      </c>
      <c r="E859" s="11" t="s">
        <v>276</v>
      </c>
      <c r="F859" s="11" t="s">
        <v>278</v>
      </c>
      <c r="G859" s="11" t="s">
        <v>276</v>
      </c>
      <c r="H859" s="11" t="s">
        <v>276</v>
      </c>
      <c r="I859" s="155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7">
        <v>2</v>
      </c>
    </row>
    <row r="860" spans="1:65">
      <c r="A860" s="29"/>
      <c r="B860" s="19"/>
      <c r="C860" s="9"/>
      <c r="D860" s="25" t="s">
        <v>117</v>
      </c>
      <c r="E860" s="25" t="s">
        <v>303</v>
      </c>
      <c r="F860" s="25" t="s">
        <v>302</v>
      </c>
      <c r="G860" s="25" t="s">
        <v>302</v>
      </c>
      <c r="H860" s="25" t="s">
        <v>306</v>
      </c>
      <c r="I860" s="155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7">
        <v>2</v>
      </c>
    </row>
    <row r="861" spans="1:65">
      <c r="A861" s="29"/>
      <c r="B861" s="18">
        <v>1</v>
      </c>
      <c r="C861" s="14">
        <v>1</v>
      </c>
      <c r="D861" s="21">
        <v>4.7569999999999997</v>
      </c>
      <c r="E861" s="21">
        <v>5.0209948462624068</v>
      </c>
      <c r="F861" s="21">
        <v>4.7</v>
      </c>
      <c r="G861" s="148">
        <v>7.3957646546515203</v>
      </c>
      <c r="H861" s="21">
        <v>4.71</v>
      </c>
      <c r="I861" s="155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7">
        <v>1</v>
      </c>
    </row>
    <row r="862" spans="1:65">
      <c r="A862" s="29"/>
      <c r="B862" s="19">
        <v>1</v>
      </c>
      <c r="C862" s="9">
        <v>2</v>
      </c>
      <c r="D862" s="11">
        <v>4.9379999999999997</v>
      </c>
      <c r="E862" s="11">
        <v>4.8575680375184387</v>
      </c>
      <c r="F862" s="11">
        <v>4.9000000000000004</v>
      </c>
      <c r="G862" s="150">
        <v>7.1035211316052802</v>
      </c>
      <c r="H862" s="11">
        <v>4.96</v>
      </c>
      <c r="I862" s="155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7">
        <v>7</v>
      </c>
    </row>
    <row r="863" spans="1:65">
      <c r="A863" s="29"/>
      <c r="B863" s="19">
        <v>1</v>
      </c>
      <c r="C863" s="9">
        <v>3</v>
      </c>
      <c r="D863" s="11">
        <v>5.1310000000000002</v>
      </c>
      <c r="E863" s="11">
        <v>4.7356082816402925</v>
      </c>
      <c r="F863" s="11">
        <v>4.4000000000000004</v>
      </c>
      <c r="G863" s="150">
        <v>6.8957383305503601</v>
      </c>
      <c r="H863" s="11">
        <v>4.47</v>
      </c>
      <c r="I863" s="155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7">
        <v>16</v>
      </c>
    </row>
    <row r="864" spans="1:65">
      <c r="A864" s="29"/>
      <c r="B864" s="19">
        <v>1</v>
      </c>
      <c r="C864" s="9">
        <v>4</v>
      </c>
      <c r="D864" s="11">
        <v>4.6239999999999997</v>
      </c>
      <c r="E864" s="11">
        <v>4.7727823298942695</v>
      </c>
      <c r="F864" s="11">
        <v>4.5</v>
      </c>
      <c r="G864" s="150">
        <v>6.9554910645916799</v>
      </c>
      <c r="H864" s="11">
        <v>4.78</v>
      </c>
      <c r="I864" s="155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7">
        <v>4.8171532160581796</v>
      </c>
    </row>
    <row r="865" spans="1:65">
      <c r="A865" s="29"/>
      <c r="B865" s="19">
        <v>1</v>
      </c>
      <c r="C865" s="9">
        <v>5</v>
      </c>
      <c r="D865" s="11">
        <v>5.125</v>
      </c>
      <c r="E865" s="11">
        <v>4.8078846501209087</v>
      </c>
      <c r="F865" s="11">
        <v>5.0999999999999996</v>
      </c>
      <c r="G865" s="150">
        <v>6.7429375324634799</v>
      </c>
      <c r="H865" s="11">
        <v>4.88</v>
      </c>
      <c r="I865" s="155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7">
        <v>13</v>
      </c>
    </row>
    <row r="866" spans="1:65">
      <c r="A866" s="29"/>
      <c r="B866" s="19">
        <v>1</v>
      </c>
      <c r="C866" s="9">
        <v>6</v>
      </c>
      <c r="D866" s="11">
        <v>4.8330000000000002</v>
      </c>
      <c r="E866" s="11">
        <v>4.9488390399600126</v>
      </c>
      <c r="F866" s="11">
        <v>5.0999999999999996</v>
      </c>
      <c r="G866" s="150">
        <v>7.3005757305878198</v>
      </c>
      <c r="H866" s="11">
        <v>4.5599999999999996</v>
      </c>
      <c r="I866" s="155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5"/>
    </row>
    <row r="867" spans="1:65">
      <c r="A867" s="29"/>
      <c r="B867" s="20" t="s">
        <v>269</v>
      </c>
      <c r="C867" s="12"/>
      <c r="D867" s="22">
        <v>4.9013333333333335</v>
      </c>
      <c r="E867" s="22">
        <v>4.8572795308993877</v>
      </c>
      <c r="F867" s="22">
        <v>4.7833333333333341</v>
      </c>
      <c r="G867" s="22">
        <v>7.0656714074083569</v>
      </c>
      <c r="H867" s="22">
        <v>4.7266666666666666</v>
      </c>
      <c r="I867" s="155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5"/>
    </row>
    <row r="868" spans="1:65">
      <c r="A868" s="29"/>
      <c r="B868" s="3" t="s">
        <v>270</v>
      </c>
      <c r="C868" s="28"/>
      <c r="D868" s="11">
        <v>4.8855000000000004</v>
      </c>
      <c r="E868" s="11">
        <v>4.8327263438196741</v>
      </c>
      <c r="F868" s="11">
        <v>4.8000000000000007</v>
      </c>
      <c r="G868" s="11">
        <v>7.02950609809848</v>
      </c>
      <c r="H868" s="11">
        <v>4.7450000000000001</v>
      </c>
      <c r="I868" s="155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5"/>
    </row>
    <row r="869" spans="1:65">
      <c r="A869" s="29"/>
      <c r="B869" s="3" t="s">
        <v>271</v>
      </c>
      <c r="C869" s="28"/>
      <c r="D869" s="23">
        <v>0.20324041592819755</v>
      </c>
      <c r="E869" s="23">
        <v>0.10915077236647761</v>
      </c>
      <c r="F869" s="23">
        <v>0.29944392908634254</v>
      </c>
      <c r="G869" s="23">
        <v>0.24929833819593855</v>
      </c>
      <c r="H869" s="23">
        <v>0.18694027566756904</v>
      </c>
      <c r="I869" s="155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A870" s="29"/>
      <c r="B870" s="3" t="s">
        <v>86</v>
      </c>
      <c r="C870" s="28"/>
      <c r="D870" s="13">
        <v>4.1466352542477734E-2</v>
      </c>
      <c r="E870" s="13">
        <v>2.2471585518626089E-2</v>
      </c>
      <c r="F870" s="13">
        <v>6.2601518275890417E-2</v>
      </c>
      <c r="G870" s="13">
        <v>3.5283035938318504E-2</v>
      </c>
      <c r="H870" s="13">
        <v>3.9550128843632383E-2</v>
      </c>
      <c r="I870" s="155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29"/>
      <c r="B871" s="3" t="s">
        <v>272</v>
      </c>
      <c r="C871" s="28"/>
      <c r="D871" s="13">
        <v>1.747507573446816E-2</v>
      </c>
      <c r="E871" s="13">
        <v>8.3298813721444098E-3</v>
      </c>
      <c r="F871" s="13">
        <v>-7.0207197504338348E-3</v>
      </c>
      <c r="G871" s="13">
        <v>0.4667732352491194</v>
      </c>
      <c r="H871" s="13">
        <v>-1.8784237356177957E-2</v>
      </c>
      <c r="I871" s="155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29"/>
      <c r="B872" s="45" t="s">
        <v>273</v>
      </c>
      <c r="C872" s="46"/>
      <c r="D872" s="44">
        <v>0.4</v>
      </c>
      <c r="E872" s="44">
        <v>0</v>
      </c>
      <c r="F872" s="44">
        <v>0.67</v>
      </c>
      <c r="G872" s="44">
        <v>20.14</v>
      </c>
      <c r="H872" s="44">
        <v>1.19</v>
      </c>
      <c r="I872" s="155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B873" s="30"/>
      <c r="C873" s="20"/>
      <c r="D873" s="20"/>
      <c r="E873" s="20"/>
      <c r="F873" s="20"/>
      <c r="G873" s="20"/>
      <c r="H873" s="20"/>
      <c r="BM873" s="55"/>
    </row>
    <row r="874" spans="1:65" ht="15">
      <c r="B874" s="8" t="s">
        <v>586</v>
      </c>
      <c r="BM874" s="27" t="s">
        <v>66</v>
      </c>
    </row>
    <row r="875" spans="1:65" ht="15">
      <c r="A875" s="24" t="s">
        <v>15</v>
      </c>
      <c r="B875" s="18" t="s">
        <v>111</v>
      </c>
      <c r="C875" s="15" t="s">
        <v>112</v>
      </c>
      <c r="D875" s="16" t="s">
        <v>234</v>
      </c>
      <c r="E875" s="17" t="s">
        <v>234</v>
      </c>
      <c r="F875" s="17" t="s">
        <v>234</v>
      </c>
      <c r="G875" s="17" t="s">
        <v>234</v>
      </c>
      <c r="H875" s="17" t="s">
        <v>234</v>
      </c>
      <c r="I875" s="17" t="s">
        <v>234</v>
      </c>
      <c r="J875" s="17" t="s">
        <v>234</v>
      </c>
      <c r="K875" s="17" t="s">
        <v>234</v>
      </c>
      <c r="L875" s="17" t="s">
        <v>234</v>
      </c>
      <c r="M875" s="17" t="s">
        <v>234</v>
      </c>
      <c r="N875" s="17" t="s">
        <v>234</v>
      </c>
      <c r="O875" s="17" t="s">
        <v>234</v>
      </c>
      <c r="P875" s="17" t="s">
        <v>234</v>
      </c>
      <c r="Q875" s="17" t="s">
        <v>234</v>
      </c>
      <c r="R875" s="17" t="s">
        <v>234</v>
      </c>
      <c r="S875" s="17" t="s">
        <v>234</v>
      </c>
      <c r="T875" s="17" t="s">
        <v>234</v>
      </c>
      <c r="U875" s="17" t="s">
        <v>234</v>
      </c>
      <c r="V875" s="17" t="s">
        <v>234</v>
      </c>
      <c r="W875" s="17" t="s">
        <v>234</v>
      </c>
      <c r="X875" s="17" t="s">
        <v>234</v>
      </c>
      <c r="Y875" s="17" t="s">
        <v>234</v>
      </c>
      <c r="Z875" s="155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7">
        <v>1</v>
      </c>
    </row>
    <row r="876" spans="1:65">
      <c r="A876" s="29"/>
      <c r="B876" s="19" t="s">
        <v>235</v>
      </c>
      <c r="C876" s="9" t="s">
        <v>235</v>
      </c>
      <c r="D876" s="153" t="s">
        <v>238</v>
      </c>
      <c r="E876" s="154" t="s">
        <v>239</v>
      </c>
      <c r="F876" s="154" t="s">
        <v>240</v>
      </c>
      <c r="G876" s="154" t="s">
        <v>241</v>
      </c>
      <c r="H876" s="154" t="s">
        <v>242</v>
      </c>
      <c r="I876" s="154" t="s">
        <v>243</v>
      </c>
      <c r="J876" s="154" t="s">
        <v>244</v>
      </c>
      <c r="K876" s="154" t="s">
        <v>247</v>
      </c>
      <c r="L876" s="154" t="s">
        <v>248</v>
      </c>
      <c r="M876" s="154" t="s">
        <v>249</v>
      </c>
      <c r="N876" s="154" t="s">
        <v>250</v>
      </c>
      <c r="O876" s="154" t="s">
        <v>251</v>
      </c>
      <c r="P876" s="154" t="s">
        <v>252</v>
      </c>
      <c r="Q876" s="154" t="s">
        <v>253</v>
      </c>
      <c r="R876" s="154" t="s">
        <v>254</v>
      </c>
      <c r="S876" s="154" t="s">
        <v>255</v>
      </c>
      <c r="T876" s="154" t="s">
        <v>257</v>
      </c>
      <c r="U876" s="154" t="s">
        <v>258</v>
      </c>
      <c r="V876" s="154" t="s">
        <v>260</v>
      </c>
      <c r="W876" s="154" t="s">
        <v>261</v>
      </c>
      <c r="X876" s="154" t="s">
        <v>262</v>
      </c>
      <c r="Y876" s="154" t="s">
        <v>263</v>
      </c>
      <c r="Z876" s="155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7" t="s">
        <v>3</v>
      </c>
    </row>
    <row r="877" spans="1:65">
      <c r="A877" s="29"/>
      <c r="B877" s="19"/>
      <c r="C877" s="9"/>
      <c r="D877" s="10" t="s">
        <v>276</v>
      </c>
      <c r="E877" s="11" t="s">
        <v>276</v>
      </c>
      <c r="F877" s="11" t="s">
        <v>301</v>
      </c>
      <c r="G877" s="11" t="s">
        <v>301</v>
      </c>
      <c r="H877" s="11" t="s">
        <v>278</v>
      </c>
      <c r="I877" s="11" t="s">
        <v>276</v>
      </c>
      <c r="J877" s="11" t="s">
        <v>278</v>
      </c>
      <c r="K877" s="11" t="s">
        <v>278</v>
      </c>
      <c r="L877" s="11" t="s">
        <v>278</v>
      </c>
      <c r="M877" s="11" t="s">
        <v>278</v>
      </c>
      <c r="N877" s="11" t="s">
        <v>276</v>
      </c>
      <c r="O877" s="11" t="s">
        <v>276</v>
      </c>
      <c r="P877" s="11" t="s">
        <v>276</v>
      </c>
      <c r="Q877" s="11" t="s">
        <v>276</v>
      </c>
      <c r="R877" s="11" t="s">
        <v>276</v>
      </c>
      <c r="S877" s="11" t="s">
        <v>278</v>
      </c>
      <c r="T877" s="11" t="s">
        <v>276</v>
      </c>
      <c r="U877" s="11" t="s">
        <v>301</v>
      </c>
      <c r="V877" s="11" t="s">
        <v>278</v>
      </c>
      <c r="W877" s="11" t="s">
        <v>278</v>
      </c>
      <c r="X877" s="11" t="s">
        <v>276</v>
      </c>
      <c r="Y877" s="11" t="s">
        <v>276</v>
      </c>
      <c r="Z877" s="155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7">
        <v>2</v>
      </c>
    </row>
    <row r="878" spans="1:65">
      <c r="A878" s="29"/>
      <c r="B878" s="19"/>
      <c r="C878" s="9"/>
      <c r="D878" s="25" t="s">
        <v>117</v>
      </c>
      <c r="E878" s="25" t="s">
        <v>303</v>
      </c>
      <c r="F878" s="25" t="s">
        <v>302</v>
      </c>
      <c r="G878" s="25" t="s">
        <v>304</v>
      </c>
      <c r="H878" s="25" t="s">
        <v>302</v>
      </c>
      <c r="I878" s="25" t="s">
        <v>305</v>
      </c>
      <c r="J878" s="25" t="s">
        <v>304</v>
      </c>
      <c r="K878" s="25" t="s">
        <v>305</v>
      </c>
      <c r="L878" s="25" t="s">
        <v>305</v>
      </c>
      <c r="M878" s="25" t="s">
        <v>303</v>
      </c>
      <c r="N878" s="25" t="s">
        <v>302</v>
      </c>
      <c r="O878" s="25" t="s">
        <v>302</v>
      </c>
      <c r="P878" s="25" t="s">
        <v>302</v>
      </c>
      <c r="Q878" s="25" t="s">
        <v>302</v>
      </c>
      <c r="R878" s="25" t="s">
        <v>302</v>
      </c>
      <c r="S878" s="25" t="s">
        <v>304</v>
      </c>
      <c r="T878" s="25" t="s">
        <v>303</v>
      </c>
      <c r="U878" s="25" t="s">
        <v>305</v>
      </c>
      <c r="V878" s="25" t="s">
        <v>305</v>
      </c>
      <c r="W878" s="25" t="s">
        <v>302</v>
      </c>
      <c r="X878" s="25" t="s">
        <v>305</v>
      </c>
      <c r="Y878" s="25" t="s">
        <v>306</v>
      </c>
      <c r="Z878" s="155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7">
        <v>3</v>
      </c>
    </row>
    <row r="879" spans="1:65">
      <c r="A879" s="29"/>
      <c r="B879" s="18">
        <v>1</v>
      </c>
      <c r="C879" s="14">
        <v>1</v>
      </c>
      <c r="D879" s="21">
        <v>1.9800000000000002</v>
      </c>
      <c r="E879" s="21">
        <v>1.9273366017506488</v>
      </c>
      <c r="F879" s="148" t="s">
        <v>95</v>
      </c>
      <c r="G879" s="148" t="s">
        <v>104</v>
      </c>
      <c r="H879" s="21">
        <v>2.0499999999999998</v>
      </c>
      <c r="I879" s="21">
        <v>1.9</v>
      </c>
      <c r="J879" s="148">
        <v>2.2999999999999998</v>
      </c>
      <c r="K879" s="148">
        <v>1.7</v>
      </c>
      <c r="L879" s="21">
        <v>2</v>
      </c>
      <c r="M879" s="21">
        <v>1.9</v>
      </c>
      <c r="N879" s="148">
        <v>1.7</v>
      </c>
      <c r="O879" s="21">
        <v>1.9</v>
      </c>
      <c r="P879" s="148">
        <v>1.6</v>
      </c>
      <c r="Q879" s="21">
        <v>1.9</v>
      </c>
      <c r="R879" s="21">
        <v>1.9</v>
      </c>
      <c r="S879" s="21">
        <v>2.0043476955075974</v>
      </c>
      <c r="T879" s="21">
        <v>1.9</v>
      </c>
      <c r="U879" s="148" t="s">
        <v>95</v>
      </c>
      <c r="V879" s="21">
        <v>1.8</v>
      </c>
      <c r="W879" s="21">
        <v>2.1</v>
      </c>
      <c r="X879" s="21">
        <v>2.1</v>
      </c>
      <c r="Y879" s="21">
        <v>1.8</v>
      </c>
      <c r="Z879" s="155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7">
        <v>1</v>
      </c>
    </row>
    <row r="880" spans="1:65">
      <c r="A880" s="29"/>
      <c r="B880" s="19">
        <v>1</v>
      </c>
      <c r="C880" s="9">
        <v>2</v>
      </c>
      <c r="D880" s="11">
        <v>2</v>
      </c>
      <c r="E880" s="11">
        <v>1.9174842835050985</v>
      </c>
      <c r="F880" s="150" t="s">
        <v>95</v>
      </c>
      <c r="G880" s="150" t="s">
        <v>104</v>
      </c>
      <c r="H880" s="11">
        <v>2.0499999999999998</v>
      </c>
      <c r="I880" s="11">
        <v>1.9</v>
      </c>
      <c r="J880" s="150">
        <v>2.2999999999999998</v>
      </c>
      <c r="K880" s="150">
        <v>1.7</v>
      </c>
      <c r="L880" s="11">
        <v>1.9</v>
      </c>
      <c r="M880" s="11">
        <v>2</v>
      </c>
      <c r="N880" s="150">
        <v>1.7</v>
      </c>
      <c r="O880" s="11">
        <v>1.9</v>
      </c>
      <c r="P880" s="150">
        <v>1.6</v>
      </c>
      <c r="Q880" s="11">
        <v>1.9</v>
      </c>
      <c r="R880" s="11">
        <v>1.8</v>
      </c>
      <c r="S880" s="11">
        <v>1.8959140216898307</v>
      </c>
      <c r="T880" s="11">
        <v>1.9</v>
      </c>
      <c r="U880" s="150" t="s">
        <v>95</v>
      </c>
      <c r="V880" s="11">
        <v>1.8</v>
      </c>
      <c r="W880" s="11">
        <v>2.1</v>
      </c>
      <c r="X880" s="11">
        <v>2.1</v>
      </c>
      <c r="Y880" s="11">
        <v>2</v>
      </c>
      <c r="Z880" s="155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7">
        <v>12</v>
      </c>
    </row>
    <row r="881" spans="1:65">
      <c r="A881" s="29"/>
      <c r="B881" s="19">
        <v>1</v>
      </c>
      <c r="C881" s="9">
        <v>3</v>
      </c>
      <c r="D881" s="11">
        <v>1.99</v>
      </c>
      <c r="E881" s="11">
        <v>1.8578207656249919</v>
      </c>
      <c r="F881" s="150" t="s">
        <v>95</v>
      </c>
      <c r="G881" s="150" t="s">
        <v>104</v>
      </c>
      <c r="H881" s="11">
        <v>2.06</v>
      </c>
      <c r="I881" s="11">
        <v>1.9</v>
      </c>
      <c r="J881" s="150">
        <v>2.5</v>
      </c>
      <c r="K881" s="150">
        <v>1.7</v>
      </c>
      <c r="L881" s="11">
        <v>1.9</v>
      </c>
      <c r="M881" s="11">
        <v>1.9</v>
      </c>
      <c r="N881" s="150">
        <v>1.6</v>
      </c>
      <c r="O881" s="11">
        <v>2</v>
      </c>
      <c r="P881" s="150">
        <v>1.5</v>
      </c>
      <c r="Q881" s="11">
        <v>1.9</v>
      </c>
      <c r="R881" s="11">
        <v>1.8</v>
      </c>
      <c r="S881" s="11">
        <v>1.7905685672963245</v>
      </c>
      <c r="T881" s="11">
        <v>1.8</v>
      </c>
      <c r="U881" s="150" t="s">
        <v>95</v>
      </c>
      <c r="V881" s="11">
        <v>1.9</v>
      </c>
      <c r="W881" s="11">
        <v>2</v>
      </c>
      <c r="X881" s="11">
        <v>1.9</v>
      </c>
      <c r="Y881" s="11">
        <v>1.7</v>
      </c>
      <c r="Z881" s="155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7">
        <v>16</v>
      </c>
    </row>
    <row r="882" spans="1:65">
      <c r="A882" s="29"/>
      <c r="B882" s="19">
        <v>1</v>
      </c>
      <c r="C882" s="9">
        <v>4</v>
      </c>
      <c r="D882" s="11">
        <v>1.95</v>
      </c>
      <c r="E882" s="11">
        <v>1.8690880041925477</v>
      </c>
      <c r="F882" s="150" t="s">
        <v>95</v>
      </c>
      <c r="G882" s="150" t="s">
        <v>104</v>
      </c>
      <c r="H882" s="11">
        <v>2.0299999999999998</v>
      </c>
      <c r="I882" s="11">
        <v>1.9</v>
      </c>
      <c r="J882" s="150">
        <v>2.9</v>
      </c>
      <c r="K882" s="150">
        <v>1.6</v>
      </c>
      <c r="L882" s="11">
        <v>1.9</v>
      </c>
      <c r="M882" s="11">
        <v>2</v>
      </c>
      <c r="N882" s="150">
        <v>1.7</v>
      </c>
      <c r="O882" s="11">
        <v>1.9</v>
      </c>
      <c r="P882" s="150">
        <v>1.8</v>
      </c>
      <c r="Q882" s="11">
        <v>1.9</v>
      </c>
      <c r="R882" s="11">
        <v>1.9</v>
      </c>
      <c r="S882" s="11">
        <v>1.774731867222179</v>
      </c>
      <c r="T882" s="11">
        <v>1.9</v>
      </c>
      <c r="U882" s="150" t="s">
        <v>95</v>
      </c>
      <c r="V882" s="11">
        <v>1.9</v>
      </c>
      <c r="W882" s="11">
        <v>2</v>
      </c>
      <c r="X882" s="11">
        <v>2.1</v>
      </c>
      <c r="Y882" s="11">
        <v>1.9</v>
      </c>
      <c r="Z882" s="155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7">
        <v>1.9291248017809888</v>
      </c>
    </row>
    <row r="883" spans="1:65">
      <c r="A883" s="29"/>
      <c r="B883" s="19">
        <v>1</v>
      </c>
      <c r="C883" s="9">
        <v>5</v>
      </c>
      <c r="D883" s="11">
        <v>1.99</v>
      </c>
      <c r="E883" s="11">
        <v>1.8959701734251255</v>
      </c>
      <c r="F883" s="150" t="s">
        <v>95</v>
      </c>
      <c r="G883" s="150" t="s">
        <v>104</v>
      </c>
      <c r="H883" s="11">
        <v>1.99</v>
      </c>
      <c r="I883" s="11">
        <v>1.9</v>
      </c>
      <c r="J883" s="150">
        <v>2.2999999999999998</v>
      </c>
      <c r="K883" s="150">
        <v>1.7</v>
      </c>
      <c r="L883" s="11">
        <v>1.9</v>
      </c>
      <c r="M883" s="11">
        <v>2</v>
      </c>
      <c r="N883" s="150">
        <v>1.7</v>
      </c>
      <c r="O883" s="11">
        <v>1.9</v>
      </c>
      <c r="P883" s="150">
        <v>1.6</v>
      </c>
      <c r="Q883" s="11">
        <v>1.8</v>
      </c>
      <c r="R883" s="11">
        <v>1.8</v>
      </c>
      <c r="S883" s="11">
        <v>1.9107759230287242</v>
      </c>
      <c r="T883" s="11">
        <v>2</v>
      </c>
      <c r="U883" s="150" t="s">
        <v>95</v>
      </c>
      <c r="V883" s="11">
        <v>1.9</v>
      </c>
      <c r="W883" s="11">
        <v>2</v>
      </c>
      <c r="X883" s="11">
        <v>2.1</v>
      </c>
      <c r="Y883" s="11">
        <v>1.9</v>
      </c>
      <c r="Z883" s="155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7">
        <v>109</v>
      </c>
    </row>
    <row r="884" spans="1:65">
      <c r="A884" s="29"/>
      <c r="B884" s="19">
        <v>1</v>
      </c>
      <c r="C884" s="9">
        <v>6</v>
      </c>
      <c r="D884" s="11">
        <v>1.9800000000000002</v>
      </c>
      <c r="E884" s="11">
        <v>1.9196555090459153</v>
      </c>
      <c r="F884" s="150" t="s">
        <v>95</v>
      </c>
      <c r="G884" s="150" t="s">
        <v>104</v>
      </c>
      <c r="H884" s="11">
        <v>2.08</v>
      </c>
      <c r="I884" s="11">
        <v>1.8</v>
      </c>
      <c r="J884" s="150">
        <v>2.5</v>
      </c>
      <c r="K884" s="150">
        <v>1.7</v>
      </c>
      <c r="L884" s="11">
        <v>1.9</v>
      </c>
      <c r="M884" s="11">
        <v>1.9</v>
      </c>
      <c r="N884" s="150">
        <v>1.7</v>
      </c>
      <c r="O884" s="11">
        <v>1.9</v>
      </c>
      <c r="P884" s="150">
        <v>1.7</v>
      </c>
      <c r="Q884" s="11">
        <v>2</v>
      </c>
      <c r="R884" s="11">
        <v>1.9</v>
      </c>
      <c r="S884" s="11">
        <v>2.007538748</v>
      </c>
      <c r="T884" s="11">
        <v>1.9</v>
      </c>
      <c r="U884" s="150" t="s">
        <v>95</v>
      </c>
      <c r="V884" s="11">
        <v>1.9</v>
      </c>
      <c r="W884" s="11">
        <v>2</v>
      </c>
      <c r="X884" s="11">
        <v>2.1</v>
      </c>
      <c r="Y884" s="11">
        <v>1.7</v>
      </c>
      <c r="Z884" s="155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5"/>
    </row>
    <row r="885" spans="1:65">
      <c r="A885" s="29"/>
      <c r="B885" s="20" t="s">
        <v>269</v>
      </c>
      <c r="C885" s="12"/>
      <c r="D885" s="22">
        <v>1.9816666666666667</v>
      </c>
      <c r="E885" s="22">
        <v>1.8978925562573881</v>
      </c>
      <c r="F885" s="22" t="s">
        <v>681</v>
      </c>
      <c r="G885" s="22" t="s">
        <v>681</v>
      </c>
      <c r="H885" s="22">
        <v>2.0433333333333334</v>
      </c>
      <c r="I885" s="22">
        <v>1.8833333333333335</v>
      </c>
      <c r="J885" s="22">
        <v>2.4666666666666668</v>
      </c>
      <c r="K885" s="22">
        <v>1.6833333333333329</v>
      </c>
      <c r="L885" s="22">
        <v>1.9166666666666667</v>
      </c>
      <c r="M885" s="22">
        <v>1.9500000000000002</v>
      </c>
      <c r="N885" s="22">
        <v>1.6833333333333333</v>
      </c>
      <c r="O885" s="22">
        <v>1.9166666666666667</v>
      </c>
      <c r="P885" s="22">
        <v>1.6333333333333331</v>
      </c>
      <c r="Q885" s="22">
        <v>1.9000000000000001</v>
      </c>
      <c r="R885" s="22">
        <v>1.8500000000000003</v>
      </c>
      <c r="S885" s="22">
        <v>1.8973128037907763</v>
      </c>
      <c r="T885" s="22">
        <v>1.9000000000000001</v>
      </c>
      <c r="U885" s="22" t="s">
        <v>681</v>
      </c>
      <c r="V885" s="22">
        <v>1.8666666666666669</v>
      </c>
      <c r="W885" s="22">
        <v>2.0333333333333332</v>
      </c>
      <c r="X885" s="22">
        <v>2.0666666666666664</v>
      </c>
      <c r="Y885" s="22">
        <v>1.8333333333333333</v>
      </c>
      <c r="Z885" s="155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5"/>
    </row>
    <row r="886" spans="1:65">
      <c r="A886" s="29"/>
      <c r="B886" s="3" t="s">
        <v>270</v>
      </c>
      <c r="C886" s="28"/>
      <c r="D886" s="11">
        <v>1.9850000000000001</v>
      </c>
      <c r="E886" s="11">
        <v>1.906727228465112</v>
      </c>
      <c r="F886" s="11" t="s">
        <v>681</v>
      </c>
      <c r="G886" s="11" t="s">
        <v>681</v>
      </c>
      <c r="H886" s="11">
        <v>2.0499999999999998</v>
      </c>
      <c r="I886" s="11">
        <v>1.9</v>
      </c>
      <c r="J886" s="11">
        <v>2.4</v>
      </c>
      <c r="K886" s="11">
        <v>1.7</v>
      </c>
      <c r="L886" s="11">
        <v>1.9</v>
      </c>
      <c r="M886" s="11">
        <v>1.95</v>
      </c>
      <c r="N886" s="11">
        <v>1.7</v>
      </c>
      <c r="O886" s="11">
        <v>1.9</v>
      </c>
      <c r="P886" s="11">
        <v>1.6</v>
      </c>
      <c r="Q886" s="11">
        <v>1.9</v>
      </c>
      <c r="R886" s="11">
        <v>1.85</v>
      </c>
      <c r="S886" s="11">
        <v>1.9033449723592775</v>
      </c>
      <c r="T886" s="11">
        <v>1.9</v>
      </c>
      <c r="U886" s="11" t="s">
        <v>681</v>
      </c>
      <c r="V886" s="11">
        <v>1.9</v>
      </c>
      <c r="W886" s="11">
        <v>2</v>
      </c>
      <c r="X886" s="11">
        <v>2.1</v>
      </c>
      <c r="Y886" s="11">
        <v>1.85</v>
      </c>
      <c r="Z886" s="155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5"/>
    </row>
    <row r="887" spans="1:65">
      <c r="A887" s="29"/>
      <c r="B887" s="3" t="s">
        <v>271</v>
      </c>
      <c r="C887" s="28"/>
      <c r="D887" s="23">
        <v>1.7224014243685092E-2</v>
      </c>
      <c r="E887" s="23">
        <v>2.8856749247030661E-2</v>
      </c>
      <c r="F887" s="23" t="s">
        <v>681</v>
      </c>
      <c r="G887" s="23" t="s">
        <v>681</v>
      </c>
      <c r="H887" s="23">
        <v>3.076794869123823E-2</v>
      </c>
      <c r="I887" s="23">
        <v>4.0824829046386249E-2</v>
      </c>
      <c r="J887" s="23">
        <v>0.23380903889000249</v>
      </c>
      <c r="K887" s="23">
        <v>4.0824829046386249E-2</v>
      </c>
      <c r="L887" s="23">
        <v>4.0824829046386332E-2</v>
      </c>
      <c r="M887" s="23">
        <v>5.4772255750516662E-2</v>
      </c>
      <c r="N887" s="23">
        <v>4.0824829046386249E-2</v>
      </c>
      <c r="O887" s="23">
        <v>4.0824829046386332E-2</v>
      </c>
      <c r="P887" s="23">
        <v>0.10327955589886445</v>
      </c>
      <c r="Q887" s="23">
        <v>6.3245553203367569E-2</v>
      </c>
      <c r="R887" s="23">
        <v>5.4772255750516544E-2</v>
      </c>
      <c r="S887" s="23">
        <v>0.10020963728848195</v>
      </c>
      <c r="T887" s="23">
        <v>6.3245553203367569E-2</v>
      </c>
      <c r="U887" s="23" t="s">
        <v>681</v>
      </c>
      <c r="V887" s="23">
        <v>5.1639777949432163E-2</v>
      </c>
      <c r="W887" s="23">
        <v>5.1639777949432267E-2</v>
      </c>
      <c r="X887" s="23">
        <v>8.1649658092772665E-2</v>
      </c>
      <c r="Y887" s="23">
        <v>0.12110601416389967</v>
      </c>
      <c r="Z887" s="209"/>
      <c r="AA887" s="210"/>
      <c r="AB887" s="210"/>
      <c r="AC887" s="210"/>
      <c r="AD887" s="210"/>
      <c r="AE887" s="210"/>
      <c r="AF887" s="210"/>
      <c r="AG887" s="210"/>
      <c r="AH887" s="210"/>
      <c r="AI887" s="210"/>
      <c r="AJ887" s="210"/>
      <c r="AK887" s="210"/>
      <c r="AL887" s="210"/>
      <c r="AM887" s="210"/>
      <c r="AN887" s="210"/>
      <c r="AO887" s="210"/>
      <c r="AP887" s="210"/>
      <c r="AQ887" s="210"/>
      <c r="AR887" s="210"/>
      <c r="AS887" s="210"/>
      <c r="AT887" s="210"/>
      <c r="AU887" s="210"/>
      <c r="AV887" s="210"/>
      <c r="AW887" s="210"/>
      <c r="AX887" s="210"/>
      <c r="AY887" s="210"/>
      <c r="AZ887" s="210"/>
      <c r="BA887" s="210"/>
      <c r="BB887" s="210"/>
      <c r="BC887" s="210"/>
      <c r="BD887" s="210"/>
      <c r="BE887" s="210"/>
      <c r="BF887" s="210"/>
      <c r="BG887" s="210"/>
      <c r="BH887" s="210"/>
      <c r="BI887" s="210"/>
      <c r="BJ887" s="210"/>
      <c r="BK887" s="210"/>
      <c r="BL887" s="210"/>
      <c r="BM887" s="56"/>
    </row>
    <row r="888" spans="1:65">
      <c r="A888" s="29"/>
      <c r="B888" s="3" t="s">
        <v>86</v>
      </c>
      <c r="C888" s="28"/>
      <c r="D888" s="13">
        <v>8.6916808630875149E-3</v>
      </c>
      <c r="E888" s="13">
        <v>1.5204627444208791E-2</v>
      </c>
      <c r="F888" s="13" t="s">
        <v>681</v>
      </c>
      <c r="G888" s="13" t="s">
        <v>681</v>
      </c>
      <c r="H888" s="13">
        <v>1.5057723666185104E-2</v>
      </c>
      <c r="I888" s="13">
        <v>2.1676900378612165E-2</v>
      </c>
      <c r="J888" s="13">
        <v>9.4787448198649649E-2</v>
      </c>
      <c r="K888" s="13">
        <v>2.4252373690922532E-2</v>
      </c>
      <c r="L888" s="13">
        <v>2.1299910806810259E-2</v>
      </c>
      <c r="M888" s="13">
        <v>2.8088336282316235E-2</v>
      </c>
      <c r="N888" s="13">
        <v>2.4252373690922525E-2</v>
      </c>
      <c r="O888" s="13">
        <v>2.1299910806810259E-2</v>
      </c>
      <c r="P888" s="13">
        <v>6.3232381162570087E-2</v>
      </c>
      <c r="Q888" s="13">
        <v>3.3287133264930296E-2</v>
      </c>
      <c r="R888" s="13">
        <v>2.9606624730008937E-2</v>
      </c>
      <c r="S888" s="13">
        <v>5.2816613627582117E-2</v>
      </c>
      <c r="T888" s="13">
        <v>3.3287133264930296E-2</v>
      </c>
      <c r="U888" s="13" t="s">
        <v>681</v>
      </c>
      <c r="V888" s="13">
        <v>2.7664166758624369E-2</v>
      </c>
      <c r="W888" s="13">
        <v>2.5396612106278166E-2</v>
      </c>
      <c r="X888" s="13">
        <v>3.9507899077148065E-2</v>
      </c>
      <c r="Y888" s="13">
        <v>6.6057825907581635E-2</v>
      </c>
      <c r="Z888" s="155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29"/>
      <c r="B889" s="3" t="s">
        <v>272</v>
      </c>
      <c r="C889" s="28"/>
      <c r="D889" s="13">
        <v>2.7236114966315617E-2</v>
      </c>
      <c r="E889" s="13">
        <v>-1.618985225567926E-2</v>
      </c>
      <c r="F889" s="13" t="s">
        <v>681</v>
      </c>
      <c r="G889" s="13" t="s">
        <v>681</v>
      </c>
      <c r="H889" s="13">
        <v>5.9202251428682073E-2</v>
      </c>
      <c r="I889" s="13">
        <v>-2.3736913446646968E-2</v>
      </c>
      <c r="J889" s="13">
        <v>0.27864545849465694</v>
      </c>
      <c r="K889" s="13">
        <v>-0.1274108695408086</v>
      </c>
      <c r="L889" s="13">
        <v>-6.4579207642867509E-3</v>
      </c>
      <c r="M889" s="13">
        <v>1.0821071918073466E-2</v>
      </c>
      <c r="N889" s="13">
        <v>-0.12741086954080838</v>
      </c>
      <c r="O889" s="13">
        <v>-6.4579207642867509E-3</v>
      </c>
      <c r="P889" s="13">
        <v>-0.15332935856434893</v>
      </c>
      <c r="Q889" s="13">
        <v>-1.5097417105466859E-2</v>
      </c>
      <c r="R889" s="13">
        <v>-4.1015906129007074E-2</v>
      </c>
      <c r="S889" s="13">
        <v>-1.6490378414524165E-2</v>
      </c>
      <c r="T889" s="13">
        <v>-1.5097417105466859E-2</v>
      </c>
      <c r="U889" s="13" t="s">
        <v>681</v>
      </c>
      <c r="V889" s="13">
        <v>-3.2376409787826965E-2</v>
      </c>
      <c r="W889" s="13">
        <v>5.4018553623973897E-2</v>
      </c>
      <c r="X889" s="13">
        <v>7.1297546306334114E-2</v>
      </c>
      <c r="Y889" s="13">
        <v>-4.9655402470187404E-2</v>
      </c>
      <c r="Z889" s="155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29"/>
      <c r="B890" s="45" t="s">
        <v>273</v>
      </c>
      <c r="C890" s="46"/>
      <c r="D890" s="44">
        <v>0.67</v>
      </c>
      <c r="E890" s="44">
        <v>0.09</v>
      </c>
      <c r="F890" s="44">
        <v>28.11</v>
      </c>
      <c r="G890" s="44">
        <v>5.38</v>
      </c>
      <c r="H890" s="44">
        <v>1.23</v>
      </c>
      <c r="I890" s="44">
        <v>0.23</v>
      </c>
      <c r="J890" s="44">
        <v>5.08</v>
      </c>
      <c r="K890" s="44">
        <v>2.0499999999999998</v>
      </c>
      <c r="L890" s="44">
        <v>0.08</v>
      </c>
      <c r="M890" s="44">
        <v>0.38</v>
      </c>
      <c r="N890" s="44">
        <v>2.0499999999999998</v>
      </c>
      <c r="O890" s="44">
        <v>0.08</v>
      </c>
      <c r="P890" s="44">
        <v>2.5</v>
      </c>
      <c r="Q890" s="44">
        <v>0.08</v>
      </c>
      <c r="R890" s="44">
        <v>0.53</v>
      </c>
      <c r="S890" s="44">
        <v>0.1</v>
      </c>
      <c r="T890" s="44">
        <v>0.08</v>
      </c>
      <c r="U890" s="44">
        <v>28.11</v>
      </c>
      <c r="V890" s="44">
        <v>0.38</v>
      </c>
      <c r="W890" s="44">
        <v>1.1399999999999999</v>
      </c>
      <c r="X890" s="44">
        <v>1.44</v>
      </c>
      <c r="Y890" s="44">
        <v>0.68</v>
      </c>
      <c r="Z890" s="155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B891" s="3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BM891" s="55"/>
    </row>
    <row r="892" spans="1:65" ht="15">
      <c r="B892" s="8" t="s">
        <v>587</v>
      </c>
      <c r="BM892" s="27" t="s">
        <v>66</v>
      </c>
    </row>
    <row r="893" spans="1:65" ht="15">
      <c r="A893" s="24" t="s">
        <v>18</v>
      </c>
      <c r="B893" s="18" t="s">
        <v>111</v>
      </c>
      <c r="C893" s="15" t="s">
        <v>112</v>
      </c>
      <c r="D893" s="16" t="s">
        <v>234</v>
      </c>
      <c r="E893" s="17" t="s">
        <v>234</v>
      </c>
      <c r="F893" s="17" t="s">
        <v>234</v>
      </c>
      <c r="G893" s="17" t="s">
        <v>234</v>
      </c>
      <c r="H893" s="17" t="s">
        <v>234</v>
      </c>
      <c r="I893" s="17" t="s">
        <v>234</v>
      </c>
      <c r="J893" s="17" t="s">
        <v>234</v>
      </c>
      <c r="K893" s="17" t="s">
        <v>234</v>
      </c>
      <c r="L893" s="17" t="s">
        <v>234</v>
      </c>
      <c r="M893" s="17" t="s">
        <v>234</v>
      </c>
      <c r="N893" s="17" t="s">
        <v>234</v>
      </c>
      <c r="O893" s="17" t="s">
        <v>234</v>
      </c>
      <c r="P893" s="17" t="s">
        <v>234</v>
      </c>
      <c r="Q893" s="17" t="s">
        <v>234</v>
      </c>
      <c r="R893" s="17" t="s">
        <v>234</v>
      </c>
      <c r="S893" s="17" t="s">
        <v>234</v>
      </c>
      <c r="T893" s="17" t="s">
        <v>234</v>
      </c>
      <c r="U893" s="17" t="s">
        <v>234</v>
      </c>
      <c r="V893" s="17" t="s">
        <v>234</v>
      </c>
      <c r="W893" s="17" t="s">
        <v>234</v>
      </c>
      <c r="X893" s="17" t="s">
        <v>234</v>
      </c>
      <c r="Y893" s="17" t="s">
        <v>234</v>
      </c>
      <c r="Z893" s="17" t="s">
        <v>234</v>
      </c>
      <c r="AA893" s="17" t="s">
        <v>234</v>
      </c>
      <c r="AB893" s="17" t="s">
        <v>234</v>
      </c>
      <c r="AC893" s="17" t="s">
        <v>234</v>
      </c>
      <c r="AD893" s="155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7">
        <v>1</v>
      </c>
    </row>
    <row r="894" spans="1:65">
      <c r="A894" s="29"/>
      <c r="B894" s="19" t="s">
        <v>235</v>
      </c>
      <c r="C894" s="9" t="s">
        <v>235</v>
      </c>
      <c r="D894" s="153" t="s">
        <v>237</v>
      </c>
      <c r="E894" s="154" t="s">
        <v>238</v>
      </c>
      <c r="F894" s="154" t="s">
        <v>239</v>
      </c>
      <c r="G894" s="154" t="s">
        <v>240</v>
      </c>
      <c r="H894" s="154" t="s">
        <v>241</v>
      </c>
      <c r="I894" s="154" t="s">
        <v>242</v>
      </c>
      <c r="J894" s="154" t="s">
        <v>243</v>
      </c>
      <c r="K894" s="154" t="s">
        <v>244</v>
      </c>
      <c r="L894" s="154" t="s">
        <v>245</v>
      </c>
      <c r="M894" s="154" t="s">
        <v>247</v>
      </c>
      <c r="N894" s="154" t="s">
        <v>248</v>
      </c>
      <c r="O894" s="154" t="s">
        <v>249</v>
      </c>
      <c r="P894" s="154" t="s">
        <v>250</v>
      </c>
      <c r="Q894" s="154" t="s">
        <v>251</v>
      </c>
      <c r="R894" s="154" t="s">
        <v>252</v>
      </c>
      <c r="S894" s="154" t="s">
        <v>253</v>
      </c>
      <c r="T894" s="154" t="s">
        <v>254</v>
      </c>
      <c r="U894" s="154" t="s">
        <v>255</v>
      </c>
      <c r="V894" s="154" t="s">
        <v>256</v>
      </c>
      <c r="W894" s="154" t="s">
        <v>257</v>
      </c>
      <c r="X894" s="154" t="s">
        <v>258</v>
      </c>
      <c r="Y894" s="154" t="s">
        <v>259</v>
      </c>
      <c r="Z894" s="154" t="s">
        <v>260</v>
      </c>
      <c r="AA894" s="154" t="s">
        <v>261</v>
      </c>
      <c r="AB894" s="154" t="s">
        <v>262</v>
      </c>
      <c r="AC894" s="154" t="s">
        <v>263</v>
      </c>
      <c r="AD894" s="155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7" t="s">
        <v>3</v>
      </c>
    </row>
    <row r="895" spans="1:65">
      <c r="A895" s="29"/>
      <c r="B895" s="19"/>
      <c r="C895" s="9"/>
      <c r="D895" s="10" t="s">
        <v>276</v>
      </c>
      <c r="E895" s="11" t="s">
        <v>276</v>
      </c>
      <c r="F895" s="11" t="s">
        <v>276</v>
      </c>
      <c r="G895" s="11" t="s">
        <v>301</v>
      </c>
      <c r="H895" s="11" t="s">
        <v>301</v>
      </c>
      <c r="I895" s="11" t="s">
        <v>278</v>
      </c>
      <c r="J895" s="11" t="s">
        <v>301</v>
      </c>
      <c r="K895" s="11" t="s">
        <v>278</v>
      </c>
      <c r="L895" s="11" t="s">
        <v>301</v>
      </c>
      <c r="M895" s="11" t="s">
        <v>278</v>
      </c>
      <c r="N895" s="11" t="s">
        <v>278</v>
      </c>
      <c r="O895" s="11" t="s">
        <v>278</v>
      </c>
      <c r="P895" s="11" t="s">
        <v>276</v>
      </c>
      <c r="Q895" s="11" t="s">
        <v>276</v>
      </c>
      <c r="R895" s="11" t="s">
        <v>276</v>
      </c>
      <c r="S895" s="11" t="s">
        <v>276</v>
      </c>
      <c r="T895" s="11" t="s">
        <v>276</v>
      </c>
      <c r="U895" s="11" t="s">
        <v>278</v>
      </c>
      <c r="V895" s="11" t="s">
        <v>278</v>
      </c>
      <c r="W895" s="11" t="s">
        <v>276</v>
      </c>
      <c r="X895" s="11" t="s">
        <v>301</v>
      </c>
      <c r="Y895" s="11" t="s">
        <v>276</v>
      </c>
      <c r="Z895" s="11" t="s">
        <v>278</v>
      </c>
      <c r="AA895" s="11" t="s">
        <v>278</v>
      </c>
      <c r="AB895" s="11" t="s">
        <v>301</v>
      </c>
      <c r="AC895" s="11" t="s">
        <v>276</v>
      </c>
      <c r="AD895" s="155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7">
        <v>1</v>
      </c>
    </row>
    <row r="896" spans="1:65">
      <c r="A896" s="29"/>
      <c r="B896" s="19"/>
      <c r="C896" s="9"/>
      <c r="D896" s="25" t="s">
        <v>302</v>
      </c>
      <c r="E896" s="25" t="s">
        <v>117</v>
      </c>
      <c r="F896" s="25" t="s">
        <v>303</v>
      </c>
      <c r="G896" s="25" t="s">
        <v>302</v>
      </c>
      <c r="H896" s="25" t="s">
        <v>304</v>
      </c>
      <c r="I896" s="25" t="s">
        <v>302</v>
      </c>
      <c r="J896" s="25" t="s">
        <v>305</v>
      </c>
      <c r="K896" s="25" t="s">
        <v>304</v>
      </c>
      <c r="L896" s="25" t="s">
        <v>302</v>
      </c>
      <c r="M896" s="25" t="s">
        <v>305</v>
      </c>
      <c r="N896" s="25" t="s">
        <v>305</v>
      </c>
      <c r="O896" s="25" t="s">
        <v>303</v>
      </c>
      <c r="P896" s="25" t="s">
        <v>302</v>
      </c>
      <c r="Q896" s="25" t="s">
        <v>302</v>
      </c>
      <c r="R896" s="25" t="s">
        <v>302</v>
      </c>
      <c r="S896" s="25" t="s">
        <v>302</v>
      </c>
      <c r="T896" s="25" t="s">
        <v>302</v>
      </c>
      <c r="U896" s="25" t="s">
        <v>304</v>
      </c>
      <c r="V896" s="25" t="s">
        <v>279</v>
      </c>
      <c r="W896" s="25" t="s">
        <v>303</v>
      </c>
      <c r="X896" s="25" t="s">
        <v>305</v>
      </c>
      <c r="Y896" s="25" t="s">
        <v>279</v>
      </c>
      <c r="Z896" s="25" t="s">
        <v>305</v>
      </c>
      <c r="AA896" s="25" t="s">
        <v>302</v>
      </c>
      <c r="AB896" s="25" t="s">
        <v>305</v>
      </c>
      <c r="AC896" s="25" t="s">
        <v>117</v>
      </c>
      <c r="AD896" s="155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7">
        <v>2</v>
      </c>
    </row>
    <row r="897" spans="1:65">
      <c r="A897" s="29"/>
      <c r="B897" s="18">
        <v>1</v>
      </c>
      <c r="C897" s="14">
        <v>1</v>
      </c>
      <c r="D897" s="216">
        <v>9.9</v>
      </c>
      <c r="E897" s="216">
        <v>11</v>
      </c>
      <c r="F897" s="216">
        <v>11.226609869412783</v>
      </c>
      <c r="G897" s="217">
        <v>22.320666666666668</v>
      </c>
      <c r="H897" s="216">
        <v>11</v>
      </c>
      <c r="I897" s="216">
        <v>10.8</v>
      </c>
      <c r="J897" s="216">
        <v>10.8</v>
      </c>
      <c r="K897" s="216">
        <v>10.7</v>
      </c>
      <c r="L897" s="217">
        <v>19.696199999999997</v>
      </c>
      <c r="M897" s="217">
        <v>13.8</v>
      </c>
      <c r="N897" s="217">
        <v>11</v>
      </c>
      <c r="O897" s="217">
        <v>9.1999999999999993</v>
      </c>
      <c r="P897" s="216">
        <v>11.2</v>
      </c>
      <c r="Q897" s="216">
        <v>10.6</v>
      </c>
      <c r="R897" s="216">
        <v>11.4</v>
      </c>
      <c r="S897" s="216">
        <v>11.6</v>
      </c>
      <c r="T897" s="216">
        <v>10.4</v>
      </c>
      <c r="U897" s="216">
        <v>10.876611967783278</v>
      </c>
      <c r="V897" s="216">
        <v>10.537236000000002</v>
      </c>
      <c r="W897" s="216">
        <v>11.5</v>
      </c>
      <c r="X897" s="217">
        <v>12.7</v>
      </c>
      <c r="Y897" s="216">
        <v>11</v>
      </c>
      <c r="Z897" s="216">
        <v>10.6</v>
      </c>
      <c r="AA897" s="216">
        <v>10.6</v>
      </c>
      <c r="AB897" s="216">
        <v>10.4</v>
      </c>
      <c r="AC897" s="216">
        <v>11.3</v>
      </c>
      <c r="AD897" s="219"/>
      <c r="AE897" s="220"/>
      <c r="AF897" s="220"/>
      <c r="AG897" s="220"/>
      <c r="AH897" s="220"/>
      <c r="AI897" s="220"/>
      <c r="AJ897" s="220"/>
      <c r="AK897" s="220"/>
      <c r="AL897" s="220"/>
      <c r="AM897" s="220"/>
      <c r="AN897" s="220"/>
      <c r="AO897" s="220"/>
      <c r="AP897" s="220"/>
      <c r="AQ897" s="220"/>
      <c r="AR897" s="220"/>
      <c r="AS897" s="220"/>
      <c r="AT897" s="220"/>
      <c r="AU897" s="220"/>
      <c r="AV897" s="220"/>
      <c r="AW897" s="220"/>
      <c r="AX897" s="220"/>
      <c r="AY897" s="220"/>
      <c r="AZ897" s="220"/>
      <c r="BA897" s="220"/>
      <c r="BB897" s="220"/>
      <c r="BC897" s="220"/>
      <c r="BD897" s="220"/>
      <c r="BE897" s="220"/>
      <c r="BF897" s="220"/>
      <c r="BG897" s="220"/>
      <c r="BH897" s="220"/>
      <c r="BI897" s="220"/>
      <c r="BJ897" s="220"/>
      <c r="BK897" s="220"/>
      <c r="BL897" s="220"/>
      <c r="BM897" s="221">
        <v>1</v>
      </c>
    </row>
    <row r="898" spans="1:65">
      <c r="A898" s="29"/>
      <c r="B898" s="19">
        <v>1</v>
      </c>
      <c r="C898" s="9">
        <v>2</v>
      </c>
      <c r="D898" s="222">
        <v>9.6</v>
      </c>
      <c r="E898" s="222">
        <v>11.13</v>
      </c>
      <c r="F898" s="222">
        <v>10.822790565901919</v>
      </c>
      <c r="G898" s="223">
        <v>21.975999999999999</v>
      </c>
      <c r="H898" s="222">
        <v>11</v>
      </c>
      <c r="I898" s="222">
        <v>9.9</v>
      </c>
      <c r="J898" s="222">
        <v>10.8</v>
      </c>
      <c r="K898" s="222">
        <v>10.5</v>
      </c>
      <c r="L898" s="223">
        <v>17.4726</v>
      </c>
      <c r="M898" s="223">
        <v>12.9</v>
      </c>
      <c r="N898" s="223">
        <v>11</v>
      </c>
      <c r="O898" s="223">
        <v>9.3000000000000007</v>
      </c>
      <c r="P898" s="222">
        <v>10.8</v>
      </c>
      <c r="Q898" s="222">
        <v>10.6</v>
      </c>
      <c r="R898" s="222">
        <v>11.2</v>
      </c>
      <c r="S898" s="222">
        <v>11</v>
      </c>
      <c r="T898" s="222">
        <v>10.3</v>
      </c>
      <c r="U898" s="222">
        <v>10.723601873962075</v>
      </c>
      <c r="V898" s="222">
        <v>10.603872000000001</v>
      </c>
      <c r="W898" s="222">
        <v>11.5</v>
      </c>
      <c r="X898" s="223">
        <v>13</v>
      </c>
      <c r="Y898" s="222">
        <v>10.8</v>
      </c>
      <c r="Z898" s="222">
        <v>10.6</v>
      </c>
      <c r="AA898" s="222">
        <v>11</v>
      </c>
      <c r="AB898" s="222">
        <v>10.7</v>
      </c>
      <c r="AC898" s="222">
        <v>11.6</v>
      </c>
      <c r="AD898" s="219"/>
      <c r="AE898" s="220"/>
      <c r="AF898" s="220"/>
      <c r="AG898" s="220"/>
      <c r="AH898" s="220"/>
      <c r="AI898" s="220"/>
      <c r="AJ898" s="220"/>
      <c r="AK898" s="220"/>
      <c r="AL898" s="220"/>
      <c r="AM898" s="220"/>
      <c r="AN898" s="220"/>
      <c r="AO898" s="220"/>
      <c r="AP898" s="220"/>
      <c r="AQ898" s="220"/>
      <c r="AR898" s="220"/>
      <c r="AS898" s="220"/>
      <c r="AT898" s="220"/>
      <c r="AU898" s="220"/>
      <c r="AV898" s="220"/>
      <c r="AW898" s="220"/>
      <c r="AX898" s="220"/>
      <c r="AY898" s="220"/>
      <c r="AZ898" s="220"/>
      <c r="BA898" s="220"/>
      <c r="BB898" s="220"/>
      <c r="BC898" s="220"/>
      <c r="BD898" s="220"/>
      <c r="BE898" s="220"/>
      <c r="BF898" s="220"/>
      <c r="BG898" s="220"/>
      <c r="BH898" s="220"/>
      <c r="BI898" s="220"/>
      <c r="BJ898" s="220"/>
      <c r="BK898" s="220"/>
      <c r="BL898" s="220"/>
      <c r="BM898" s="221">
        <v>24</v>
      </c>
    </row>
    <row r="899" spans="1:65">
      <c r="A899" s="29"/>
      <c r="B899" s="19">
        <v>1</v>
      </c>
      <c r="C899" s="9">
        <v>3</v>
      </c>
      <c r="D899" s="224">
        <v>9.1999999999999993</v>
      </c>
      <c r="E899" s="222">
        <v>11.17</v>
      </c>
      <c r="F899" s="222">
        <v>10.998152173319014</v>
      </c>
      <c r="G899" s="223">
        <v>22.044</v>
      </c>
      <c r="H899" s="222">
        <v>11.7</v>
      </c>
      <c r="I899" s="222">
        <v>10.4</v>
      </c>
      <c r="J899" s="222">
        <v>10.8</v>
      </c>
      <c r="K899" s="222">
        <v>10.5</v>
      </c>
      <c r="L899" s="223">
        <v>17.778600000000001</v>
      </c>
      <c r="M899" s="223">
        <v>12.1</v>
      </c>
      <c r="N899" s="223">
        <v>12</v>
      </c>
      <c r="O899" s="223">
        <v>9.3000000000000007</v>
      </c>
      <c r="P899" s="222">
        <v>11.2</v>
      </c>
      <c r="Q899" s="222">
        <v>10.8</v>
      </c>
      <c r="R899" s="222">
        <v>11.3</v>
      </c>
      <c r="S899" s="222">
        <v>11.4</v>
      </c>
      <c r="T899" s="222">
        <v>10.199999999999999</v>
      </c>
      <c r="U899" s="222">
        <v>10.359459585851251</v>
      </c>
      <c r="V899" s="222">
        <v>10.458828000000002</v>
      </c>
      <c r="W899" s="222">
        <v>11.1</v>
      </c>
      <c r="X899" s="223">
        <v>12.5</v>
      </c>
      <c r="Y899" s="222">
        <v>10.9</v>
      </c>
      <c r="Z899" s="222">
        <v>11.2</v>
      </c>
      <c r="AA899" s="222">
        <v>10.8</v>
      </c>
      <c r="AB899" s="222">
        <v>10.4</v>
      </c>
      <c r="AC899" s="222">
        <v>11.4</v>
      </c>
      <c r="AD899" s="219"/>
      <c r="AE899" s="220"/>
      <c r="AF899" s="220"/>
      <c r="AG899" s="220"/>
      <c r="AH899" s="220"/>
      <c r="AI899" s="220"/>
      <c r="AJ899" s="220"/>
      <c r="AK899" s="220"/>
      <c r="AL899" s="220"/>
      <c r="AM899" s="220"/>
      <c r="AN899" s="220"/>
      <c r="AO899" s="220"/>
      <c r="AP899" s="220"/>
      <c r="AQ899" s="220"/>
      <c r="AR899" s="220"/>
      <c r="AS899" s="220"/>
      <c r="AT899" s="220"/>
      <c r="AU899" s="220"/>
      <c r="AV899" s="220"/>
      <c r="AW899" s="220"/>
      <c r="AX899" s="220"/>
      <c r="AY899" s="220"/>
      <c r="AZ899" s="220"/>
      <c r="BA899" s="220"/>
      <c r="BB899" s="220"/>
      <c r="BC899" s="220"/>
      <c r="BD899" s="220"/>
      <c r="BE899" s="220"/>
      <c r="BF899" s="220"/>
      <c r="BG899" s="220"/>
      <c r="BH899" s="220"/>
      <c r="BI899" s="220"/>
      <c r="BJ899" s="220"/>
      <c r="BK899" s="220"/>
      <c r="BL899" s="220"/>
      <c r="BM899" s="221">
        <v>16</v>
      </c>
    </row>
    <row r="900" spans="1:65">
      <c r="A900" s="29"/>
      <c r="B900" s="19">
        <v>1</v>
      </c>
      <c r="C900" s="9">
        <v>4</v>
      </c>
      <c r="D900" s="222">
        <v>9.9</v>
      </c>
      <c r="E900" s="222">
        <v>10.83</v>
      </c>
      <c r="F900" s="222">
        <v>10.959323627986031</v>
      </c>
      <c r="G900" s="223">
        <v>21.806666666666668</v>
      </c>
      <c r="H900" s="222">
        <v>10.7</v>
      </c>
      <c r="I900" s="222">
        <v>10.5</v>
      </c>
      <c r="J900" s="222">
        <v>10.8</v>
      </c>
      <c r="K900" s="222">
        <v>10.6</v>
      </c>
      <c r="L900" s="223">
        <v>18.125399999999999</v>
      </c>
      <c r="M900" s="223">
        <v>13.2</v>
      </c>
      <c r="N900" s="223">
        <v>11</v>
      </c>
      <c r="O900" s="223">
        <v>9.6999999999999993</v>
      </c>
      <c r="P900" s="222">
        <v>11</v>
      </c>
      <c r="Q900" s="222">
        <v>10.9</v>
      </c>
      <c r="R900" s="224">
        <v>13.2</v>
      </c>
      <c r="S900" s="222">
        <v>11.6</v>
      </c>
      <c r="T900" s="222">
        <v>10.4</v>
      </c>
      <c r="U900" s="222">
        <v>10.756268297252101</v>
      </c>
      <c r="V900" s="222">
        <v>10.401480000000001</v>
      </c>
      <c r="W900" s="222">
        <v>12.1</v>
      </c>
      <c r="X900" s="223">
        <v>13.2</v>
      </c>
      <c r="Y900" s="222">
        <v>10.7</v>
      </c>
      <c r="Z900" s="222">
        <v>11</v>
      </c>
      <c r="AA900" s="222">
        <v>10.5</v>
      </c>
      <c r="AB900" s="222">
        <v>10.9</v>
      </c>
      <c r="AC900" s="222">
        <v>11.3</v>
      </c>
      <c r="AD900" s="219"/>
      <c r="AE900" s="220"/>
      <c r="AF900" s="220"/>
      <c r="AG900" s="220"/>
      <c r="AH900" s="220"/>
      <c r="AI900" s="220"/>
      <c r="AJ900" s="220"/>
      <c r="AK900" s="220"/>
      <c r="AL900" s="220"/>
      <c r="AM900" s="220"/>
      <c r="AN900" s="220"/>
      <c r="AO900" s="220"/>
      <c r="AP900" s="220"/>
      <c r="AQ900" s="220"/>
      <c r="AR900" s="220"/>
      <c r="AS900" s="220"/>
      <c r="AT900" s="220"/>
      <c r="AU900" s="220"/>
      <c r="AV900" s="220"/>
      <c r="AW900" s="220"/>
      <c r="AX900" s="220"/>
      <c r="AY900" s="220"/>
      <c r="AZ900" s="220"/>
      <c r="BA900" s="220"/>
      <c r="BB900" s="220"/>
      <c r="BC900" s="220"/>
      <c r="BD900" s="220"/>
      <c r="BE900" s="220"/>
      <c r="BF900" s="220"/>
      <c r="BG900" s="220"/>
      <c r="BH900" s="220"/>
      <c r="BI900" s="220"/>
      <c r="BJ900" s="220"/>
      <c r="BK900" s="220"/>
      <c r="BL900" s="220"/>
      <c r="BM900" s="221">
        <v>10.859559061556617</v>
      </c>
    </row>
    <row r="901" spans="1:65">
      <c r="A901" s="29"/>
      <c r="B901" s="19">
        <v>1</v>
      </c>
      <c r="C901" s="9">
        <v>5</v>
      </c>
      <c r="D901" s="222">
        <v>9.6999999999999993</v>
      </c>
      <c r="E901" s="222">
        <v>11.25</v>
      </c>
      <c r="F901" s="222">
        <v>11.111041890161173</v>
      </c>
      <c r="G901" s="223">
        <v>21.879333333333335</v>
      </c>
      <c r="H901" s="222">
        <v>11.5</v>
      </c>
      <c r="I901" s="222">
        <v>10.9</v>
      </c>
      <c r="J901" s="222">
        <v>10.9</v>
      </c>
      <c r="K901" s="222">
        <v>10.6</v>
      </c>
      <c r="L901" s="223">
        <v>17.584799999999998</v>
      </c>
      <c r="M901" s="223">
        <v>12.9</v>
      </c>
      <c r="N901" s="223">
        <v>12</v>
      </c>
      <c r="O901" s="223">
        <v>9.6</v>
      </c>
      <c r="P901" s="222">
        <v>11.1</v>
      </c>
      <c r="Q901" s="222">
        <v>10.6</v>
      </c>
      <c r="R901" s="222">
        <v>11.2</v>
      </c>
      <c r="S901" s="222">
        <v>11.4</v>
      </c>
      <c r="T901" s="222">
        <v>10.199999999999999</v>
      </c>
      <c r="U901" s="222">
        <v>10.59801296355381</v>
      </c>
      <c r="V901" s="224">
        <v>9.9435600000000015</v>
      </c>
      <c r="W901" s="222">
        <v>12.1</v>
      </c>
      <c r="X901" s="223">
        <v>13.2</v>
      </c>
      <c r="Y901" s="222">
        <v>11.3</v>
      </c>
      <c r="Z901" s="222">
        <v>11.1</v>
      </c>
      <c r="AA901" s="222">
        <v>10.4</v>
      </c>
      <c r="AB901" s="222">
        <v>10.3</v>
      </c>
      <c r="AC901" s="222">
        <v>10.9</v>
      </c>
      <c r="AD901" s="219"/>
      <c r="AE901" s="220"/>
      <c r="AF901" s="220"/>
      <c r="AG901" s="220"/>
      <c r="AH901" s="220"/>
      <c r="AI901" s="220"/>
      <c r="AJ901" s="220"/>
      <c r="AK901" s="220"/>
      <c r="AL901" s="220"/>
      <c r="AM901" s="220"/>
      <c r="AN901" s="220"/>
      <c r="AO901" s="220"/>
      <c r="AP901" s="220"/>
      <c r="AQ901" s="220"/>
      <c r="AR901" s="220"/>
      <c r="AS901" s="220"/>
      <c r="AT901" s="220"/>
      <c r="AU901" s="220"/>
      <c r="AV901" s="220"/>
      <c r="AW901" s="220"/>
      <c r="AX901" s="220"/>
      <c r="AY901" s="220"/>
      <c r="AZ901" s="220"/>
      <c r="BA901" s="220"/>
      <c r="BB901" s="220"/>
      <c r="BC901" s="220"/>
      <c r="BD901" s="220"/>
      <c r="BE901" s="220"/>
      <c r="BF901" s="220"/>
      <c r="BG901" s="220"/>
      <c r="BH901" s="220"/>
      <c r="BI901" s="220"/>
      <c r="BJ901" s="220"/>
      <c r="BK901" s="220"/>
      <c r="BL901" s="220"/>
      <c r="BM901" s="221">
        <v>110</v>
      </c>
    </row>
    <row r="902" spans="1:65">
      <c r="A902" s="29"/>
      <c r="B902" s="19">
        <v>1</v>
      </c>
      <c r="C902" s="9">
        <v>6</v>
      </c>
      <c r="D902" s="224">
        <v>9.3000000000000007</v>
      </c>
      <c r="E902" s="222">
        <v>11.1</v>
      </c>
      <c r="F902" s="222">
        <v>10.905110040610364</v>
      </c>
      <c r="G902" s="223">
        <v>21.716666666666669</v>
      </c>
      <c r="H902" s="222">
        <v>11.5</v>
      </c>
      <c r="I902" s="222">
        <v>10.8</v>
      </c>
      <c r="J902" s="222">
        <v>10.8</v>
      </c>
      <c r="K902" s="222">
        <v>10.6</v>
      </c>
      <c r="L902" s="223">
        <v>18.920999999999999</v>
      </c>
      <c r="M902" s="223">
        <v>12.3</v>
      </c>
      <c r="N902" s="223">
        <v>12</v>
      </c>
      <c r="O902" s="223">
        <v>9.3000000000000007</v>
      </c>
      <c r="P902" s="222">
        <v>11.2</v>
      </c>
      <c r="Q902" s="222">
        <v>10.7</v>
      </c>
      <c r="R902" s="222">
        <v>12.2</v>
      </c>
      <c r="S902" s="222">
        <v>11.6</v>
      </c>
      <c r="T902" s="222">
        <v>10.5</v>
      </c>
      <c r="U902" s="222">
        <v>10.407653330999999</v>
      </c>
      <c r="V902" s="222">
        <v>10.75896</v>
      </c>
      <c r="W902" s="222">
        <v>11.4</v>
      </c>
      <c r="X902" s="223">
        <v>13.1</v>
      </c>
      <c r="Y902" s="222">
        <v>10.8</v>
      </c>
      <c r="Z902" s="222">
        <v>11</v>
      </c>
      <c r="AA902" s="222">
        <v>10.4</v>
      </c>
      <c r="AB902" s="222">
        <v>10.5</v>
      </c>
      <c r="AC902" s="222">
        <v>11.7</v>
      </c>
      <c r="AD902" s="219"/>
      <c r="AE902" s="220"/>
      <c r="AF902" s="220"/>
      <c r="AG902" s="220"/>
      <c r="AH902" s="220"/>
      <c r="AI902" s="220"/>
      <c r="AJ902" s="220"/>
      <c r="AK902" s="220"/>
      <c r="AL902" s="220"/>
      <c r="AM902" s="220"/>
      <c r="AN902" s="220"/>
      <c r="AO902" s="220"/>
      <c r="AP902" s="220"/>
      <c r="AQ902" s="220"/>
      <c r="AR902" s="220"/>
      <c r="AS902" s="220"/>
      <c r="AT902" s="220"/>
      <c r="AU902" s="220"/>
      <c r="AV902" s="220"/>
      <c r="AW902" s="220"/>
      <c r="AX902" s="220"/>
      <c r="AY902" s="220"/>
      <c r="AZ902" s="220"/>
      <c r="BA902" s="220"/>
      <c r="BB902" s="220"/>
      <c r="BC902" s="220"/>
      <c r="BD902" s="220"/>
      <c r="BE902" s="220"/>
      <c r="BF902" s="220"/>
      <c r="BG902" s="220"/>
      <c r="BH902" s="220"/>
      <c r="BI902" s="220"/>
      <c r="BJ902" s="220"/>
      <c r="BK902" s="220"/>
      <c r="BL902" s="220"/>
      <c r="BM902" s="225"/>
    </row>
    <row r="903" spans="1:65">
      <c r="A903" s="29"/>
      <c r="B903" s="20" t="s">
        <v>269</v>
      </c>
      <c r="C903" s="12"/>
      <c r="D903" s="226">
        <v>9.6</v>
      </c>
      <c r="E903" s="226">
        <v>11.08</v>
      </c>
      <c r="F903" s="226">
        <v>11.003838027898547</v>
      </c>
      <c r="G903" s="226">
        <v>21.957222222222224</v>
      </c>
      <c r="H903" s="226">
        <v>11.233333333333334</v>
      </c>
      <c r="I903" s="226">
        <v>10.549999999999999</v>
      </c>
      <c r="J903" s="226">
        <v>10.816666666666668</v>
      </c>
      <c r="K903" s="226">
        <v>10.583333333333334</v>
      </c>
      <c r="L903" s="226">
        <v>18.263099999999998</v>
      </c>
      <c r="M903" s="226">
        <v>12.866666666666667</v>
      </c>
      <c r="N903" s="226">
        <v>11.5</v>
      </c>
      <c r="O903" s="226">
        <v>9.4</v>
      </c>
      <c r="P903" s="226">
        <v>11.083333333333334</v>
      </c>
      <c r="Q903" s="226">
        <v>10.700000000000001</v>
      </c>
      <c r="R903" s="226">
        <v>11.750000000000002</v>
      </c>
      <c r="S903" s="226">
        <v>11.433333333333332</v>
      </c>
      <c r="T903" s="226">
        <v>10.333333333333334</v>
      </c>
      <c r="U903" s="226">
        <v>10.620268003233752</v>
      </c>
      <c r="V903" s="226">
        <v>10.450656000000002</v>
      </c>
      <c r="W903" s="226">
        <v>11.616666666666667</v>
      </c>
      <c r="X903" s="226">
        <v>12.950000000000001</v>
      </c>
      <c r="Y903" s="226">
        <v>10.916666666666666</v>
      </c>
      <c r="Z903" s="226">
        <v>10.916666666666666</v>
      </c>
      <c r="AA903" s="226">
        <v>10.616666666666667</v>
      </c>
      <c r="AB903" s="226">
        <v>10.533333333333333</v>
      </c>
      <c r="AC903" s="226">
        <v>11.366666666666665</v>
      </c>
      <c r="AD903" s="219"/>
      <c r="AE903" s="220"/>
      <c r="AF903" s="220"/>
      <c r="AG903" s="220"/>
      <c r="AH903" s="220"/>
      <c r="AI903" s="220"/>
      <c r="AJ903" s="220"/>
      <c r="AK903" s="220"/>
      <c r="AL903" s="220"/>
      <c r="AM903" s="220"/>
      <c r="AN903" s="220"/>
      <c r="AO903" s="220"/>
      <c r="AP903" s="220"/>
      <c r="AQ903" s="220"/>
      <c r="AR903" s="220"/>
      <c r="AS903" s="220"/>
      <c r="AT903" s="220"/>
      <c r="AU903" s="220"/>
      <c r="AV903" s="220"/>
      <c r="AW903" s="220"/>
      <c r="AX903" s="220"/>
      <c r="AY903" s="220"/>
      <c r="AZ903" s="220"/>
      <c r="BA903" s="220"/>
      <c r="BB903" s="220"/>
      <c r="BC903" s="220"/>
      <c r="BD903" s="220"/>
      <c r="BE903" s="220"/>
      <c r="BF903" s="220"/>
      <c r="BG903" s="220"/>
      <c r="BH903" s="220"/>
      <c r="BI903" s="220"/>
      <c r="BJ903" s="220"/>
      <c r="BK903" s="220"/>
      <c r="BL903" s="220"/>
      <c r="BM903" s="225"/>
    </row>
    <row r="904" spans="1:65">
      <c r="A904" s="29"/>
      <c r="B904" s="3" t="s">
        <v>270</v>
      </c>
      <c r="C904" s="28"/>
      <c r="D904" s="222">
        <v>9.6499999999999986</v>
      </c>
      <c r="E904" s="222">
        <v>11.115</v>
      </c>
      <c r="F904" s="222">
        <v>10.978737900652522</v>
      </c>
      <c r="G904" s="222">
        <v>21.927666666666667</v>
      </c>
      <c r="H904" s="222">
        <v>11.25</v>
      </c>
      <c r="I904" s="222">
        <v>10.65</v>
      </c>
      <c r="J904" s="222">
        <v>10.8</v>
      </c>
      <c r="K904" s="222">
        <v>10.6</v>
      </c>
      <c r="L904" s="222">
        <v>17.951999999999998</v>
      </c>
      <c r="M904" s="222">
        <v>12.9</v>
      </c>
      <c r="N904" s="222">
        <v>11.5</v>
      </c>
      <c r="O904" s="222">
        <v>9.3000000000000007</v>
      </c>
      <c r="P904" s="222">
        <v>11.149999999999999</v>
      </c>
      <c r="Q904" s="222">
        <v>10.649999999999999</v>
      </c>
      <c r="R904" s="222">
        <v>11.350000000000001</v>
      </c>
      <c r="S904" s="222">
        <v>11.5</v>
      </c>
      <c r="T904" s="222">
        <v>10.350000000000001</v>
      </c>
      <c r="U904" s="222">
        <v>10.660807418757942</v>
      </c>
      <c r="V904" s="222">
        <v>10.498032000000002</v>
      </c>
      <c r="W904" s="222">
        <v>11.5</v>
      </c>
      <c r="X904" s="222">
        <v>13.05</v>
      </c>
      <c r="Y904" s="222">
        <v>10.850000000000001</v>
      </c>
      <c r="Z904" s="222">
        <v>11</v>
      </c>
      <c r="AA904" s="222">
        <v>10.55</v>
      </c>
      <c r="AB904" s="222">
        <v>10.45</v>
      </c>
      <c r="AC904" s="222">
        <v>11.350000000000001</v>
      </c>
      <c r="AD904" s="219"/>
      <c r="AE904" s="220"/>
      <c r="AF904" s="220"/>
      <c r="AG904" s="220"/>
      <c r="AH904" s="220"/>
      <c r="AI904" s="220"/>
      <c r="AJ904" s="220"/>
      <c r="AK904" s="220"/>
      <c r="AL904" s="220"/>
      <c r="AM904" s="220"/>
      <c r="AN904" s="220"/>
      <c r="AO904" s="220"/>
      <c r="AP904" s="220"/>
      <c r="AQ904" s="220"/>
      <c r="AR904" s="220"/>
      <c r="AS904" s="220"/>
      <c r="AT904" s="220"/>
      <c r="AU904" s="220"/>
      <c r="AV904" s="220"/>
      <c r="AW904" s="220"/>
      <c r="AX904" s="220"/>
      <c r="AY904" s="220"/>
      <c r="AZ904" s="220"/>
      <c r="BA904" s="220"/>
      <c r="BB904" s="220"/>
      <c r="BC904" s="220"/>
      <c r="BD904" s="220"/>
      <c r="BE904" s="220"/>
      <c r="BF904" s="220"/>
      <c r="BG904" s="220"/>
      <c r="BH904" s="220"/>
      <c r="BI904" s="220"/>
      <c r="BJ904" s="220"/>
      <c r="BK904" s="220"/>
      <c r="BL904" s="220"/>
      <c r="BM904" s="225"/>
    </row>
    <row r="905" spans="1:65">
      <c r="A905" s="29"/>
      <c r="B905" s="3" t="s">
        <v>271</v>
      </c>
      <c r="C905" s="28"/>
      <c r="D905" s="23">
        <v>0.29664793948382667</v>
      </c>
      <c r="E905" s="23">
        <v>0.1475127113166862</v>
      </c>
      <c r="F905" s="23">
        <v>0.14536796150936118</v>
      </c>
      <c r="G905" s="23">
        <v>0.21287342787745053</v>
      </c>
      <c r="H905" s="23">
        <v>0.38815804341359034</v>
      </c>
      <c r="I905" s="23">
        <v>0.37282703764614511</v>
      </c>
      <c r="J905" s="23">
        <v>4.0824829046386159E-2</v>
      </c>
      <c r="K905" s="23">
        <v>7.527726527090782E-2</v>
      </c>
      <c r="L905" s="23">
        <v>0.87467602002112688</v>
      </c>
      <c r="M905" s="23">
        <v>0.61535897382476423</v>
      </c>
      <c r="N905" s="23">
        <v>0.54772255750516607</v>
      </c>
      <c r="O905" s="23">
        <v>0.19999999999999965</v>
      </c>
      <c r="P905" s="23">
        <v>0.16020819787597165</v>
      </c>
      <c r="Q905" s="23">
        <v>0.12649110640673558</v>
      </c>
      <c r="R905" s="23">
        <v>0.80436310208760797</v>
      </c>
      <c r="S905" s="23">
        <v>0.23380903889000226</v>
      </c>
      <c r="T905" s="23">
        <v>0.12110601416390003</v>
      </c>
      <c r="U905" s="23">
        <v>0.20425842121759899</v>
      </c>
      <c r="V905" s="23">
        <v>0.2777243270756089</v>
      </c>
      <c r="W905" s="23">
        <v>0.40207793606049386</v>
      </c>
      <c r="X905" s="23">
        <v>0.28809720581775849</v>
      </c>
      <c r="Y905" s="23">
        <v>0.21369760566432833</v>
      </c>
      <c r="Z905" s="23">
        <v>0.25625508125043422</v>
      </c>
      <c r="AA905" s="23">
        <v>0.24013884872437166</v>
      </c>
      <c r="AB905" s="23">
        <v>0.22509257354845488</v>
      </c>
      <c r="AC905" s="23">
        <v>0.28047578623950131</v>
      </c>
      <c r="AD905" s="155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5"/>
    </row>
    <row r="906" spans="1:65">
      <c r="A906" s="29"/>
      <c r="B906" s="3" t="s">
        <v>86</v>
      </c>
      <c r="C906" s="28"/>
      <c r="D906" s="13">
        <v>3.090082702956528E-2</v>
      </c>
      <c r="E906" s="13">
        <v>1.3313421598978898E-2</v>
      </c>
      <c r="F906" s="13">
        <v>1.3210659875291055E-2</v>
      </c>
      <c r="G906" s="13">
        <v>9.6949161293275032E-3</v>
      </c>
      <c r="H906" s="13">
        <v>3.4554128493791421E-2</v>
      </c>
      <c r="I906" s="13">
        <v>3.5339055701056415E-2</v>
      </c>
      <c r="J906" s="13">
        <v>3.7742523001281498E-3</v>
      </c>
      <c r="K906" s="13">
        <v>7.1128124665424709E-3</v>
      </c>
      <c r="L906" s="13">
        <v>4.7893075108887705E-2</v>
      </c>
      <c r="M906" s="13">
        <v>4.782582698119929E-2</v>
      </c>
      <c r="N906" s="13">
        <v>4.7628048478710092E-2</v>
      </c>
      <c r="O906" s="13">
        <v>2.1276595744680812E-2</v>
      </c>
      <c r="P906" s="13">
        <v>1.4454874996328269E-2</v>
      </c>
      <c r="Q906" s="13">
        <v>1.1821598729601455E-2</v>
      </c>
      <c r="R906" s="13">
        <v>6.8456434220221948E-2</v>
      </c>
      <c r="S906" s="13">
        <v>2.0449770165306323E-2</v>
      </c>
      <c r="T906" s="13">
        <v>1.171993685457097E-2</v>
      </c>
      <c r="U906" s="13">
        <v>1.9232887640444157E-2</v>
      </c>
      <c r="V906" s="13">
        <v>2.6574822391590428E-2</v>
      </c>
      <c r="W906" s="13">
        <v>3.4612160923428448E-2</v>
      </c>
      <c r="X906" s="13">
        <v>2.2246888480135788E-2</v>
      </c>
      <c r="Y906" s="13">
        <v>1.9575353190625498E-2</v>
      </c>
      <c r="Z906" s="13">
        <v>2.3473747900803137E-2</v>
      </c>
      <c r="AA906" s="13">
        <v>2.2619043835890581E-2</v>
      </c>
      <c r="AB906" s="13">
        <v>2.1369548121688755E-2</v>
      </c>
      <c r="AC906" s="13">
        <v>2.4675289111979592E-2</v>
      </c>
      <c r="AD906" s="155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5"/>
    </row>
    <row r="907" spans="1:65">
      <c r="A907" s="29"/>
      <c r="B907" s="3" t="s">
        <v>272</v>
      </c>
      <c r="C907" s="28"/>
      <c r="D907" s="13">
        <v>-0.11598620666059267</v>
      </c>
      <c r="E907" s="13">
        <v>2.0299253145899421E-2</v>
      </c>
      <c r="F907" s="13">
        <v>1.3285895451564445E-2</v>
      </c>
      <c r="G907" s="13">
        <v>1.0219257612357295</v>
      </c>
      <c r="H907" s="13">
        <v>3.4418917900626012E-2</v>
      </c>
      <c r="I907" s="13">
        <v>-2.8505675028047128E-2</v>
      </c>
      <c r="J907" s="13">
        <v>-3.949736324174502E-3</v>
      </c>
      <c r="K907" s="13">
        <v>-2.5436182690062981E-2</v>
      </c>
      <c r="L907" s="13">
        <v>0.68175336553509691</v>
      </c>
      <c r="M907" s="13">
        <v>0.18482404246184481</v>
      </c>
      <c r="N907" s="13">
        <v>5.8974856604498527E-2</v>
      </c>
      <c r="O907" s="13">
        <v>-0.13440316068849689</v>
      </c>
      <c r="P907" s="13">
        <v>2.0606202379697791E-2</v>
      </c>
      <c r="Q907" s="13">
        <v>-1.4692959507118686E-2</v>
      </c>
      <c r="R907" s="13">
        <v>8.1996049139378968E-2</v>
      </c>
      <c r="S907" s="13">
        <v>5.2835871928530231E-2</v>
      </c>
      <c r="T907" s="13">
        <v>-4.8457375224943311E-2</v>
      </c>
      <c r="U907" s="13">
        <v>-2.203506210210382E-2</v>
      </c>
      <c r="V907" s="13">
        <v>-3.7653744432787462E-2</v>
      </c>
      <c r="W907" s="13">
        <v>6.9718079787442599E-2</v>
      </c>
      <c r="X907" s="13">
        <v>0.19249777330680495</v>
      </c>
      <c r="Y907" s="13">
        <v>5.2587406897774969E-3</v>
      </c>
      <c r="Z907" s="13">
        <v>5.2587406897774969E-3</v>
      </c>
      <c r="AA907" s="13">
        <v>-2.2366690352078944E-2</v>
      </c>
      <c r="AB907" s="13">
        <v>-3.0040421197039091E-2</v>
      </c>
      <c r="AC907" s="13">
        <v>4.6696887252562158E-2</v>
      </c>
      <c r="AD907" s="155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A908" s="29"/>
      <c r="B908" s="45" t="s">
        <v>273</v>
      </c>
      <c r="C908" s="46"/>
      <c r="D908" s="44">
        <v>2.3199999999999998</v>
      </c>
      <c r="E908" s="44">
        <v>0.28999999999999998</v>
      </c>
      <c r="F908" s="44">
        <v>0.15</v>
      </c>
      <c r="G908" s="44">
        <v>19.420000000000002</v>
      </c>
      <c r="H908" s="44">
        <v>0.56000000000000005</v>
      </c>
      <c r="I908" s="44">
        <v>0.64</v>
      </c>
      <c r="J908" s="44">
        <v>0.18</v>
      </c>
      <c r="K908" s="44">
        <v>0.59</v>
      </c>
      <c r="L908" s="44">
        <v>12.92</v>
      </c>
      <c r="M908" s="44">
        <v>3.43</v>
      </c>
      <c r="N908" s="44" t="s">
        <v>274</v>
      </c>
      <c r="O908" s="44">
        <v>2.67</v>
      </c>
      <c r="P908" s="44">
        <v>0.28999999999999998</v>
      </c>
      <c r="Q908" s="44">
        <v>0.38</v>
      </c>
      <c r="R908" s="44">
        <v>1.47</v>
      </c>
      <c r="S908" s="44">
        <v>0.91</v>
      </c>
      <c r="T908" s="44">
        <v>1.03</v>
      </c>
      <c r="U908" s="44">
        <v>0.52</v>
      </c>
      <c r="V908" s="44">
        <v>0.82</v>
      </c>
      <c r="W908" s="44">
        <v>1.23</v>
      </c>
      <c r="X908" s="44">
        <v>3.58</v>
      </c>
      <c r="Y908" s="44">
        <v>0</v>
      </c>
      <c r="Z908" s="44">
        <v>0</v>
      </c>
      <c r="AA908" s="44">
        <v>0.53</v>
      </c>
      <c r="AB908" s="44">
        <v>0.67</v>
      </c>
      <c r="AC908" s="44">
        <v>0.79</v>
      </c>
      <c r="AD908" s="155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B909" s="30" t="s">
        <v>310</v>
      </c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  <c r="AA909" s="20"/>
      <c r="AB909" s="20"/>
      <c r="AC909" s="20"/>
      <c r="BM909" s="55"/>
    </row>
    <row r="910" spans="1:65">
      <c r="BM910" s="55"/>
    </row>
    <row r="911" spans="1:65" ht="15">
      <c r="B911" s="8" t="s">
        <v>588</v>
      </c>
      <c r="BM911" s="27" t="s">
        <v>66</v>
      </c>
    </row>
    <row r="912" spans="1:65" ht="15">
      <c r="A912" s="24" t="s">
        <v>21</v>
      </c>
      <c r="B912" s="18" t="s">
        <v>111</v>
      </c>
      <c r="C912" s="15" t="s">
        <v>112</v>
      </c>
      <c r="D912" s="16" t="s">
        <v>234</v>
      </c>
      <c r="E912" s="17" t="s">
        <v>234</v>
      </c>
      <c r="F912" s="17" t="s">
        <v>234</v>
      </c>
      <c r="G912" s="17" t="s">
        <v>234</v>
      </c>
      <c r="H912" s="17" t="s">
        <v>234</v>
      </c>
      <c r="I912" s="17" t="s">
        <v>234</v>
      </c>
      <c r="J912" s="17" t="s">
        <v>234</v>
      </c>
      <c r="K912" s="17" t="s">
        <v>234</v>
      </c>
      <c r="L912" s="17" t="s">
        <v>234</v>
      </c>
      <c r="M912" s="17" t="s">
        <v>234</v>
      </c>
      <c r="N912" s="17" t="s">
        <v>234</v>
      </c>
      <c r="O912" s="17" t="s">
        <v>234</v>
      </c>
      <c r="P912" s="17" t="s">
        <v>234</v>
      </c>
      <c r="Q912" s="17" t="s">
        <v>234</v>
      </c>
      <c r="R912" s="17" t="s">
        <v>234</v>
      </c>
      <c r="S912" s="17" t="s">
        <v>234</v>
      </c>
      <c r="T912" s="155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7">
        <v>1</v>
      </c>
    </row>
    <row r="913" spans="1:65">
      <c r="A913" s="29"/>
      <c r="B913" s="19" t="s">
        <v>235</v>
      </c>
      <c r="C913" s="9" t="s">
        <v>235</v>
      </c>
      <c r="D913" s="153" t="s">
        <v>238</v>
      </c>
      <c r="E913" s="154" t="s">
        <v>242</v>
      </c>
      <c r="F913" s="154" t="s">
        <v>243</v>
      </c>
      <c r="G913" s="154" t="s">
        <v>244</v>
      </c>
      <c r="H913" s="154" t="s">
        <v>247</v>
      </c>
      <c r="I913" s="154" t="s">
        <v>248</v>
      </c>
      <c r="J913" s="154" t="s">
        <v>250</v>
      </c>
      <c r="K913" s="154" t="s">
        <v>251</v>
      </c>
      <c r="L913" s="154" t="s">
        <v>252</v>
      </c>
      <c r="M913" s="154" t="s">
        <v>253</v>
      </c>
      <c r="N913" s="154" t="s">
        <v>254</v>
      </c>
      <c r="O913" s="154" t="s">
        <v>255</v>
      </c>
      <c r="P913" s="154" t="s">
        <v>257</v>
      </c>
      <c r="Q913" s="154" t="s">
        <v>260</v>
      </c>
      <c r="R913" s="154" t="s">
        <v>261</v>
      </c>
      <c r="S913" s="154" t="s">
        <v>263</v>
      </c>
      <c r="T913" s="155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7" t="s">
        <v>3</v>
      </c>
    </row>
    <row r="914" spans="1:65">
      <c r="A914" s="29"/>
      <c r="B914" s="19"/>
      <c r="C914" s="9"/>
      <c r="D914" s="10" t="s">
        <v>276</v>
      </c>
      <c r="E914" s="11" t="s">
        <v>278</v>
      </c>
      <c r="F914" s="11" t="s">
        <v>276</v>
      </c>
      <c r="G914" s="11" t="s">
        <v>278</v>
      </c>
      <c r="H914" s="11" t="s">
        <v>278</v>
      </c>
      <c r="I914" s="11" t="s">
        <v>278</v>
      </c>
      <c r="J914" s="11" t="s">
        <v>276</v>
      </c>
      <c r="K914" s="11" t="s">
        <v>276</v>
      </c>
      <c r="L914" s="11" t="s">
        <v>276</v>
      </c>
      <c r="M914" s="11" t="s">
        <v>276</v>
      </c>
      <c r="N914" s="11" t="s">
        <v>276</v>
      </c>
      <c r="O914" s="11" t="s">
        <v>278</v>
      </c>
      <c r="P914" s="11" t="s">
        <v>278</v>
      </c>
      <c r="Q914" s="11" t="s">
        <v>278</v>
      </c>
      <c r="R914" s="11" t="s">
        <v>278</v>
      </c>
      <c r="S914" s="11" t="s">
        <v>276</v>
      </c>
      <c r="T914" s="155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7">
        <v>3</v>
      </c>
    </row>
    <row r="915" spans="1:65">
      <c r="A915" s="29"/>
      <c r="B915" s="19"/>
      <c r="C915" s="9"/>
      <c r="D915" s="25" t="s">
        <v>117</v>
      </c>
      <c r="E915" s="25" t="s">
        <v>302</v>
      </c>
      <c r="F915" s="25" t="s">
        <v>305</v>
      </c>
      <c r="G915" s="25" t="s">
        <v>304</v>
      </c>
      <c r="H915" s="25" t="s">
        <v>305</v>
      </c>
      <c r="I915" s="25" t="s">
        <v>305</v>
      </c>
      <c r="J915" s="25" t="s">
        <v>302</v>
      </c>
      <c r="K915" s="25" t="s">
        <v>302</v>
      </c>
      <c r="L915" s="25" t="s">
        <v>302</v>
      </c>
      <c r="M915" s="25" t="s">
        <v>302</v>
      </c>
      <c r="N915" s="25" t="s">
        <v>302</v>
      </c>
      <c r="O915" s="25" t="s">
        <v>304</v>
      </c>
      <c r="P915" s="25" t="s">
        <v>303</v>
      </c>
      <c r="Q915" s="25" t="s">
        <v>305</v>
      </c>
      <c r="R915" s="25" t="s">
        <v>302</v>
      </c>
      <c r="S915" s="25" t="s">
        <v>306</v>
      </c>
      <c r="T915" s="155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7">
        <v>3</v>
      </c>
    </row>
    <row r="916" spans="1:65">
      <c r="A916" s="29"/>
      <c r="B916" s="18">
        <v>1</v>
      </c>
      <c r="C916" s="14">
        <v>1</v>
      </c>
      <c r="D916" s="206" t="s">
        <v>106</v>
      </c>
      <c r="E916" s="206" t="s">
        <v>295</v>
      </c>
      <c r="F916" s="206" t="s">
        <v>295</v>
      </c>
      <c r="G916" s="207">
        <v>0.27</v>
      </c>
      <c r="H916" s="206" t="s">
        <v>295</v>
      </c>
      <c r="I916" s="206" t="s">
        <v>105</v>
      </c>
      <c r="J916" s="206">
        <v>0.01</v>
      </c>
      <c r="K916" s="206" t="s">
        <v>106</v>
      </c>
      <c r="L916" s="206" t="s">
        <v>106</v>
      </c>
      <c r="M916" s="206">
        <v>0.01</v>
      </c>
      <c r="N916" s="206" t="s">
        <v>106</v>
      </c>
      <c r="O916" s="206" t="s">
        <v>295</v>
      </c>
      <c r="P916" s="207" t="s">
        <v>95</v>
      </c>
      <c r="Q916" s="206" t="s">
        <v>295</v>
      </c>
      <c r="R916" s="206" t="s">
        <v>106</v>
      </c>
      <c r="S916" s="206" t="s">
        <v>106</v>
      </c>
      <c r="T916" s="209"/>
      <c r="U916" s="210"/>
      <c r="V916" s="210"/>
      <c r="W916" s="210"/>
      <c r="X916" s="210"/>
      <c r="Y916" s="210"/>
      <c r="Z916" s="210"/>
      <c r="AA916" s="210"/>
      <c r="AB916" s="210"/>
      <c r="AC916" s="210"/>
      <c r="AD916" s="210"/>
      <c r="AE916" s="210"/>
      <c r="AF916" s="210"/>
      <c r="AG916" s="210"/>
      <c r="AH916" s="210"/>
      <c r="AI916" s="210"/>
      <c r="AJ916" s="210"/>
      <c r="AK916" s="210"/>
      <c r="AL916" s="210"/>
      <c r="AM916" s="210"/>
      <c r="AN916" s="210"/>
      <c r="AO916" s="210"/>
      <c r="AP916" s="210"/>
      <c r="AQ916" s="210"/>
      <c r="AR916" s="210"/>
      <c r="AS916" s="210"/>
      <c r="AT916" s="210"/>
      <c r="AU916" s="210"/>
      <c r="AV916" s="210"/>
      <c r="AW916" s="210"/>
      <c r="AX916" s="210"/>
      <c r="AY916" s="210"/>
      <c r="AZ916" s="210"/>
      <c r="BA916" s="210"/>
      <c r="BB916" s="210"/>
      <c r="BC916" s="210"/>
      <c r="BD916" s="210"/>
      <c r="BE916" s="210"/>
      <c r="BF916" s="210"/>
      <c r="BG916" s="210"/>
      <c r="BH916" s="210"/>
      <c r="BI916" s="210"/>
      <c r="BJ916" s="210"/>
      <c r="BK916" s="210"/>
      <c r="BL916" s="210"/>
      <c r="BM916" s="211">
        <v>1</v>
      </c>
    </row>
    <row r="917" spans="1:65">
      <c r="A917" s="29"/>
      <c r="B917" s="19">
        <v>1</v>
      </c>
      <c r="C917" s="9">
        <v>2</v>
      </c>
      <c r="D917" s="23" t="s">
        <v>106</v>
      </c>
      <c r="E917" s="23" t="s">
        <v>295</v>
      </c>
      <c r="F917" s="23" t="s">
        <v>295</v>
      </c>
      <c r="G917" s="213">
        <v>0.48</v>
      </c>
      <c r="H917" s="23" t="s">
        <v>295</v>
      </c>
      <c r="I917" s="23" t="s">
        <v>105</v>
      </c>
      <c r="J917" s="23" t="s">
        <v>106</v>
      </c>
      <c r="K917" s="23">
        <v>0.01</v>
      </c>
      <c r="L917" s="23" t="s">
        <v>106</v>
      </c>
      <c r="M917" s="23">
        <v>0.01</v>
      </c>
      <c r="N917" s="23" t="s">
        <v>106</v>
      </c>
      <c r="O917" s="23" t="s">
        <v>295</v>
      </c>
      <c r="P917" s="213" t="s">
        <v>95</v>
      </c>
      <c r="Q917" s="23" t="s">
        <v>295</v>
      </c>
      <c r="R917" s="23" t="s">
        <v>106</v>
      </c>
      <c r="S917" s="23" t="s">
        <v>106</v>
      </c>
      <c r="T917" s="209"/>
      <c r="U917" s="210"/>
      <c r="V917" s="210"/>
      <c r="W917" s="210"/>
      <c r="X917" s="210"/>
      <c r="Y917" s="210"/>
      <c r="Z917" s="210"/>
      <c r="AA917" s="210"/>
      <c r="AB917" s="210"/>
      <c r="AC917" s="210"/>
      <c r="AD917" s="210"/>
      <c r="AE917" s="210"/>
      <c r="AF917" s="210"/>
      <c r="AG917" s="210"/>
      <c r="AH917" s="210"/>
      <c r="AI917" s="210"/>
      <c r="AJ917" s="210"/>
      <c r="AK917" s="210"/>
      <c r="AL917" s="210"/>
      <c r="AM917" s="210"/>
      <c r="AN917" s="210"/>
      <c r="AO917" s="210"/>
      <c r="AP917" s="210"/>
      <c r="AQ917" s="210"/>
      <c r="AR917" s="210"/>
      <c r="AS917" s="210"/>
      <c r="AT917" s="210"/>
      <c r="AU917" s="210"/>
      <c r="AV917" s="210"/>
      <c r="AW917" s="210"/>
      <c r="AX917" s="210"/>
      <c r="AY917" s="210"/>
      <c r="AZ917" s="210"/>
      <c r="BA917" s="210"/>
      <c r="BB917" s="210"/>
      <c r="BC917" s="210"/>
      <c r="BD917" s="210"/>
      <c r="BE917" s="210"/>
      <c r="BF917" s="210"/>
      <c r="BG917" s="210"/>
      <c r="BH917" s="210"/>
      <c r="BI917" s="210"/>
      <c r="BJ917" s="210"/>
      <c r="BK917" s="210"/>
      <c r="BL917" s="210"/>
      <c r="BM917" s="211">
        <v>25</v>
      </c>
    </row>
    <row r="918" spans="1:65">
      <c r="A918" s="29"/>
      <c r="B918" s="19">
        <v>1</v>
      </c>
      <c r="C918" s="9">
        <v>3</v>
      </c>
      <c r="D918" s="23" t="s">
        <v>106</v>
      </c>
      <c r="E918" s="23" t="s">
        <v>295</v>
      </c>
      <c r="F918" s="23" t="s">
        <v>295</v>
      </c>
      <c r="G918" s="213">
        <v>0.34</v>
      </c>
      <c r="H918" s="23" t="s">
        <v>295</v>
      </c>
      <c r="I918" s="23" t="s">
        <v>105</v>
      </c>
      <c r="J918" s="23" t="s">
        <v>106</v>
      </c>
      <c r="K918" s="23" t="s">
        <v>106</v>
      </c>
      <c r="L918" s="23" t="s">
        <v>106</v>
      </c>
      <c r="M918" s="23">
        <v>0.01</v>
      </c>
      <c r="N918" s="23" t="s">
        <v>106</v>
      </c>
      <c r="O918" s="23" t="s">
        <v>295</v>
      </c>
      <c r="P918" s="213" t="s">
        <v>95</v>
      </c>
      <c r="Q918" s="23" t="s">
        <v>295</v>
      </c>
      <c r="R918" s="23" t="s">
        <v>106</v>
      </c>
      <c r="S918" s="23" t="s">
        <v>106</v>
      </c>
      <c r="T918" s="209"/>
      <c r="U918" s="210"/>
      <c r="V918" s="210"/>
      <c r="W918" s="210"/>
      <c r="X918" s="210"/>
      <c r="Y918" s="210"/>
      <c r="Z918" s="210"/>
      <c r="AA918" s="210"/>
      <c r="AB918" s="210"/>
      <c r="AC918" s="210"/>
      <c r="AD918" s="210"/>
      <c r="AE918" s="210"/>
      <c r="AF918" s="210"/>
      <c r="AG918" s="210"/>
      <c r="AH918" s="210"/>
      <c r="AI918" s="210"/>
      <c r="AJ918" s="210"/>
      <c r="AK918" s="210"/>
      <c r="AL918" s="210"/>
      <c r="AM918" s="210"/>
      <c r="AN918" s="210"/>
      <c r="AO918" s="210"/>
      <c r="AP918" s="210"/>
      <c r="AQ918" s="210"/>
      <c r="AR918" s="210"/>
      <c r="AS918" s="210"/>
      <c r="AT918" s="210"/>
      <c r="AU918" s="210"/>
      <c r="AV918" s="210"/>
      <c r="AW918" s="210"/>
      <c r="AX918" s="210"/>
      <c r="AY918" s="210"/>
      <c r="AZ918" s="210"/>
      <c r="BA918" s="210"/>
      <c r="BB918" s="210"/>
      <c r="BC918" s="210"/>
      <c r="BD918" s="210"/>
      <c r="BE918" s="210"/>
      <c r="BF918" s="210"/>
      <c r="BG918" s="210"/>
      <c r="BH918" s="210"/>
      <c r="BI918" s="210"/>
      <c r="BJ918" s="210"/>
      <c r="BK918" s="210"/>
      <c r="BL918" s="210"/>
      <c r="BM918" s="211">
        <v>16</v>
      </c>
    </row>
    <row r="919" spans="1:65">
      <c r="A919" s="29"/>
      <c r="B919" s="19">
        <v>1</v>
      </c>
      <c r="C919" s="9">
        <v>4</v>
      </c>
      <c r="D919" s="23" t="s">
        <v>106</v>
      </c>
      <c r="E919" s="23" t="s">
        <v>295</v>
      </c>
      <c r="F919" s="23" t="s">
        <v>295</v>
      </c>
      <c r="G919" s="213">
        <v>0.55000000000000004</v>
      </c>
      <c r="H919" s="23" t="s">
        <v>295</v>
      </c>
      <c r="I919" s="23" t="s">
        <v>105</v>
      </c>
      <c r="J919" s="23" t="s">
        <v>106</v>
      </c>
      <c r="K919" s="23" t="s">
        <v>106</v>
      </c>
      <c r="L919" s="23" t="s">
        <v>106</v>
      </c>
      <c r="M919" s="23">
        <v>0.01</v>
      </c>
      <c r="N919" s="23" t="s">
        <v>106</v>
      </c>
      <c r="O919" s="23" t="s">
        <v>295</v>
      </c>
      <c r="P919" s="213" t="s">
        <v>95</v>
      </c>
      <c r="Q919" s="23" t="s">
        <v>295</v>
      </c>
      <c r="R919" s="23" t="s">
        <v>106</v>
      </c>
      <c r="S919" s="23" t="s">
        <v>106</v>
      </c>
      <c r="T919" s="209"/>
      <c r="U919" s="210"/>
      <c r="V919" s="210"/>
      <c r="W919" s="210"/>
      <c r="X919" s="210"/>
      <c r="Y919" s="210"/>
      <c r="Z919" s="210"/>
      <c r="AA919" s="210"/>
      <c r="AB919" s="210"/>
      <c r="AC919" s="210"/>
      <c r="AD919" s="210"/>
      <c r="AE919" s="210"/>
      <c r="AF919" s="210"/>
      <c r="AG919" s="210"/>
      <c r="AH919" s="210"/>
      <c r="AI919" s="210"/>
      <c r="AJ919" s="210"/>
      <c r="AK919" s="210"/>
      <c r="AL919" s="210"/>
      <c r="AM919" s="210"/>
      <c r="AN919" s="210"/>
      <c r="AO919" s="210"/>
      <c r="AP919" s="210"/>
      <c r="AQ919" s="210"/>
      <c r="AR919" s="210"/>
      <c r="AS919" s="210"/>
      <c r="AT919" s="210"/>
      <c r="AU919" s="210"/>
      <c r="AV919" s="210"/>
      <c r="AW919" s="210"/>
      <c r="AX919" s="210"/>
      <c r="AY919" s="210"/>
      <c r="AZ919" s="210"/>
      <c r="BA919" s="210"/>
      <c r="BB919" s="210"/>
      <c r="BC919" s="210"/>
      <c r="BD919" s="210"/>
      <c r="BE919" s="210"/>
      <c r="BF919" s="210"/>
      <c r="BG919" s="210"/>
      <c r="BH919" s="210"/>
      <c r="BI919" s="210"/>
      <c r="BJ919" s="210"/>
      <c r="BK919" s="210"/>
      <c r="BL919" s="210"/>
      <c r="BM919" s="211" t="s">
        <v>106</v>
      </c>
    </row>
    <row r="920" spans="1:65">
      <c r="A920" s="29"/>
      <c r="B920" s="19">
        <v>1</v>
      </c>
      <c r="C920" s="9">
        <v>5</v>
      </c>
      <c r="D920" s="23" t="s">
        <v>106</v>
      </c>
      <c r="E920" s="23" t="s">
        <v>295</v>
      </c>
      <c r="F920" s="23" t="s">
        <v>295</v>
      </c>
      <c r="G920" s="213">
        <v>0.38</v>
      </c>
      <c r="H920" s="23" t="s">
        <v>295</v>
      </c>
      <c r="I920" s="23" t="s">
        <v>105</v>
      </c>
      <c r="J920" s="23" t="s">
        <v>106</v>
      </c>
      <c r="K920" s="23">
        <v>0.01</v>
      </c>
      <c r="L920" s="23" t="s">
        <v>106</v>
      </c>
      <c r="M920" s="23">
        <v>0.01</v>
      </c>
      <c r="N920" s="23" t="s">
        <v>106</v>
      </c>
      <c r="O920" s="23" t="s">
        <v>295</v>
      </c>
      <c r="P920" s="213" t="s">
        <v>95</v>
      </c>
      <c r="Q920" s="214">
        <v>0.05</v>
      </c>
      <c r="R920" s="23" t="s">
        <v>106</v>
      </c>
      <c r="S920" s="23" t="s">
        <v>106</v>
      </c>
      <c r="T920" s="209"/>
      <c r="U920" s="210"/>
      <c r="V920" s="210"/>
      <c r="W920" s="210"/>
      <c r="X920" s="210"/>
      <c r="Y920" s="210"/>
      <c r="Z920" s="210"/>
      <c r="AA920" s="210"/>
      <c r="AB920" s="210"/>
      <c r="AC920" s="210"/>
      <c r="AD920" s="210"/>
      <c r="AE920" s="210"/>
      <c r="AF920" s="210"/>
      <c r="AG920" s="210"/>
      <c r="AH920" s="210"/>
      <c r="AI920" s="210"/>
      <c r="AJ920" s="210"/>
      <c r="AK920" s="210"/>
      <c r="AL920" s="210"/>
      <c r="AM920" s="210"/>
      <c r="AN920" s="210"/>
      <c r="AO920" s="210"/>
      <c r="AP920" s="210"/>
      <c r="AQ920" s="210"/>
      <c r="AR920" s="210"/>
      <c r="AS920" s="210"/>
      <c r="AT920" s="210"/>
      <c r="AU920" s="210"/>
      <c r="AV920" s="210"/>
      <c r="AW920" s="210"/>
      <c r="AX920" s="210"/>
      <c r="AY920" s="210"/>
      <c r="AZ920" s="210"/>
      <c r="BA920" s="210"/>
      <c r="BB920" s="210"/>
      <c r="BC920" s="210"/>
      <c r="BD920" s="210"/>
      <c r="BE920" s="210"/>
      <c r="BF920" s="210"/>
      <c r="BG920" s="210"/>
      <c r="BH920" s="210"/>
      <c r="BI920" s="210"/>
      <c r="BJ920" s="210"/>
      <c r="BK920" s="210"/>
      <c r="BL920" s="210"/>
      <c r="BM920" s="211">
        <v>111</v>
      </c>
    </row>
    <row r="921" spans="1:65">
      <c r="A921" s="29"/>
      <c r="B921" s="19">
        <v>1</v>
      </c>
      <c r="C921" s="9">
        <v>6</v>
      </c>
      <c r="D921" s="23" t="s">
        <v>106</v>
      </c>
      <c r="E921" s="23" t="s">
        <v>295</v>
      </c>
      <c r="F921" s="23" t="s">
        <v>295</v>
      </c>
      <c r="G921" s="213">
        <v>0.4</v>
      </c>
      <c r="H921" s="23" t="s">
        <v>295</v>
      </c>
      <c r="I921" s="23" t="s">
        <v>105</v>
      </c>
      <c r="J921" s="23" t="s">
        <v>106</v>
      </c>
      <c r="K921" s="23" t="s">
        <v>106</v>
      </c>
      <c r="L921" s="23" t="s">
        <v>106</v>
      </c>
      <c r="M921" s="23">
        <v>0.01</v>
      </c>
      <c r="N921" s="23" t="s">
        <v>106</v>
      </c>
      <c r="O921" s="23" t="s">
        <v>295</v>
      </c>
      <c r="P921" s="213" t="s">
        <v>95</v>
      </c>
      <c r="Q921" s="23" t="s">
        <v>295</v>
      </c>
      <c r="R921" s="23" t="s">
        <v>106</v>
      </c>
      <c r="S921" s="23" t="s">
        <v>106</v>
      </c>
      <c r="T921" s="209"/>
      <c r="U921" s="210"/>
      <c r="V921" s="210"/>
      <c r="W921" s="210"/>
      <c r="X921" s="210"/>
      <c r="Y921" s="210"/>
      <c r="Z921" s="210"/>
      <c r="AA921" s="210"/>
      <c r="AB921" s="210"/>
      <c r="AC921" s="210"/>
      <c r="AD921" s="210"/>
      <c r="AE921" s="210"/>
      <c r="AF921" s="210"/>
      <c r="AG921" s="210"/>
      <c r="AH921" s="210"/>
      <c r="AI921" s="210"/>
      <c r="AJ921" s="210"/>
      <c r="AK921" s="210"/>
      <c r="AL921" s="210"/>
      <c r="AM921" s="210"/>
      <c r="AN921" s="210"/>
      <c r="AO921" s="210"/>
      <c r="AP921" s="210"/>
      <c r="AQ921" s="210"/>
      <c r="AR921" s="210"/>
      <c r="AS921" s="210"/>
      <c r="AT921" s="210"/>
      <c r="AU921" s="210"/>
      <c r="AV921" s="210"/>
      <c r="AW921" s="210"/>
      <c r="AX921" s="210"/>
      <c r="AY921" s="210"/>
      <c r="AZ921" s="210"/>
      <c r="BA921" s="210"/>
      <c r="BB921" s="210"/>
      <c r="BC921" s="210"/>
      <c r="BD921" s="210"/>
      <c r="BE921" s="210"/>
      <c r="BF921" s="210"/>
      <c r="BG921" s="210"/>
      <c r="BH921" s="210"/>
      <c r="BI921" s="210"/>
      <c r="BJ921" s="210"/>
      <c r="BK921" s="210"/>
      <c r="BL921" s="210"/>
      <c r="BM921" s="56"/>
    </row>
    <row r="922" spans="1:65">
      <c r="A922" s="29"/>
      <c r="B922" s="20" t="s">
        <v>269</v>
      </c>
      <c r="C922" s="12"/>
      <c r="D922" s="215" t="s">
        <v>681</v>
      </c>
      <c r="E922" s="215" t="s">
        <v>681</v>
      </c>
      <c r="F922" s="215" t="s">
        <v>681</v>
      </c>
      <c r="G922" s="215">
        <v>0.40333333333333332</v>
      </c>
      <c r="H922" s="215" t="s">
        <v>681</v>
      </c>
      <c r="I922" s="215" t="s">
        <v>681</v>
      </c>
      <c r="J922" s="215">
        <v>0.01</v>
      </c>
      <c r="K922" s="215">
        <v>0.01</v>
      </c>
      <c r="L922" s="215" t="s">
        <v>681</v>
      </c>
      <c r="M922" s="215">
        <v>0.01</v>
      </c>
      <c r="N922" s="215" t="s">
        <v>681</v>
      </c>
      <c r="O922" s="215" t="s">
        <v>681</v>
      </c>
      <c r="P922" s="215" t="s">
        <v>681</v>
      </c>
      <c r="Q922" s="215">
        <v>0.05</v>
      </c>
      <c r="R922" s="215" t="s">
        <v>681</v>
      </c>
      <c r="S922" s="215" t="s">
        <v>681</v>
      </c>
      <c r="T922" s="209"/>
      <c r="U922" s="210"/>
      <c r="V922" s="210"/>
      <c r="W922" s="210"/>
      <c r="X922" s="210"/>
      <c r="Y922" s="210"/>
      <c r="Z922" s="210"/>
      <c r="AA922" s="210"/>
      <c r="AB922" s="210"/>
      <c r="AC922" s="210"/>
      <c r="AD922" s="210"/>
      <c r="AE922" s="210"/>
      <c r="AF922" s="210"/>
      <c r="AG922" s="210"/>
      <c r="AH922" s="210"/>
      <c r="AI922" s="210"/>
      <c r="AJ922" s="210"/>
      <c r="AK922" s="210"/>
      <c r="AL922" s="210"/>
      <c r="AM922" s="210"/>
      <c r="AN922" s="210"/>
      <c r="AO922" s="210"/>
      <c r="AP922" s="210"/>
      <c r="AQ922" s="210"/>
      <c r="AR922" s="210"/>
      <c r="AS922" s="210"/>
      <c r="AT922" s="210"/>
      <c r="AU922" s="210"/>
      <c r="AV922" s="210"/>
      <c r="AW922" s="210"/>
      <c r="AX922" s="210"/>
      <c r="AY922" s="210"/>
      <c r="AZ922" s="210"/>
      <c r="BA922" s="210"/>
      <c r="BB922" s="210"/>
      <c r="BC922" s="210"/>
      <c r="BD922" s="210"/>
      <c r="BE922" s="210"/>
      <c r="BF922" s="210"/>
      <c r="BG922" s="210"/>
      <c r="BH922" s="210"/>
      <c r="BI922" s="210"/>
      <c r="BJ922" s="210"/>
      <c r="BK922" s="210"/>
      <c r="BL922" s="210"/>
      <c r="BM922" s="56"/>
    </row>
    <row r="923" spans="1:65">
      <c r="A923" s="29"/>
      <c r="B923" s="3" t="s">
        <v>270</v>
      </c>
      <c r="C923" s="28"/>
      <c r="D923" s="23" t="s">
        <v>681</v>
      </c>
      <c r="E923" s="23" t="s">
        <v>681</v>
      </c>
      <c r="F923" s="23" t="s">
        <v>681</v>
      </c>
      <c r="G923" s="23">
        <v>0.39</v>
      </c>
      <c r="H923" s="23" t="s">
        <v>681</v>
      </c>
      <c r="I923" s="23" t="s">
        <v>681</v>
      </c>
      <c r="J923" s="23">
        <v>0.01</v>
      </c>
      <c r="K923" s="23">
        <v>0.01</v>
      </c>
      <c r="L923" s="23" t="s">
        <v>681</v>
      </c>
      <c r="M923" s="23">
        <v>0.01</v>
      </c>
      <c r="N923" s="23" t="s">
        <v>681</v>
      </c>
      <c r="O923" s="23" t="s">
        <v>681</v>
      </c>
      <c r="P923" s="23" t="s">
        <v>681</v>
      </c>
      <c r="Q923" s="23">
        <v>0.05</v>
      </c>
      <c r="R923" s="23" t="s">
        <v>681</v>
      </c>
      <c r="S923" s="23" t="s">
        <v>681</v>
      </c>
      <c r="T923" s="209"/>
      <c r="U923" s="210"/>
      <c r="V923" s="210"/>
      <c r="W923" s="210"/>
      <c r="X923" s="210"/>
      <c r="Y923" s="210"/>
      <c r="Z923" s="210"/>
      <c r="AA923" s="210"/>
      <c r="AB923" s="210"/>
      <c r="AC923" s="210"/>
      <c r="AD923" s="210"/>
      <c r="AE923" s="210"/>
      <c r="AF923" s="210"/>
      <c r="AG923" s="210"/>
      <c r="AH923" s="210"/>
      <c r="AI923" s="210"/>
      <c r="AJ923" s="210"/>
      <c r="AK923" s="210"/>
      <c r="AL923" s="210"/>
      <c r="AM923" s="210"/>
      <c r="AN923" s="210"/>
      <c r="AO923" s="210"/>
      <c r="AP923" s="210"/>
      <c r="AQ923" s="210"/>
      <c r="AR923" s="210"/>
      <c r="AS923" s="210"/>
      <c r="AT923" s="210"/>
      <c r="AU923" s="210"/>
      <c r="AV923" s="210"/>
      <c r="AW923" s="210"/>
      <c r="AX923" s="210"/>
      <c r="AY923" s="210"/>
      <c r="AZ923" s="210"/>
      <c r="BA923" s="210"/>
      <c r="BB923" s="210"/>
      <c r="BC923" s="210"/>
      <c r="BD923" s="210"/>
      <c r="BE923" s="210"/>
      <c r="BF923" s="210"/>
      <c r="BG923" s="210"/>
      <c r="BH923" s="210"/>
      <c r="BI923" s="210"/>
      <c r="BJ923" s="210"/>
      <c r="BK923" s="210"/>
      <c r="BL923" s="210"/>
      <c r="BM923" s="56"/>
    </row>
    <row r="924" spans="1:65">
      <c r="A924" s="29"/>
      <c r="B924" s="3" t="s">
        <v>271</v>
      </c>
      <c r="C924" s="28"/>
      <c r="D924" s="23" t="s">
        <v>681</v>
      </c>
      <c r="E924" s="23" t="s">
        <v>681</v>
      </c>
      <c r="F924" s="23" t="s">
        <v>681</v>
      </c>
      <c r="G924" s="23">
        <v>9.9732976826457362E-2</v>
      </c>
      <c r="H924" s="23" t="s">
        <v>681</v>
      </c>
      <c r="I924" s="23" t="s">
        <v>681</v>
      </c>
      <c r="J924" s="23" t="s">
        <v>681</v>
      </c>
      <c r="K924" s="23">
        <v>0</v>
      </c>
      <c r="L924" s="23" t="s">
        <v>681</v>
      </c>
      <c r="M924" s="23">
        <v>0</v>
      </c>
      <c r="N924" s="23" t="s">
        <v>681</v>
      </c>
      <c r="O924" s="23" t="s">
        <v>681</v>
      </c>
      <c r="P924" s="23" t="s">
        <v>681</v>
      </c>
      <c r="Q924" s="23" t="s">
        <v>681</v>
      </c>
      <c r="R924" s="23" t="s">
        <v>681</v>
      </c>
      <c r="S924" s="23" t="s">
        <v>681</v>
      </c>
      <c r="T924" s="209"/>
      <c r="U924" s="210"/>
      <c r="V924" s="210"/>
      <c r="W924" s="210"/>
      <c r="X924" s="210"/>
      <c r="Y924" s="210"/>
      <c r="Z924" s="210"/>
      <c r="AA924" s="210"/>
      <c r="AB924" s="210"/>
      <c r="AC924" s="210"/>
      <c r="AD924" s="210"/>
      <c r="AE924" s="210"/>
      <c r="AF924" s="210"/>
      <c r="AG924" s="210"/>
      <c r="AH924" s="210"/>
      <c r="AI924" s="210"/>
      <c r="AJ924" s="210"/>
      <c r="AK924" s="210"/>
      <c r="AL924" s="210"/>
      <c r="AM924" s="210"/>
      <c r="AN924" s="210"/>
      <c r="AO924" s="210"/>
      <c r="AP924" s="210"/>
      <c r="AQ924" s="210"/>
      <c r="AR924" s="210"/>
      <c r="AS924" s="210"/>
      <c r="AT924" s="210"/>
      <c r="AU924" s="210"/>
      <c r="AV924" s="210"/>
      <c r="AW924" s="210"/>
      <c r="AX924" s="210"/>
      <c r="AY924" s="210"/>
      <c r="AZ924" s="210"/>
      <c r="BA924" s="210"/>
      <c r="BB924" s="210"/>
      <c r="BC924" s="210"/>
      <c r="BD924" s="210"/>
      <c r="BE924" s="210"/>
      <c r="BF924" s="210"/>
      <c r="BG924" s="210"/>
      <c r="BH924" s="210"/>
      <c r="BI924" s="210"/>
      <c r="BJ924" s="210"/>
      <c r="BK924" s="210"/>
      <c r="BL924" s="210"/>
      <c r="BM924" s="56"/>
    </row>
    <row r="925" spans="1:65">
      <c r="A925" s="29"/>
      <c r="B925" s="3" t="s">
        <v>86</v>
      </c>
      <c r="C925" s="28"/>
      <c r="D925" s="13" t="s">
        <v>681</v>
      </c>
      <c r="E925" s="13" t="s">
        <v>681</v>
      </c>
      <c r="F925" s="13" t="s">
        <v>681</v>
      </c>
      <c r="G925" s="13">
        <v>0.24727184337138189</v>
      </c>
      <c r="H925" s="13" t="s">
        <v>681</v>
      </c>
      <c r="I925" s="13" t="s">
        <v>681</v>
      </c>
      <c r="J925" s="13" t="s">
        <v>681</v>
      </c>
      <c r="K925" s="13">
        <v>0</v>
      </c>
      <c r="L925" s="13" t="s">
        <v>681</v>
      </c>
      <c r="M925" s="13">
        <v>0</v>
      </c>
      <c r="N925" s="13" t="s">
        <v>681</v>
      </c>
      <c r="O925" s="13" t="s">
        <v>681</v>
      </c>
      <c r="P925" s="13" t="s">
        <v>681</v>
      </c>
      <c r="Q925" s="13" t="s">
        <v>681</v>
      </c>
      <c r="R925" s="13" t="s">
        <v>681</v>
      </c>
      <c r="S925" s="13" t="s">
        <v>681</v>
      </c>
      <c r="T925" s="155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5"/>
    </row>
    <row r="926" spans="1:65">
      <c r="A926" s="29"/>
      <c r="B926" s="3" t="s">
        <v>272</v>
      </c>
      <c r="C926" s="28"/>
      <c r="D926" s="13" t="s">
        <v>681</v>
      </c>
      <c r="E926" s="13" t="s">
        <v>681</v>
      </c>
      <c r="F926" s="13" t="s">
        <v>681</v>
      </c>
      <c r="G926" s="13" t="s">
        <v>681</v>
      </c>
      <c r="H926" s="13" t="s">
        <v>681</v>
      </c>
      <c r="I926" s="13" t="s">
        <v>681</v>
      </c>
      <c r="J926" s="13" t="s">
        <v>681</v>
      </c>
      <c r="K926" s="13" t="s">
        <v>681</v>
      </c>
      <c r="L926" s="13" t="s">
        <v>681</v>
      </c>
      <c r="M926" s="13" t="s">
        <v>681</v>
      </c>
      <c r="N926" s="13" t="s">
        <v>681</v>
      </c>
      <c r="O926" s="13" t="s">
        <v>681</v>
      </c>
      <c r="P926" s="13" t="s">
        <v>681</v>
      </c>
      <c r="Q926" s="13" t="s">
        <v>681</v>
      </c>
      <c r="R926" s="13" t="s">
        <v>681</v>
      </c>
      <c r="S926" s="13" t="s">
        <v>681</v>
      </c>
      <c r="T926" s="155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A927" s="29"/>
      <c r="B927" s="45" t="s">
        <v>273</v>
      </c>
      <c r="C927" s="46"/>
      <c r="D927" s="44">
        <v>0.7</v>
      </c>
      <c r="E927" s="44">
        <v>0.42</v>
      </c>
      <c r="F927" s="44">
        <v>0.42</v>
      </c>
      <c r="G927" s="44">
        <v>21.53</v>
      </c>
      <c r="H927" s="44">
        <v>0.42</v>
      </c>
      <c r="I927" s="44">
        <v>1.81</v>
      </c>
      <c r="J927" s="44">
        <v>0.65</v>
      </c>
      <c r="K927" s="44">
        <v>0.6</v>
      </c>
      <c r="L927" s="44">
        <v>0.7</v>
      </c>
      <c r="M927" s="44">
        <v>0.42</v>
      </c>
      <c r="N927" s="44">
        <v>0.7</v>
      </c>
      <c r="O927" s="44">
        <v>0.42</v>
      </c>
      <c r="P927" s="44">
        <v>278.05</v>
      </c>
      <c r="Q927" s="44">
        <v>0.65</v>
      </c>
      <c r="R927" s="44">
        <v>0.7</v>
      </c>
      <c r="S927" s="44">
        <v>0.7</v>
      </c>
      <c r="T927" s="155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5"/>
    </row>
    <row r="928" spans="1:65">
      <c r="B928" s="3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BM928" s="55"/>
    </row>
    <row r="929" spans="1:65" ht="15">
      <c r="B929" s="8" t="s">
        <v>589</v>
      </c>
      <c r="BM929" s="27" t="s">
        <v>66</v>
      </c>
    </row>
    <row r="930" spans="1:65" ht="15">
      <c r="A930" s="24" t="s">
        <v>24</v>
      </c>
      <c r="B930" s="18" t="s">
        <v>111</v>
      </c>
      <c r="C930" s="15" t="s">
        <v>112</v>
      </c>
      <c r="D930" s="16" t="s">
        <v>234</v>
      </c>
      <c r="E930" s="17" t="s">
        <v>234</v>
      </c>
      <c r="F930" s="17" t="s">
        <v>234</v>
      </c>
      <c r="G930" s="17" t="s">
        <v>234</v>
      </c>
      <c r="H930" s="17" t="s">
        <v>234</v>
      </c>
      <c r="I930" s="17" t="s">
        <v>234</v>
      </c>
      <c r="J930" s="17" t="s">
        <v>234</v>
      </c>
      <c r="K930" s="17" t="s">
        <v>234</v>
      </c>
      <c r="L930" s="17" t="s">
        <v>234</v>
      </c>
      <c r="M930" s="17" t="s">
        <v>234</v>
      </c>
      <c r="N930" s="155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7">
        <v>1</v>
      </c>
    </row>
    <row r="931" spans="1:65">
      <c r="A931" s="29"/>
      <c r="B931" s="19" t="s">
        <v>235</v>
      </c>
      <c r="C931" s="9" t="s">
        <v>235</v>
      </c>
      <c r="D931" s="153" t="s">
        <v>238</v>
      </c>
      <c r="E931" s="154" t="s">
        <v>239</v>
      </c>
      <c r="F931" s="154" t="s">
        <v>242</v>
      </c>
      <c r="G931" s="154" t="s">
        <v>243</v>
      </c>
      <c r="H931" s="154" t="s">
        <v>245</v>
      </c>
      <c r="I931" s="154" t="s">
        <v>247</v>
      </c>
      <c r="J931" s="154" t="s">
        <v>249</v>
      </c>
      <c r="K931" s="154" t="s">
        <v>260</v>
      </c>
      <c r="L931" s="154" t="s">
        <v>262</v>
      </c>
      <c r="M931" s="154" t="s">
        <v>263</v>
      </c>
      <c r="N931" s="155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7" t="s">
        <v>3</v>
      </c>
    </row>
    <row r="932" spans="1:65">
      <c r="A932" s="29"/>
      <c r="B932" s="19"/>
      <c r="C932" s="9"/>
      <c r="D932" s="10" t="s">
        <v>276</v>
      </c>
      <c r="E932" s="11" t="s">
        <v>276</v>
      </c>
      <c r="F932" s="11" t="s">
        <v>278</v>
      </c>
      <c r="G932" s="11" t="s">
        <v>276</v>
      </c>
      <c r="H932" s="11" t="s">
        <v>276</v>
      </c>
      <c r="I932" s="11" t="s">
        <v>278</v>
      </c>
      <c r="J932" s="11" t="s">
        <v>278</v>
      </c>
      <c r="K932" s="11" t="s">
        <v>278</v>
      </c>
      <c r="L932" s="11" t="s">
        <v>276</v>
      </c>
      <c r="M932" s="11" t="s">
        <v>276</v>
      </c>
      <c r="N932" s="155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7">
        <v>2</v>
      </c>
    </row>
    <row r="933" spans="1:65">
      <c r="A933" s="29"/>
      <c r="B933" s="19"/>
      <c r="C933" s="9"/>
      <c r="D933" s="25" t="s">
        <v>117</v>
      </c>
      <c r="E933" s="25" t="s">
        <v>303</v>
      </c>
      <c r="F933" s="25" t="s">
        <v>302</v>
      </c>
      <c r="G933" s="25" t="s">
        <v>305</v>
      </c>
      <c r="H933" s="25" t="s">
        <v>302</v>
      </c>
      <c r="I933" s="25" t="s">
        <v>305</v>
      </c>
      <c r="J933" s="25" t="s">
        <v>303</v>
      </c>
      <c r="K933" s="25" t="s">
        <v>305</v>
      </c>
      <c r="L933" s="25" t="s">
        <v>305</v>
      </c>
      <c r="M933" s="25" t="s">
        <v>306</v>
      </c>
      <c r="N933" s="155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7">
        <v>3</v>
      </c>
    </row>
    <row r="934" spans="1:65">
      <c r="A934" s="29"/>
      <c r="B934" s="18">
        <v>1</v>
      </c>
      <c r="C934" s="14">
        <v>1</v>
      </c>
      <c r="D934" s="21">
        <v>0.38100000000000001</v>
      </c>
      <c r="E934" s="21">
        <v>0.44819055951859171</v>
      </c>
      <c r="F934" s="148">
        <v>0.4</v>
      </c>
      <c r="G934" s="21">
        <v>0.38</v>
      </c>
      <c r="H934" s="148">
        <v>0.69023804303699798</v>
      </c>
      <c r="I934" s="21">
        <v>0.35</v>
      </c>
      <c r="J934" s="148">
        <v>0.5</v>
      </c>
      <c r="K934" s="21">
        <v>0.4</v>
      </c>
      <c r="L934" s="21">
        <v>0.42</v>
      </c>
      <c r="M934" s="21">
        <v>0.37</v>
      </c>
      <c r="N934" s="155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7">
        <v>1</v>
      </c>
    </row>
    <row r="935" spans="1:65">
      <c r="A935" s="29"/>
      <c r="B935" s="19">
        <v>1</v>
      </c>
      <c r="C935" s="9">
        <v>2</v>
      </c>
      <c r="D935" s="11">
        <v>0.38300000000000001</v>
      </c>
      <c r="E935" s="11">
        <v>0.43202606912914476</v>
      </c>
      <c r="F935" s="150">
        <v>0.4</v>
      </c>
      <c r="G935" s="11">
        <v>0.38</v>
      </c>
      <c r="H935" s="150">
        <v>0.66029702340835605</v>
      </c>
      <c r="I935" s="11">
        <v>0.36</v>
      </c>
      <c r="J935" s="150">
        <v>0.6</v>
      </c>
      <c r="K935" s="11">
        <v>0.41</v>
      </c>
      <c r="L935" s="11">
        <v>0.43</v>
      </c>
      <c r="M935" s="11">
        <v>0.4</v>
      </c>
      <c r="N935" s="155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7">
        <v>26</v>
      </c>
    </row>
    <row r="936" spans="1:65">
      <c r="A936" s="29"/>
      <c r="B936" s="19">
        <v>1</v>
      </c>
      <c r="C936" s="9">
        <v>3</v>
      </c>
      <c r="D936" s="11">
        <v>0.39300000000000002</v>
      </c>
      <c r="E936" s="11">
        <v>0.42016320114780942</v>
      </c>
      <c r="F936" s="150">
        <v>0.4</v>
      </c>
      <c r="G936" s="11">
        <v>0.39</v>
      </c>
      <c r="H936" s="150">
        <v>0.65427921992680804</v>
      </c>
      <c r="I936" s="11">
        <v>0.36</v>
      </c>
      <c r="J936" s="150">
        <v>0.5</v>
      </c>
      <c r="K936" s="11">
        <v>0.41</v>
      </c>
      <c r="L936" s="151">
        <v>0.39</v>
      </c>
      <c r="M936" s="11">
        <v>0.35</v>
      </c>
      <c r="N936" s="155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7">
        <v>16</v>
      </c>
    </row>
    <row r="937" spans="1:65">
      <c r="A937" s="29"/>
      <c r="B937" s="19">
        <v>1</v>
      </c>
      <c r="C937" s="9">
        <v>4</v>
      </c>
      <c r="D937" s="11">
        <v>0.36699999999999999</v>
      </c>
      <c r="E937" s="11">
        <v>0.42755153746430119</v>
      </c>
      <c r="F937" s="150">
        <v>0.4</v>
      </c>
      <c r="G937" s="11">
        <v>0.37</v>
      </c>
      <c r="H937" s="150">
        <v>0.65940734690249603</v>
      </c>
      <c r="I937" s="11">
        <v>0.36</v>
      </c>
      <c r="J937" s="150">
        <v>0.5</v>
      </c>
      <c r="K937" s="11">
        <v>0.41</v>
      </c>
      <c r="L937" s="11">
        <v>0.42</v>
      </c>
      <c r="M937" s="11">
        <v>0.39</v>
      </c>
      <c r="N937" s="155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7">
        <v>0.39473005445143711</v>
      </c>
    </row>
    <row r="938" spans="1:65">
      <c r="A938" s="29"/>
      <c r="B938" s="19">
        <v>1</v>
      </c>
      <c r="C938" s="9">
        <v>5</v>
      </c>
      <c r="D938" s="11">
        <v>0.39800000000000002</v>
      </c>
      <c r="E938" s="11">
        <v>0.43513616386923076</v>
      </c>
      <c r="F938" s="150">
        <v>0.4</v>
      </c>
      <c r="G938" s="11">
        <v>0.37</v>
      </c>
      <c r="H938" s="150">
        <v>0.62497340000674395</v>
      </c>
      <c r="I938" s="11">
        <v>0.37</v>
      </c>
      <c r="J938" s="150">
        <v>0.5</v>
      </c>
      <c r="K938" s="11">
        <v>0.41</v>
      </c>
      <c r="L938" s="11">
        <v>0.41</v>
      </c>
      <c r="M938" s="11">
        <v>0.41</v>
      </c>
      <c r="N938" s="155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7">
        <v>112</v>
      </c>
    </row>
    <row r="939" spans="1:65">
      <c r="A939" s="29"/>
      <c r="B939" s="19">
        <v>1</v>
      </c>
      <c r="C939" s="9">
        <v>6</v>
      </c>
      <c r="D939" s="11">
        <v>0.379</v>
      </c>
      <c r="E939" s="11">
        <v>0.44459475583127894</v>
      </c>
      <c r="F939" s="150">
        <v>0.4</v>
      </c>
      <c r="G939" s="11">
        <v>0.36</v>
      </c>
      <c r="H939" s="150">
        <v>0.67702222648761201</v>
      </c>
      <c r="I939" s="151">
        <v>0.39</v>
      </c>
      <c r="J939" s="150">
        <v>0.5</v>
      </c>
      <c r="K939" s="11">
        <v>0.41</v>
      </c>
      <c r="L939" s="11">
        <v>0.42</v>
      </c>
      <c r="M939" s="11">
        <v>0.37</v>
      </c>
      <c r="N939" s="155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5"/>
    </row>
    <row r="940" spans="1:65">
      <c r="A940" s="29"/>
      <c r="B940" s="20" t="s">
        <v>269</v>
      </c>
      <c r="C940" s="12"/>
      <c r="D940" s="22">
        <v>0.38350000000000001</v>
      </c>
      <c r="E940" s="22">
        <v>0.4346103811600594</v>
      </c>
      <c r="F940" s="22">
        <v>0.39999999999999997</v>
      </c>
      <c r="G940" s="22">
        <v>0.375</v>
      </c>
      <c r="H940" s="22">
        <v>0.66103620996150225</v>
      </c>
      <c r="I940" s="22">
        <v>0.36499999999999999</v>
      </c>
      <c r="J940" s="22">
        <v>0.51666666666666672</v>
      </c>
      <c r="K940" s="22">
        <v>0.40833333333333338</v>
      </c>
      <c r="L940" s="22">
        <v>0.41499999999999998</v>
      </c>
      <c r="M940" s="22">
        <v>0.38166666666666665</v>
      </c>
      <c r="N940" s="155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5"/>
    </row>
    <row r="941" spans="1:65">
      <c r="A941" s="29"/>
      <c r="B941" s="3" t="s">
        <v>270</v>
      </c>
      <c r="C941" s="28"/>
      <c r="D941" s="11">
        <v>0.38200000000000001</v>
      </c>
      <c r="E941" s="11">
        <v>0.43358111649918774</v>
      </c>
      <c r="F941" s="11">
        <v>0.4</v>
      </c>
      <c r="G941" s="11">
        <v>0.375</v>
      </c>
      <c r="H941" s="11">
        <v>0.65985218515542599</v>
      </c>
      <c r="I941" s="11">
        <v>0.36</v>
      </c>
      <c r="J941" s="11">
        <v>0.5</v>
      </c>
      <c r="K941" s="11">
        <v>0.41</v>
      </c>
      <c r="L941" s="11">
        <v>0.42</v>
      </c>
      <c r="M941" s="11">
        <v>0.38</v>
      </c>
      <c r="N941" s="155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5"/>
    </row>
    <row r="942" spans="1:65">
      <c r="A942" s="29"/>
      <c r="B942" s="3" t="s">
        <v>271</v>
      </c>
      <c r="C942" s="28"/>
      <c r="D942" s="23">
        <v>1.0949885844153819E-2</v>
      </c>
      <c r="E942" s="23">
        <v>1.0484392043249188E-2</v>
      </c>
      <c r="F942" s="23">
        <v>6.0809419444881171E-17</v>
      </c>
      <c r="G942" s="23">
        <v>1.0488088481701525E-2</v>
      </c>
      <c r="H942" s="23">
        <v>2.2170622666625714E-2</v>
      </c>
      <c r="I942" s="23">
        <v>1.3784048752090234E-2</v>
      </c>
      <c r="J942" s="23">
        <v>4.0824829046386291E-2</v>
      </c>
      <c r="K942" s="23">
        <v>4.0824829046386107E-3</v>
      </c>
      <c r="L942" s="23">
        <v>1.3784048752090215E-2</v>
      </c>
      <c r="M942" s="23">
        <v>2.2286019533929044E-2</v>
      </c>
      <c r="N942" s="209"/>
      <c r="O942" s="210"/>
      <c r="P942" s="210"/>
      <c r="Q942" s="210"/>
      <c r="R942" s="210"/>
      <c r="S942" s="210"/>
      <c r="T942" s="210"/>
      <c r="U942" s="210"/>
      <c r="V942" s="210"/>
      <c r="W942" s="210"/>
      <c r="X942" s="210"/>
      <c r="Y942" s="210"/>
      <c r="Z942" s="210"/>
      <c r="AA942" s="210"/>
      <c r="AB942" s="210"/>
      <c r="AC942" s="210"/>
      <c r="AD942" s="210"/>
      <c r="AE942" s="210"/>
      <c r="AF942" s="210"/>
      <c r="AG942" s="210"/>
      <c r="AH942" s="210"/>
      <c r="AI942" s="210"/>
      <c r="AJ942" s="210"/>
      <c r="AK942" s="210"/>
      <c r="AL942" s="210"/>
      <c r="AM942" s="210"/>
      <c r="AN942" s="210"/>
      <c r="AO942" s="210"/>
      <c r="AP942" s="210"/>
      <c r="AQ942" s="210"/>
      <c r="AR942" s="210"/>
      <c r="AS942" s="210"/>
      <c r="AT942" s="210"/>
      <c r="AU942" s="210"/>
      <c r="AV942" s="210"/>
      <c r="AW942" s="210"/>
      <c r="AX942" s="210"/>
      <c r="AY942" s="210"/>
      <c r="AZ942" s="210"/>
      <c r="BA942" s="210"/>
      <c r="BB942" s="210"/>
      <c r="BC942" s="210"/>
      <c r="BD942" s="210"/>
      <c r="BE942" s="210"/>
      <c r="BF942" s="210"/>
      <c r="BG942" s="210"/>
      <c r="BH942" s="210"/>
      <c r="BI942" s="210"/>
      <c r="BJ942" s="210"/>
      <c r="BK942" s="210"/>
      <c r="BL942" s="210"/>
      <c r="BM942" s="56"/>
    </row>
    <row r="943" spans="1:65">
      <c r="A943" s="29"/>
      <c r="B943" s="3" t="s">
        <v>86</v>
      </c>
      <c r="C943" s="28"/>
      <c r="D943" s="13">
        <v>2.8552505460635775E-2</v>
      </c>
      <c r="E943" s="13">
        <v>2.4123657643115453E-2</v>
      </c>
      <c r="F943" s="13">
        <v>1.5202354861220294E-16</v>
      </c>
      <c r="G943" s="13">
        <v>2.7968235951204068E-2</v>
      </c>
      <c r="H943" s="13">
        <v>3.3539195482070336E-2</v>
      </c>
      <c r="I943" s="13">
        <v>3.7764517129014338E-2</v>
      </c>
      <c r="J943" s="13">
        <v>7.9015798154296032E-2</v>
      </c>
      <c r="K943" s="13">
        <v>9.9979173174823115E-3</v>
      </c>
      <c r="L943" s="13">
        <v>3.3214575306241487E-2</v>
      </c>
      <c r="M943" s="13">
        <v>5.8391317556145968E-2</v>
      </c>
      <c r="N943" s="155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5"/>
    </row>
    <row r="944" spans="1:65">
      <c r="A944" s="29"/>
      <c r="B944" s="3" t="s">
        <v>272</v>
      </c>
      <c r="C944" s="28"/>
      <c r="D944" s="13">
        <v>-2.8449960485131265E-2</v>
      </c>
      <c r="E944" s="13">
        <v>0.10103189827803871</v>
      </c>
      <c r="F944" s="13">
        <v>1.3350758294517373E-2</v>
      </c>
      <c r="G944" s="13">
        <v>-4.9983664098889768E-2</v>
      </c>
      <c r="H944" s="13">
        <v>0.6746538615615556</v>
      </c>
      <c r="I944" s="13">
        <v>-7.5317433056252714E-2</v>
      </c>
      <c r="J944" s="13">
        <v>0.30891139613041863</v>
      </c>
      <c r="K944" s="13">
        <v>3.4462232425653383E-2</v>
      </c>
      <c r="L944" s="13">
        <v>5.1351411730562013E-2</v>
      </c>
      <c r="M944" s="13">
        <v>-3.3094484793981138E-2</v>
      </c>
      <c r="N944" s="155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A945" s="29"/>
      <c r="B945" s="45" t="s">
        <v>273</v>
      </c>
      <c r="C945" s="46"/>
      <c r="D945" s="44">
        <v>0.42</v>
      </c>
      <c r="E945" s="44">
        <v>1.3</v>
      </c>
      <c r="F945" s="44" t="s">
        <v>274</v>
      </c>
      <c r="G945" s="44">
        <v>0.71</v>
      </c>
      <c r="H945" s="44">
        <v>8.94</v>
      </c>
      <c r="I945" s="44">
        <v>1.04</v>
      </c>
      <c r="J945" s="44" t="s">
        <v>274</v>
      </c>
      <c r="K945" s="44">
        <v>0.42</v>
      </c>
      <c r="L945" s="44">
        <v>0.64</v>
      </c>
      <c r="M945" s="44">
        <v>0.48</v>
      </c>
      <c r="N945" s="155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5"/>
    </row>
    <row r="946" spans="1:65">
      <c r="B946" s="30" t="s">
        <v>316</v>
      </c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BM946" s="55"/>
    </row>
    <row r="947" spans="1:65">
      <c r="BM947" s="55"/>
    </row>
    <row r="948" spans="1:65" ht="15">
      <c r="B948" s="8" t="s">
        <v>590</v>
      </c>
      <c r="BM948" s="27" t="s">
        <v>66</v>
      </c>
    </row>
    <row r="949" spans="1:65" ht="15">
      <c r="A949" s="24" t="s">
        <v>27</v>
      </c>
      <c r="B949" s="18" t="s">
        <v>111</v>
      </c>
      <c r="C949" s="15" t="s">
        <v>112</v>
      </c>
      <c r="D949" s="16" t="s">
        <v>234</v>
      </c>
      <c r="E949" s="17" t="s">
        <v>234</v>
      </c>
      <c r="F949" s="17" t="s">
        <v>234</v>
      </c>
      <c r="G949" s="17" t="s">
        <v>234</v>
      </c>
      <c r="H949" s="17" t="s">
        <v>234</v>
      </c>
      <c r="I949" s="17" t="s">
        <v>234</v>
      </c>
      <c r="J949" s="17" t="s">
        <v>234</v>
      </c>
      <c r="K949" s="17" t="s">
        <v>234</v>
      </c>
      <c r="L949" s="17" t="s">
        <v>234</v>
      </c>
      <c r="M949" s="17" t="s">
        <v>234</v>
      </c>
      <c r="N949" s="17" t="s">
        <v>234</v>
      </c>
      <c r="O949" s="17" t="s">
        <v>234</v>
      </c>
      <c r="P949" s="17" t="s">
        <v>234</v>
      </c>
      <c r="Q949" s="17" t="s">
        <v>234</v>
      </c>
      <c r="R949" s="17" t="s">
        <v>234</v>
      </c>
      <c r="S949" s="17" t="s">
        <v>234</v>
      </c>
      <c r="T949" s="17" t="s">
        <v>234</v>
      </c>
      <c r="U949" s="17" t="s">
        <v>234</v>
      </c>
      <c r="V949" s="17" t="s">
        <v>234</v>
      </c>
      <c r="W949" s="17" t="s">
        <v>234</v>
      </c>
      <c r="X949" s="17" t="s">
        <v>234</v>
      </c>
      <c r="Y949" s="155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7">
        <v>1</v>
      </c>
    </row>
    <row r="950" spans="1:65">
      <c r="A950" s="29"/>
      <c r="B950" s="19" t="s">
        <v>235</v>
      </c>
      <c r="C950" s="9" t="s">
        <v>235</v>
      </c>
      <c r="D950" s="153" t="s">
        <v>237</v>
      </c>
      <c r="E950" s="154" t="s">
        <v>238</v>
      </c>
      <c r="F950" s="154" t="s">
        <v>239</v>
      </c>
      <c r="G950" s="154" t="s">
        <v>242</v>
      </c>
      <c r="H950" s="154" t="s">
        <v>243</v>
      </c>
      <c r="I950" s="154" t="s">
        <v>244</v>
      </c>
      <c r="J950" s="154" t="s">
        <v>247</v>
      </c>
      <c r="K950" s="154" t="s">
        <v>248</v>
      </c>
      <c r="L950" s="154" t="s">
        <v>249</v>
      </c>
      <c r="M950" s="154" t="s">
        <v>250</v>
      </c>
      <c r="N950" s="154" t="s">
        <v>251</v>
      </c>
      <c r="O950" s="154" t="s">
        <v>252</v>
      </c>
      <c r="P950" s="154" t="s">
        <v>253</v>
      </c>
      <c r="Q950" s="154" t="s">
        <v>254</v>
      </c>
      <c r="R950" s="154" t="s">
        <v>255</v>
      </c>
      <c r="S950" s="154" t="s">
        <v>257</v>
      </c>
      <c r="T950" s="154" t="s">
        <v>259</v>
      </c>
      <c r="U950" s="154" t="s">
        <v>260</v>
      </c>
      <c r="V950" s="154" t="s">
        <v>261</v>
      </c>
      <c r="W950" s="154" t="s">
        <v>262</v>
      </c>
      <c r="X950" s="154" t="s">
        <v>263</v>
      </c>
      <c r="Y950" s="155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7" t="s">
        <v>3</v>
      </c>
    </row>
    <row r="951" spans="1:65">
      <c r="A951" s="29"/>
      <c r="B951" s="19"/>
      <c r="C951" s="9"/>
      <c r="D951" s="10" t="s">
        <v>276</v>
      </c>
      <c r="E951" s="11" t="s">
        <v>276</v>
      </c>
      <c r="F951" s="11" t="s">
        <v>276</v>
      </c>
      <c r="G951" s="11" t="s">
        <v>278</v>
      </c>
      <c r="H951" s="11" t="s">
        <v>276</v>
      </c>
      <c r="I951" s="11" t="s">
        <v>278</v>
      </c>
      <c r="J951" s="11" t="s">
        <v>278</v>
      </c>
      <c r="K951" s="11" t="s">
        <v>278</v>
      </c>
      <c r="L951" s="11" t="s">
        <v>278</v>
      </c>
      <c r="M951" s="11" t="s">
        <v>276</v>
      </c>
      <c r="N951" s="11" t="s">
        <v>276</v>
      </c>
      <c r="O951" s="11" t="s">
        <v>276</v>
      </c>
      <c r="P951" s="11" t="s">
        <v>276</v>
      </c>
      <c r="Q951" s="11" t="s">
        <v>276</v>
      </c>
      <c r="R951" s="11" t="s">
        <v>278</v>
      </c>
      <c r="S951" s="11" t="s">
        <v>276</v>
      </c>
      <c r="T951" s="11" t="s">
        <v>276</v>
      </c>
      <c r="U951" s="11" t="s">
        <v>278</v>
      </c>
      <c r="V951" s="11" t="s">
        <v>278</v>
      </c>
      <c r="W951" s="11" t="s">
        <v>276</v>
      </c>
      <c r="X951" s="11" t="s">
        <v>276</v>
      </c>
      <c r="Y951" s="155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7">
        <v>2</v>
      </c>
    </row>
    <row r="952" spans="1:65">
      <c r="A952" s="29"/>
      <c r="B952" s="19"/>
      <c r="C952" s="9"/>
      <c r="D952" s="25" t="s">
        <v>302</v>
      </c>
      <c r="E952" s="25" t="s">
        <v>117</v>
      </c>
      <c r="F952" s="25" t="s">
        <v>303</v>
      </c>
      <c r="G952" s="25" t="s">
        <v>302</v>
      </c>
      <c r="H952" s="25" t="s">
        <v>305</v>
      </c>
      <c r="I952" s="25" t="s">
        <v>304</v>
      </c>
      <c r="J952" s="25" t="s">
        <v>305</v>
      </c>
      <c r="K952" s="25" t="s">
        <v>305</v>
      </c>
      <c r="L952" s="25" t="s">
        <v>303</v>
      </c>
      <c r="M952" s="25" t="s">
        <v>302</v>
      </c>
      <c r="N952" s="25" t="s">
        <v>302</v>
      </c>
      <c r="O952" s="25" t="s">
        <v>302</v>
      </c>
      <c r="P952" s="25" t="s">
        <v>302</v>
      </c>
      <c r="Q952" s="25" t="s">
        <v>302</v>
      </c>
      <c r="R952" s="25" t="s">
        <v>304</v>
      </c>
      <c r="S952" s="25" t="s">
        <v>303</v>
      </c>
      <c r="T952" s="25" t="s">
        <v>279</v>
      </c>
      <c r="U952" s="25" t="s">
        <v>305</v>
      </c>
      <c r="V952" s="25" t="s">
        <v>302</v>
      </c>
      <c r="W952" s="25" t="s">
        <v>305</v>
      </c>
      <c r="X952" s="25" t="s">
        <v>306</v>
      </c>
      <c r="Y952" s="155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7">
        <v>2</v>
      </c>
    </row>
    <row r="953" spans="1:65">
      <c r="A953" s="29"/>
      <c r="B953" s="18">
        <v>1</v>
      </c>
      <c r="C953" s="14">
        <v>1</v>
      </c>
      <c r="D953" s="21">
        <v>0.3</v>
      </c>
      <c r="E953" s="21">
        <v>0.4</v>
      </c>
      <c r="F953" s="148" t="s">
        <v>104</v>
      </c>
      <c r="G953" s="21">
        <v>0.3</v>
      </c>
      <c r="H953" s="21">
        <v>0.34</v>
      </c>
      <c r="I953" s="21">
        <v>0.35</v>
      </c>
      <c r="J953" s="21">
        <v>0.26</v>
      </c>
      <c r="K953" s="148">
        <v>0.4</v>
      </c>
      <c r="L953" s="21">
        <v>0.26</v>
      </c>
      <c r="M953" s="21">
        <v>0.35</v>
      </c>
      <c r="N953" s="21">
        <v>0.32</v>
      </c>
      <c r="O953" s="21">
        <v>0.36</v>
      </c>
      <c r="P953" s="21">
        <v>0.37</v>
      </c>
      <c r="Q953" s="21">
        <v>0.32</v>
      </c>
      <c r="R953" s="21">
        <v>0.31187847679585107</v>
      </c>
      <c r="S953" s="21">
        <v>0.28000000000000003</v>
      </c>
      <c r="T953" s="21">
        <v>0.35</v>
      </c>
      <c r="U953" s="21">
        <v>0.28999999999999998</v>
      </c>
      <c r="V953" s="21">
        <v>0.36</v>
      </c>
      <c r="W953" s="21">
        <v>0.43</v>
      </c>
      <c r="X953" s="21">
        <v>0.33</v>
      </c>
      <c r="Y953" s="155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7">
        <v>1</v>
      </c>
    </row>
    <row r="954" spans="1:65">
      <c r="A954" s="29"/>
      <c r="B954" s="19">
        <v>1</v>
      </c>
      <c r="C954" s="9">
        <v>2</v>
      </c>
      <c r="D954" s="11">
        <v>0.3</v>
      </c>
      <c r="E954" s="11">
        <v>0.3</v>
      </c>
      <c r="F954" s="150" t="s">
        <v>104</v>
      </c>
      <c r="G954" s="11">
        <v>0.27</v>
      </c>
      <c r="H954" s="11">
        <v>0.36</v>
      </c>
      <c r="I954" s="11">
        <v>0.32</v>
      </c>
      <c r="J954" s="11">
        <v>0.3</v>
      </c>
      <c r="K954" s="150">
        <v>0.3</v>
      </c>
      <c r="L954" s="11">
        <v>0.35</v>
      </c>
      <c r="M954" s="11">
        <v>0.34</v>
      </c>
      <c r="N954" s="11">
        <v>0.35</v>
      </c>
      <c r="O954" s="11">
        <v>0.32</v>
      </c>
      <c r="P954" s="11">
        <v>0.37</v>
      </c>
      <c r="Q954" s="11">
        <v>0.37</v>
      </c>
      <c r="R954" s="11">
        <v>0.27663355321601274</v>
      </c>
      <c r="S954" s="11">
        <v>0.28999999999999998</v>
      </c>
      <c r="T954" s="11">
        <v>0.33</v>
      </c>
      <c r="U954" s="11">
        <v>0.28999999999999998</v>
      </c>
      <c r="V954" s="11">
        <v>0.35</v>
      </c>
      <c r="W954" s="11">
        <v>0.44</v>
      </c>
      <c r="X954" s="11">
        <v>0.35</v>
      </c>
      <c r="Y954" s="155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7">
        <v>27</v>
      </c>
    </row>
    <row r="955" spans="1:65">
      <c r="A955" s="29"/>
      <c r="B955" s="19">
        <v>1</v>
      </c>
      <c r="C955" s="9">
        <v>3</v>
      </c>
      <c r="D955" s="11">
        <v>0.32</v>
      </c>
      <c r="E955" s="11">
        <v>0.4</v>
      </c>
      <c r="F955" s="150" t="s">
        <v>104</v>
      </c>
      <c r="G955" s="11">
        <v>0.31</v>
      </c>
      <c r="H955" s="11">
        <v>0.34</v>
      </c>
      <c r="I955" s="11">
        <v>0.3</v>
      </c>
      <c r="J955" s="11">
        <v>0.31</v>
      </c>
      <c r="K955" s="150">
        <v>0.3</v>
      </c>
      <c r="L955" s="11">
        <v>0.35</v>
      </c>
      <c r="M955" s="11">
        <v>0.32</v>
      </c>
      <c r="N955" s="11">
        <v>0.33</v>
      </c>
      <c r="O955" s="11">
        <v>0.34</v>
      </c>
      <c r="P955" s="11">
        <v>0.39</v>
      </c>
      <c r="Q955" s="11">
        <v>0.39</v>
      </c>
      <c r="R955" s="11">
        <v>0.33182681997120617</v>
      </c>
      <c r="S955" s="11">
        <v>0.28999999999999998</v>
      </c>
      <c r="T955" s="11">
        <v>0.34</v>
      </c>
      <c r="U955" s="11">
        <v>0.28000000000000003</v>
      </c>
      <c r="V955" s="11">
        <v>0.34</v>
      </c>
      <c r="W955" s="11">
        <v>0.39</v>
      </c>
      <c r="X955" s="11">
        <v>0.33</v>
      </c>
      <c r="Y955" s="155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7">
        <v>16</v>
      </c>
    </row>
    <row r="956" spans="1:65">
      <c r="A956" s="29"/>
      <c r="B956" s="19">
        <v>1</v>
      </c>
      <c r="C956" s="9">
        <v>4</v>
      </c>
      <c r="D956" s="11">
        <v>0.37</v>
      </c>
      <c r="E956" s="11">
        <v>0.4</v>
      </c>
      <c r="F956" s="150" t="s">
        <v>104</v>
      </c>
      <c r="G956" s="11">
        <v>0.31</v>
      </c>
      <c r="H956" s="151">
        <v>0.4</v>
      </c>
      <c r="I956" s="11">
        <v>0.25</v>
      </c>
      <c r="J956" s="11">
        <v>0.27</v>
      </c>
      <c r="K956" s="150">
        <v>0.4</v>
      </c>
      <c r="L956" s="11">
        <v>0.3</v>
      </c>
      <c r="M956" s="11">
        <v>0.34</v>
      </c>
      <c r="N956" s="11">
        <v>0.33</v>
      </c>
      <c r="O956" s="11">
        <v>0.41</v>
      </c>
      <c r="P956" s="11">
        <v>0.38</v>
      </c>
      <c r="Q956" s="11">
        <v>0.37</v>
      </c>
      <c r="R956" s="11">
        <v>0.31053433300178751</v>
      </c>
      <c r="S956" s="11">
        <v>0.32</v>
      </c>
      <c r="T956" s="11">
        <v>0.34</v>
      </c>
      <c r="U956" s="11">
        <v>0.28999999999999998</v>
      </c>
      <c r="V956" s="11">
        <v>0.35</v>
      </c>
      <c r="W956" s="11">
        <v>0.45</v>
      </c>
      <c r="X956" s="11">
        <v>0.36</v>
      </c>
      <c r="Y956" s="155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7">
        <v>0.3324104585433082</v>
      </c>
    </row>
    <row r="957" spans="1:65">
      <c r="A957" s="29"/>
      <c r="B957" s="19">
        <v>1</v>
      </c>
      <c r="C957" s="9">
        <v>5</v>
      </c>
      <c r="D957" s="11">
        <v>0.32</v>
      </c>
      <c r="E957" s="11">
        <v>0.3</v>
      </c>
      <c r="F957" s="150" t="s">
        <v>104</v>
      </c>
      <c r="G957" s="11">
        <v>0.28999999999999998</v>
      </c>
      <c r="H957" s="11">
        <v>0.34</v>
      </c>
      <c r="I957" s="11">
        <v>0.28999999999999998</v>
      </c>
      <c r="J957" s="11">
        <v>0.3</v>
      </c>
      <c r="K957" s="150">
        <v>0.3</v>
      </c>
      <c r="L957" s="11">
        <v>0.28999999999999998</v>
      </c>
      <c r="M957" s="11">
        <v>0.34</v>
      </c>
      <c r="N957" s="11">
        <v>0.35</v>
      </c>
      <c r="O957" s="11">
        <v>0.34</v>
      </c>
      <c r="P957" s="11">
        <v>0.35</v>
      </c>
      <c r="Q957" s="11">
        <v>0.35</v>
      </c>
      <c r="R957" s="11">
        <v>0.2690600619612557</v>
      </c>
      <c r="S957" s="11">
        <v>0.33</v>
      </c>
      <c r="T957" s="11">
        <v>0.35</v>
      </c>
      <c r="U957" s="11">
        <v>0.3</v>
      </c>
      <c r="V957" s="11">
        <v>0.35</v>
      </c>
      <c r="W957" s="11">
        <v>0.44</v>
      </c>
      <c r="X957" s="11">
        <v>0.36</v>
      </c>
      <c r="Y957" s="155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7">
        <v>113</v>
      </c>
    </row>
    <row r="958" spans="1:65">
      <c r="A958" s="29"/>
      <c r="B958" s="19">
        <v>1</v>
      </c>
      <c r="C958" s="9">
        <v>6</v>
      </c>
      <c r="D958" s="11">
        <v>0.27</v>
      </c>
      <c r="E958" s="11">
        <v>0.3</v>
      </c>
      <c r="F958" s="150" t="s">
        <v>104</v>
      </c>
      <c r="G958" s="11">
        <v>0.31</v>
      </c>
      <c r="H958" s="11">
        <v>0.34</v>
      </c>
      <c r="I958" s="11">
        <v>0.31</v>
      </c>
      <c r="J958" s="11">
        <v>0.3</v>
      </c>
      <c r="K958" s="150">
        <v>0.3</v>
      </c>
      <c r="L958" s="11">
        <v>0.28000000000000003</v>
      </c>
      <c r="M958" s="11">
        <v>0.35</v>
      </c>
      <c r="N958" s="11">
        <v>0.34</v>
      </c>
      <c r="O958" s="11">
        <v>0.36</v>
      </c>
      <c r="P958" s="11">
        <v>0.36</v>
      </c>
      <c r="Q958" s="11">
        <v>0.35</v>
      </c>
      <c r="R958" s="11">
        <v>0.33085902899101888</v>
      </c>
      <c r="S958" s="11">
        <v>0.28999999999999998</v>
      </c>
      <c r="T958" s="11">
        <v>0.33</v>
      </c>
      <c r="U958" s="11">
        <v>0.3</v>
      </c>
      <c r="V958" s="11">
        <v>0.34</v>
      </c>
      <c r="W958" s="11">
        <v>0.39</v>
      </c>
      <c r="X958" s="11">
        <v>0.33</v>
      </c>
      <c r="Y958" s="155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5"/>
    </row>
    <row r="959" spans="1:65">
      <c r="A959" s="29"/>
      <c r="B959" s="20" t="s">
        <v>269</v>
      </c>
      <c r="C959" s="12"/>
      <c r="D959" s="22">
        <v>0.31333333333333335</v>
      </c>
      <c r="E959" s="22">
        <v>0.35000000000000003</v>
      </c>
      <c r="F959" s="22" t="s">
        <v>681</v>
      </c>
      <c r="G959" s="22">
        <v>0.29833333333333339</v>
      </c>
      <c r="H959" s="22">
        <v>0.35333333333333333</v>
      </c>
      <c r="I959" s="22">
        <v>0.30333333333333334</v>
      </c>
      <c r="J959" s="22">
        <v>0.29000000000000004</v>
      </c>
      <c r="K959" s="22">
        <v>0.33333333333333331</v>
      </c>
      <c r="L959" s="22">
        <v>0.30499999999999999</v>
      </c>
      <c r="M959" s="22">
        <v>0.34</v>
      </c>
      <c r="N959" s="22">
        <v>0.33666666666666667</v>
      </c>
      <c r="O959" s="22">
        <v>0.35499999999999998</v>
      </c>
      <c r="P959" s="22">
        <v>0.36999999999999994</v>
      </c>
      <c r="Q959" s="22">
        <v>0.35833333333333339</v>
      </c>
      <c r="R959" s="22">
        <v>0.30513204565618873</v>
      </c>
      <c r="S959" s="22">
        <v>0.30000000000000004</v>
      </c>
      <c r="T959" s="22">
        <v>0.34</v>
      </c>
      <c r="U959" s="22">
        <v>0.29166666666666669</v>
      </c>
      <c r="V959" s="22">
        <v>0.34833333333333333</v>
      </c>
      <c r="W959" s="22">
        <v>0.42333333333333334</v>
      </c>
      <c r="X959" s="22">
        <v>0.34333333333333332</v>
      </c>
      <c r="Y959" s="155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5"/>
    </row>
    <row r="960" spans="1:65">
      <c r="A960" s="29"/>
      <c r="B960" s="3" t="s">
        <v>270</v>
      </c>
      <c r="C960" s="28"/>
      <c r="D960" s="11">
        <v>0.31</v>
      </c>
      <c r="E960" s="11">
        <v>0.35</v>
      </c>
      <c r="F960" s="11" t="s">
        <v>681</v>
      </c>
      <c r="G960" s="11">
        <v>0.30499999999999999</v>
      </c>
      <c r="H960" s="11">
        <v>0.34</v>
      </c>
      <c r="I960" s="11">
        <v>0.30499999999999999</v>
      </c>
      <c r="J960" s="11">
        <v>0.3</v>
      </c>
      <c r="K960" s="11">
        <v>0.3</v>
      </c>
      <c r="L960" s="11">
        <v>0.29499999999999998</v>
      </c>
      <c r="M960" s="11">
        <v>0.34</v>
      </c>
      <c r="N960" s="11">
        <v>0.33500000000000002</v>
      </c>
      <c r="O960" s="11">
        <v>0.35</v>
      </c>
      <c r="P960" s="11">
        <v>0.37</v>
      </c>
      <c r="Q960" s="11">
        <v>0.36</v>
      </c>
      <c r="R960" s="11">
        <v>0.31120640489881929</v>
      </c>
      <c r="S960" s="11">
        <v>0.28999999999999998</v>
      </c>
      <c r="T960" s="11">
        <v>0.34</v>
      </c>
      <c r="U960" s="11">
        <v>0.28999999999999998</v>
      </c>
      <c r="V960" s="11">
        <v>0.35</v>
      </c>
      <c r="W960" s="11">
        <v>0.435</v>
      </c>
      <c r="X960" s="11">
        <v>0.33999999999999997</v>
      </c>
      <c r="Y960" s="155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5"/>
    </row>
    <row r="961" spans="1:65">
      <c r="A961" s="29"/>
      <c r="B961" s="3" t="s">
        <v>271</v>
      </c>
      <c r="C961" s="28"/>
      <c r="D961" s="23">
        <v>3.3266599866332396E-2</v>
      </c>
      <c r="E961" s="23">
        <v>5.4772255750516634E-2</v>
      </c>
      <c r="F961" s="23" t="s">
        <v>681</v>
      </c>
      <c r="G961" s="23">
        <v>1.6020819787597215E-2</v>
      </c>
      <c r="H961" s="23">
        <v>2.4221202832779929E-2</v>
      </c>
      <c r="I961" s="23">
        <v>3.3266599866332389E-2</v>
      </c>
      <c r="J961" s="23">
        <v>1.999999999999999E-2</v>
      </c>
      <c r="K961" s="23">
        <v>5.1639777949432177E-2</v>
      </c>
      <c r="L961" s="23">
        <v>3.7282703764614233E-2</v>
      </c>
      <c r="M961" s="23">
        <v>1.0954451150103312E-2</v>
      </c>
      <c r="N961" s="23">
        <v>1.2110601416389952E-2</v>
      </c>
      <c r="O961" s="23">
        <v>3.0822070014844868E-2</v>
      </c>
      <c r="P961" s="23">
        <v>1.4142135623730963E-2</v>
      </c>
      <c r="Q961" s="23">
        <v>2.401388487243717E-2</v>
      </c>
      <c r="R961" s="23">
        <v>2.6692844614155484E-2</v>
      </c>
      <c r="S961" s="23">
        <v>2.0000000000000007E-2</v>
      </c>
      <c r="T961" s="23">
        <v>8.9442719099991422E-3</v>
      </c>
      <c r="U961" s="23">
        <v>7.5277265270907992E-3</v>
      </c>
      <c r="V961" s="23">
        <v>7.5277265270907931E-3</v>
      </c>
      <c r="W961" s="23">
        <v>2.658320271650251E-2</v>
      </c>
      <c r="X961" s="23">
        <v>1.5055453054181604E-2</v>
      </c>
      <c r="Y961" s="155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5"/>
    </row>
    <row r="962" spans="1:65">
      <c r="A962" s="29"/>
      <c r="B962" s="3" t="s">
        <v>86</v>
      </c>
      <c r="C962" s="28"/>
      <c r="D962" s="13">
        <v>0.10616999957340126</v>
      </c>
      <c r="E962" s="13">
        <v>0.15649215928719037</v>
      </c>
      <c r="F962" s="13" t="s">
        <v>681</v>
      </c>
      <c r="G962" s="13">
        <v>5.3701071913733668E-2</v>
      </c>
      <c r="H962" s="13">
        <v>6.8550574055037533E-2</v>
      </c>
      <c r="I962" s="13">
        <v>0.10967010944944743</v>
      </c>
      <c r="J962" s="13">
        <v>6.8965517241379268E-2</v>
      </c>
      <c r="K962" s="13">
        <v>0.15491933384829654</v>
      </c>
      <c r="L962" s="13">
        <v>0.12223837299873519</v>
      </c>
      <c r="M962" s="13">
        <v>3.2218973970892094E-2</v>
      </c>
      <c r="N962" s="13">
        <v>3.5972083415019659E-2</v>
      </c>
      <c r="O962" s="13">
        <v>8.6822732436182729E-2</v>
      </c>
      <c r="P962" s="13">
        <v>3.8221988172245855E-2</v>
      </c>
      <c r="Q962" s="13">
        <v>6.7015492667266516E-2</v>
      </c>
      <c r="R962" s="13">
        <v>8.7479650184733374E-2</v>
      </c>
      <c r="S962" s="13">
        <v>6.666666666666668E-2</v>
      </c>
      <c r="T962" s="13">
        <v>2.630668208823277E-2</v>
      </c>
      <c r="U962" s="13">
        <v>2.5809348092882739E-2</v>
      </c>
      <c r="V962" s="13">
        <v>2.1610698163897015E-2</v>
      </c>
      <c r="W962" s="13">
        <v>6.2794967046856318E-2</v>
      </c>
      <c r="X962" s="13">
        <v>4.3850834138393024E-2</v>
      </c>
      <c r="Y962" s="155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5"/>
    </row>
    <row r="963" spans="1:65">
      <c r="A963" s="29"/>
      <c r="B963" s="3" t="s">
        <v>272</v>
      </c>
      <c r="C963" s="28"/>
      <c r="D963" s="13">
        <v>-5.7390267723749666E-2</v>
      </c>
      <c r="E963" s="13">
        <v>5.2915126478790375E-2</v>
      </c>
      <c r="F963" s="13" t="s">
        <v>681</v>
      </c>
      <c r="G963" s="13">
        <v>-0.10251520171569772</v>
      </c>
      <c r="H963" s="13">
        <v>6.2942889588112116E-2</v>
      </c>
      <c r="I963" s="13">
        <v>-8.7473557051715112E-2</v>
      </c>
      <c r="J963" s="13">
        <v>-0.1275846094890023</v>
      </c>
      <c r="K963" s="13">
        <v>2.7763109321810031E-3</v>
      </c>
      <c r="L963" s="13">
        <v>-8.2459675497054241E-2</v>
      </c>
      <c r="M963" s="13">
        <v>2.283183715082493E-2</v>
      </c>
      <c r="N963" s="13">
        <v>1.2804074041502966E-2</v>
      </c>
      <c r="O963" s="13">
        <v>6.7956771142772876E-2</v>
      </c>
      <c r="P963" s="13">
        <v>0.11308170513472082</v>
      </c>
      <c r="Q963" s="13">
        <v>7.7984534252094839E-2</v>
      </c>
      <c r="R963" s="13">
        <v>-8.206243872909158E-2</v>
      </c>
      <c r="S963" s="13">
        <v>-9.7501320161036853E-2</v>
      </c>
      <c r="T963" s="13">
        <v>2.283183715082493E-2</v>
      </c>
      <c r="U963" s="13">
        <v>-0.12257072793434143</v>
      </c>
      <c r="V963" s="13">
        <v>4.7901244924129394E-2</v>
      </c>
      <c r="W963" s="13">
        <v>0.27352591488387001</v>
      </c>
      <c r="X963" s="13">
        <v>3.2859600260146671E-2</v>
      </c>
      <c r="Y963" s="155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5"/>
    </row>
    <row r="964" spans="1:65">
      <c r="A964" s="29"/>
      <c r="B964" s="45" t="s">
        <v>273</v>
      </c>
      <c r="C964" s="46"/>
      <c r="D964" s="44">
        <v>0.63</v>
      </c>
      <c r="E964" s="44">
        <v>0.24</v>
      </c>
      <c r="F964" s="44">
        <v>51.41</v>
      </c>
      <c r="G964" s="44">
        <v>0.99</v>
      </c>
      <c r="H964" s="44">
        <v>0.32</v>
      </c>
      <c r="I964" s="44">
        <v>0.87</v>
      </c>
      <c r="J964" s="44">
        <v>1.19</v>
      </c>
      <c r="K964" s="44" t="s">
        <v>274</v>
      </c>
      <c r="L964" s="44">
        <v>0.83</v>
      </c>
      <c r="M964" s="44">
        <v>0</v>
      </c>
      <c r="N964" s="44">
        <v>0.08</v>
      </c>
      <c r="O964" s="44">
        <v>0.36</v>
      </c>
      <c r="P964" s="44">
        <v>0.71</v>
      </c>
      <c r="Q964" s="44">
        <v>0.44</v>
      </c>
      <c r="R964" s="44">
        <v>0.83</v>
      </c>
      <c r="S964" s="44">
        <v>0.95</v>
      </c>
      <c r="T964" s="44">
        <v>0</v>
      </c>
      <c r="U964" s="44">
        <v>1.1499999999999999</v>
      </c>
      <c r="V964" s="44">
        <v>0.2</v>
      </c>
      <c r="W964" s="44">
        <v>1.98</v>
      </c>
      <c r="X964" s="44">
        <v>0.08</v>
      </c>
      <c r="Y964" s="155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5"/>
    </row>
    <row r="965" spans="1:65">
      <c r="B965" s="30" t="s">
        <v>286</v>
      </c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BM965" s="55"/>
    </row>
    <row r="966" spans="1:65">
      <c r="BM966" s="55"/>
    </row>
    <row r="967" spans="1:65" ht="15">
      <c r="B967" s="8" t="s">
        <v>591</v>
      </c>
      <c r="BM967" s="27" t="s">
        <v>66</v>
      </c>
    </row>
    <row r="968" spans="1:65" ht="15">
      <c r="A968" s="24" t="s">
        <v>30</v>
      </c>
      <c r="B968" s="18" t="s">
        <v>111</v>
      </c>
      <c r="C968" s="15" t="s">
        <v>112</v>
      </c>
      <c r="D968" s="16" t="s">
        <v>234</v>
      </c>
      <c r="E968" s="17" t="s">
        <v>234</v>
      </c>
      <c r="F968" s="17" t="s">
        <v>234</v>
      </c>
      <c r="G968" s="17" t="s">
        <v>234</v>
      </c>
      <c r="H968" s="17" t="s">
        <v>234</v>
      </c>
      <c r="I968" s="17" t="s">
        <v>234</v>
      </c>
      <c r="J968" s="17" t="s">
        <v>234</v>
      </c>
      <c r="K968" s="17" t="s">
        <v>234</v>
      </c>
      <c r="L968" s="17" t="s">
        <v>234</v>
      </c>
      <c r="M968" s="17" t="s">
        <v>234</v>
      </c>
      <c r="N968" s="17" t="s">
        <v>234</v>
      </c>
      <c r="O968" s="17" t="s">
        <v>234</v>
      </c>
      <c r="P968" s="17" t="s">
        <v>234</v>
      </c>
      <c r="Q968" s="17" t="s">
        <v>234</v>
      </c>
      <c r="R968" s="17" t="s">
        <v>234</v>
      </c>
      <c r="S968" s="17" t="s">
        <v>234</v>
      </c>
      <c r="T968" s="17" t="s">
        <v>234</v>
      </c>
      <c r="U968" s="17" t="s">
        <v>234</v>
      </c>
      <c r="V968" s="17" t="s">
        <v>234</v>
      </c>
      <c r="W968" s="17" t="s">
        <v>234</v>
      </c>
      <c r="X968" s="17" t="s">
        <v>234</v>
      </c>
      <c r="Y968" s="17" t="s">
        <v>234</v>
      </c>
      <c r="Z968" s="155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7">
        <v>1</v>
      </c>
    </row>
    <row r="969" spans="1:65">
      <c r="A969" s="29"/>
      <c r="B969" s="19" t="s">
        <v>235</v>
      </c>
      <c r="C969" s="9" t="s">
        <v>235</v>
      </c>
      <c r="D969" s="153" t="s">
        <v>237</v>
      </c>
      <c r="E969" s="154" t="s">
        <v>238</v>
      </c>
      <c r="F969" s="154" t="s">
        <v>239</v>
      </c>
      <c r="G969" s="154" t="s">
        <v>241</v>
      </c>
      <c r="H969" s="154" t="s">
        <v>242</v>
      </c>
      <c r="I969" s="154" t="s">
        <v>243</v>
      </c>
      <c r="J969" s="154" t="s">
        <v>244</v>
      </c>
      <c r="K969" s="154" t="s">
        <v>247</v>
      </c>
      <c r="L969" s="154" t="s">
        <v>248</v>
      </c>
      <c r="M969" s="154" t="s">
        <v>249</v>
      </c>
      <c r="N969" s="154" t="s">
        <v>250</v>
      </c>
      <c r="O969" s="154" t="s">
        <v>251</v>
      </c>
      <c r="P969" s="154" t="s">
        <v>252</v>
      </c>
      <c r="Q969" s="154" t="s">
        <v>253</v>
      </c>
      <c r="R969" s="154" t="s">
        <v>254</v>
      </c>
      <c r="S969" s="154" t="s">
        <v>255</v>
      </c>
      <c r="T969" s="154" t="s">
        <v>257</v>
      </c>
      <c r="U969" s="154" t="s">
        <v>259</v>
      </c>
      <c r="V969" s="154" t="s">
        <v>260</v>
      </c>
      <c r="W969" s="154" t="s">
        <v>261</v>
      </c>
      <c r="X969" s="154" t="s">
        <v>262</v>
      </c>
      <c r="Y969" s="154" t="s">
        <v>263</v>
      </c>
      <c r="Z969" s="155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7" t="s">
        <v>3</v>
      </c>
    </row>
    <row r="970" spans="1:65">
      <c r="A970" s="29"/>
      <c r="B970" s="19"/>
      <c r="C970" s="9"/>
      <c r="D970" s="10" t="s">
        <v>276</v>
      </c>
      <c r="E970" s="11" t="s">
        <v>276</v>
      </c>
      <c r="F970" s="11" t="s">
        <v>276</v>
      </c>
      <c r="G970" s="11" t="s">
        <v>301</v>
      </c>
      <c r="H970" s="11" t="s">
        <v>278</v>
      </c>
      <c r="I970" s="11" t="s">
        <v>276</v>
      </c>
      <c r="J970" s="11" t="s">
        <v>278</v>
      </c>
      <c r="K970" s="11" t="s">
        <v>278</v>
      </c>
      <c r="L970" s="11" t="s">
        <v>278</v>
      </c>
      <c r="M970" s="11" t="s">
        <v>278</v>
      </c>
      <c r="N970" s="11" t="s">
        <v>276</v>
      </c>
      <c r="O970" s="11" t="s">
        <v>276</v>
      </c>
      <c r="P970" s="11" t="s">
        <v>276</v>
      </c>
      <c r="Q970" s="11" t="s">
        <v>276</v>
      </c>
      <c r="R970" s="11" t="s">
        <v>276</v>
      </c>
      <c r="S970" s="11" t="s">
        <v>278</v>
      </c>
      <c r="T970" s="11" t="s">
        <v>276</v>
      </c>
      <c r="U970" s="11" t="s">
        <v>276</v>
      </c>
      <c r="V970" s="11" t="s">
        <v>278</v>
      </c>
      <c r="W970" s="11" t="s">
        <v>278</v>
      </c>
      <c r="X970" s="11" t="s">
        <v>276</v>
      </c>
      <c r="Y970" s="11" t="s">
        <v>276</v>
      </c>
      <c r="Z970" s="155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7">
        <v>2</v>
      </c>
    </row>
    <row r="971" spans="1:65">
      <c r="A971" s="29"/>
      <c r="B971" s="19"/>
      <c r="C971" s="9"/>
      <c r="D971" s="25" t="s">
        <v>302</v>
      </c>
      <c r="E971" s="25" t="s">
        <v>117</v>
      </c>
      <c r="F971" s="25" t="s">
        <v>303</v>
      </c>
      <c r="G971" s="25" t="s">
        <v>304</v>
      </c>
      <c r="H971" s="25" t="s">
        <v>302</v>
      </c>
      <c r="I971" s="25" t="s">
        <v>305</v>
      </c>
      <c r="J971" s="25" t="s">
        <v>304</v>
      </c>
      <c r="K971" s="25" t="s">
        <v>305</v>
      </c>
      <c r="L971" s="25" t="s">
        <v>305</v>
      </c>
      <c r="M971" s="25" t="s">
        <v>303</v>
      </c>
      <c r="N971" s="25" t="s">
        <v>302</v>
      </c>
      <c r="O971" s="25" t="s">
        <v>302</v>
      </c>
      <c r="P971" s="25" t="s">
        <v>302</v>
      </c>
      <c r="Q971" s="25" t="s">
        <v>302</v>
      </c>
      <c r="R971" s="25" t="s">
        <v>302</v>
      </c>
      <c r="S971" s="25" t="s">
        <v>304</v>
      </c>
      <c r="T971" s="25" t="s">
        <v>303</v>
      </c>
      <c r="U971" s="25" t="s">
        <v>279</v>
      </c>
      <c r="V971" s="25" t="s">
        <v>305</v>
      </c>
      <c r="W971" s="25" t="s">
        <v>302</v>
      </c>
      <c r="X971" s="25" t="s">
        <v>305</v>
      </c>
      <c r="Y971" s="25" t="s">
        <v>117</v>
      </c>
      <c r="Z971" s="155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7">
        <v>3</v>
      </c>
    </row>
    <row r="972" spans="1:65">
      <c r="A972" s="29"/>
      <c r="B972" s="18">
        <v>1</v>
      </c>
      <c r="C972" s="14">
        <v>1</v>
      </c>
      <c r="D972" s="21">
        <v>7</v>
      </c>
      <c r="E972" s="21">
        <v>7.6</v>
      </c>
      <c r="F972" s="21">
        <v>7.8507141201566002</v>
      </c>
      <c r="G972" s="148">
        <v>9.9</v>
      </c>
      <c r="H972" s="21">
        <v>8.3000000000000007</v>
      </c>
      <c r="I972" s="21">
        <v>8</v>
      </c>
      <c r="J972" s="21">
        <v>8.5299999999999994</v>
      </c>
      <c r="K972" s="21">
        <v>7.7000000000000011</v>
      </c>
      <c r="L972" s="21">
        <v>7.7000000000000011</v>
      </c>
      <c r="M972" s="21">
        <v>7.15</v>
      </c>
      <c r="N972" s="21">
        <v>8.3000000000000007</v>
      </c>
      <c r="O972" s="21">
        <v>7.4</v>
      </c>
      <c r="P972" s="21">
        <v>8.6</v>
      </c>
      <c r="Q972" s="21">
        <v>8.1999999999999993</v>
      </c>
      <c r="R972" s="21">
        <v>7.1</v>
      </c>
      <c r="S972" s="21">
        <v>8.5362487415541572</v>
      </c>
      <c r="T972" s="148">
        <v>10.7</v>
      </c>
      <c r="U972" s="21">
        <v>7.4</v>
      </c>
      <c r="V972" s="21">
        <v>7.4</v>
      </c>
      <c r="W972" s="21">
        <v>7.3</v>
      </c>
      <c r="X972" s="21">
        <v>8.15</v>
      </c>
      <c r="Y972" s="21">
        <v>8.1</v>
      </c>
      <c r="Z972" s="155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7">
        <v>1</v>
      </c>
    </row>
    <row r="973" spans="1:65">
      <c r="A973" s="29"/>
      <c r="B973" s="19">
        <v>1</v>
      </c>
      <c r="C973" s="9">
        <v>2</v>
      </c>
      <c r="D973" s="11">
        <v>7.2</v>
      </c>
      <c r="E973" s="11">
        <v>7.95</v>
      </c>
      <c r="F973" s="11">
        <v>8.0269056474806302</v>
      </c>
      <c r="G973" s="150">
        <v>9.9</v>
      </c>
      <c r="H973" s="11">
        <v>8</v>
      </c>
      <c r="I973" s="11">
        <v>8.1999999999999993</v>
      </c>
      <c r="J973" s="11">
        <v>8.74</v>
      </c>
      <c r="K973" s="11">
        <v>7.9</v>
      </c>
      <c r="L973" s="11">
        <v>7.7000000000000011</v>
      </c>
      <c r="M973" s="11">
        <v>6.95</v>
      </c>
      <c r="N973" s="11">
        <v>7.8</v>
      </c>
      <c r="O973" s="11">
        <v>7.3</v>
      </c>
      <c r="P973" s="11">
        <v>8.4</v>
      </c>
      <c r="Q973" s="11">
        <v>7.8</v>
      </c>
      <c r="R973" s="11">
        <v>7</v>
      </c>
      <c r="S973" s="11">
        <v>8.2020082510732184</v>
      </c>
      <c r="T973" s="150">
        <v>9.1999999999999993</v>
      </c>
      <c r="U973" s="11">
        <v>7.1</v>
      </c>
      <c r="V973" s="11">
        <v>7.4</v>
      </c>
      <c r="W973" s="11">
        <v>7.7000000000000011</v>
      </c>
      <c r="X973" s="11">
        <v>8.34</v>
      </c>
      <c r="Y973" s="11">
        <v>7.97</v>
      </c>
      <c r="Z973" s="155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7">
        <v>28</v>
      </c>
    </row>
    <row r="974" spans="1:65">
      <c r="A974" s="29"/>
      <c r="B974" s="19">
        <v>1</v>
      </c>
      <c r="C974" s="9">
        <v>3</v>
      </c>
      <c r="D974" s="11">
        <v>6.7</v>
      </c>
      <c r="E974" s="11">
        <v>8.17</v>
      </c>
      <c r="F974" s="11">
        <v>7.9745491857511901</v>
      </c>
      <c r="G974" s="150">
        <v>10.199999999999999</v>
      </c>
      <c r="H974" s="11">
        <v>8.1999999999999993</v>
      </c>
      <c r="I974" s="11">
        <v>7.9</v>
      </c>
      <c r="J974" s="11">
        <v>8.67</v>
      </c>
      <c r="K974" s="11">
        <v>7.6</v>
      </c>
      <c r="L974" s="11">
        <v>7.6</v>
      </c>
      <c r="M974" s="11">
        <v>8.1300000000000008</v>
      </c>
      <c r="N974" s="11">
        <v>7.7000000000000011</v>
      </c>
      <c r="O974" s="11">
        <v>7.5</v>
      </c>
      <c r="P974" s="11">
        <v>8.6</v>
      </c>
      <c r="Q974" s="11">
        <v>8.1</v>
      </c>
      <c r="R974" s="11">
        <v>6.9</v>
      </c>
      <c r="S974" s="11">
        <v>8.1294563498216075</v>
      </c>
      <c r="T974" s="150">
        <v>11.8</v>
      </c>
      <c r="U974" s="11">
        <v>7.3</v>
      </c>
      <c r="V974" s="11">
        <v>7.6</v>
      </c>
      <c r="W974" s="11">
        <v>7.4</v>
      </c>
      <c r="X974" s="11">
        <v>8.4</v>
      </c>
      <c r="Y974" s="11">
        <v>8</v>
      </c>
      <c r="Z974" s="155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7">
        <v>16</v>
      </c>
    </row>
    <row r="975" spans="1:65">
      <c r="A975" s="29"/>
      <c r="B975" s="19">
        <v>1</v>
      </c>
      <c r="C975" s="9">
        <v>4</v>
      </c>
      <c r="D975" s="11">
        <v>7.3</v>
      </c>
      <c r="E975" s="11">
        <v>7.53</v>
      </c>
      <c r="F975" s="11">
        <v>7.9561361328532758</v>
      </c>
      <c r="G975" s="150">
        <v>10.5</v>
      </c>
      <c r="H975" s="11">
        <v>8</v>
      </c>
      <c r="I975" s="11">
        <v>8.3000000000000007</v>
      </c>
      <c r="J975" s="11">
        <v>8.48</v>
      </c>
      <c r="K975" s="11">
        <v>7.7000000000000011</v>
      </c>
      <c r="L975" s="11">
        <v>7.7000000000000011</v>
      </c>
      <c r="M975" s="11">
        <v>6.84</v>
      </c>
      <c r="N975" s="11">
        <v>8.1</v>
      </c>
      <c r="O975" s="11">
        <v>7.3</v>
      </c>
      <c r="P975" s="151">
        <v>9.6999999999999993</v>
      </c>
      <c r="Q975" s="11">
        <v>8.1</v>
      </c>
      <c r="R975" s="11">
        <v>7.1</v>
      </c>
      <c r="S975" s="11">
        <v>8.2361990143130441</v>
      </c>
      <c r="T975" s="150">
        <v>11.1</v>
      </c>
      <c r="U975" s="11">
        <v>7.1</v>
      </c>
      <c r="V975" s="11">
        <v>7.5</v>
      </c>
      <c r="W975" s="11">
        <v>7.5</v>
      </c>
      <c r="X975" s="11">
        <v>8.44</v>
      </c>
      <c r="Y975" s="11">
        <v>7.879999999999999</v>
      </c>
      <c r="Z975" s="155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7">
        <v>7.8060710175894412</v>
      </c>
    </row>
    <row r="976" spans="1:65">
      <c r="A976" s="29"/>
      <c r="B976" s="19">
        <v>1</v>
      </c>
      <c r="C976" s="9">
        <v>5</v>
      </c>
      <c r="D976" s="11">
        <v>6.8</v>
      </c>
      <c r="E976" s="11">
        <v>8.1</v>
      </c>
      <c r="F976" s="11">
        <v>7.9082350994388904</v>
      </c>
      <c r="G976" s="150">
        <v>10.1</v>
      </c>
      <c r="H976" s="11">
        <v>8</v>
      </c>
      <c r="I976" s="11">
        <v>8</v>
      </c>
      <c r="J976" s="11">
        <v>8.39</v>
      </c>
      <c r="K976" s="11">
        <v>7.8</v>
      </c>
      <c r="L976" s="11">
        <v>7.5</v>
      </c>
      <c r="M976" s="11">
        <v>6.9</v>
      </c>
      <c r="N976" s="11">
        <v>8.1</v>
      </c>
      <c r="O976" s="11">
        <v>7.5</v>
      </c>
      <c r="P976" s="11">
        <v>8.3000000000000007</v>
      </c>
      <c r="Q976" s="11">
        <v>8.1999999999999993</v>
      </c>
      <c r="R976" s="11">
        <v>7</v>
      </c>
      <c r="S976" s="11">
        <v>8.3849522402541279</v>
      </c>
      <c r="T976" s="150">
        <v>11.2</v>
      </c>
      <c r="U976" s="11">
        <v>7.5</v>
      </c>
      <c r="V976" s="11">
        <v>7.4</v>
      </c>
      <c r="W976" s="11">
        <v>7.4</v>
      </c>
      <c r="X976" s="11">
        <v>8.11</v>
      </c>
      <c r="Y976" s="151">
        <v>7.6499999999999995</v>
      </c>
      <c r="Z976" s="155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7">
        <v>114</v>
      </c>
    </row>
    <row r="977" spans="1:65">
      <c r="A977" s="29"/>
      <c r="B977" s="19">
        <v>1</v>
      </c>
      <c r="C977" s="9">
        <v>6</v>
      </c>
      <c r="D977" s="11">
        <v>6.7</v>
      </c>
      <c r="E977" s="11">
        <v>7.870000000000001</v>
      </c>
      <c r="F977" s="151">
        <v>8.2841630495252527</v>
      </c>
      <c r="G977" s="150">
        <v>9.9</v>
      </c>
      <c r="H977" s="11">
        <v>8.1999999999999993</v>
      </c>
      <c r="I977" s="11">
        <v>8.1</v>
      </c>
      <c r="J977" s="11">
        <v>8.65</v>
      </c>
      <c r="K977" s="11">
        <v>8.1999999999999993</v>
      </c>
      <c r="L977" s="11">
        <v>7.9</v>
      </c>
      <c r="M977" s="11">
        <v>7.61</v>
      </c>
      <c r="N977" s="11">
        <v>7.9</v>
      </c>
      <c r="O977" s="11">
        <v>7.3</v>
      </c>
      <c r="P977" s="11">
        <v>8.5</v>
      </c>
      <c r="Q977" s="11">
        <v>8</v>
      </c>
      <c r="R977" s="11">
        <v>7.2</v>
      </c>
      <c r="S977" s="11">
        <v>8.5278092908999987</v>
      </c>
      <c r="T977" s="150">
        <v>10.6</v>
      </c>
      <c r="U977" s="11">
        <v>7.4</v>
      </c>
      <c r="V977" s="11">
        <v>7.8</v>
      </c>
      <c r="W977" s="11">
        <v>7.3</v>
      </c>
      <c r="X977" s="11">
        <v>8.2200000000000006</v>
      </c>
      <c r="Y977" s="11">
        <v>8.01</v>
      </c>
      <c r="Z977" s="155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5"/>
    </row>
    <row r="978" spans="1:65">
      <c r="A978" s="29"/>
      <c r="B978" s="20" t="s">
        <v>269</v>
      </c>
      <c r="C978" s="12"/>
      <c r="D978" s="22">
        <v>6.95</v>
      </c>
      <c r="E978" s="22">
        <v>7.87</v>
      </c>
      <c r="F978" s="22">
        <v>8.0001172058676406</v>
      </c>
      <c r="G978" s="22">
        <v>10.083333333333334</v>
      </c>
      <c r="H978" s="22">
        <v>8.1166666666666671</v>
      </c>
      <c r="I978" s="22">
        <v>8.0833333333333339</v>
      </c>
      <c r="J978" s="22">
        <v>8.5766666666666662</v>
      </c>
      <c r="K978" s="22">
        <v>7.8166666666666673</v>
      </c>
      <c r="L978" s="22">
        <v>7.6833333333333336</v>
      </c>
      <c r="M978" s="22">
        <v>7.2633333333333345</v>
      </c>
      <c r="N978" s="22">
        <v>7.9833333333333343</v>
      </c>
      <c r="O978" s="22">
        <v>7.3833333333333329</v>
      </c>
      <c r="P978" s="22">
        <v>8.6833333333333318</v>
      </c>
      <c r="Q978" s="22">
        <v>8.0666666666666682</v>
      </c>
      <c r="R978" s="22">
        <v>7.0500000000000007</v>
      </c>
      <c r="S978" s="22">
        <v>8.3361123146526932</v>
      </c>
      <c r="T978" s="22">
        <v>10.766666666666666</v>
      </c>
      <c r="U978" s="22">
        <v>7.3</v>
      </c>
      <c r="V978" s="22">
        <v>7.5166666666666657</v>
      </c>
      <c r="W978" s="22">
        <v>7.4333333333333327</v>
      </c>
      <c r="X978" s="22">
        <v>8.2766666666666655</v>
      </c>
      <c r="Y978" s="22">
        <v>7.9349999999999996</v>
      </c>
      <c r="Z978" s="155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5"/>
    </row>
    <row r="979" spans="1:65">
      <c r="A979" s="29"/>
      <c r="B979" s="3" t="s">
        <v>270</v>
      </c>
      <c r="C979" s="28"/>
      <c r="D979" s="11">
        <v>6.9</v>
      </c>
      <c r="E979" s="11">
        <v>7.91</v>
      </c>
      <c r="F979" s="11">
        <v>7.965342659302233</v>
      </c>
      <c r="G979" s="11">
        <v>10</v>
      </c>
      <c r="H979" s="11">
        <v>8.1</v>
      </c>
      <c r="I979" s="11">
        <v>8.0500000000000007</v>
      </c>
      <c r="J979" s="11">
        <v>8.59</v>
      </c>
      <c r="K979" s="11">
        <v>7.75</v>
      </c>
      <c r="L979" s="11">
        <v>7.7000000000000011</v>
      </c>
      <c r="M979" s="11">
        <v>7.0500000000000007</v>
      </c>
      <c r="N979" s="11">
        <v>8</v>
      </c>
      <c r="O979" s="11">
        <v>7.35</v>
      </c>
      <c r="P979" s="11">
        <v>8.5500000000000007</v>
      </c>
      <c r="Q979" s="11">
        <v>8.1</v>
      </c>
      <c r="R979" s="11">
        <v>7.05</v>
      </c>
      <c r="S979" s="11">
        <v>8.3105756272835869</v>
      </c>
      <c r="T979" s="11">
        <v>10.899999999999999</v>
      </c>
      <c r="U979" s="11">
        <v>7.35</v>
      </c>
      <c r="V979" s="11">
        <v>7.45</v>
      </c>
      <c r="W979" s="11">
        <v>7.4</v>
      </c>
      <c r="X979" s="11">
        <v>8.2800000000000011</v>
      </c>
      <c r="Y979" s="11">
        <v>7.9849999999999994</v>
      </c>
      <c r="Z979" s="155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5"/>
    </row>
    <row r="980" spans="1:65">
      <c r="A980" s="29"/>
      <c r="B980" s="3" t="s">
        <v>271</v>
      </c>
      <c r="C980" s="28"/>
      <c r="D980" s="23">
        <v>0.25884358211089564</v>
      </c>
      <c r="E980" s="23">
        <v>0.25992306554055561</v>
      </c>
      <c r="F980" s="23">
        <v>0.15149344793828673</v>
      </c>
      <c r="G980" s="23">
        <v>0.24013884872437144</v>
      </c>
      <c r="H980" s="23">
        <v>0.13291601358251259</v>
      </c>
      <c r="I980" s="23">
        <v>0.14719601443879746</v>
      </c>
      <c r="J980" s="23">
        <v>0.13201010062365168</v>
      </c>
      <c r="K980" s="23">
        <v>0.21369760566432769</v>
      </c>
      <c r="L980" s="23">
        <v>0.13291601358251282</v>
      </c>
      <c r="M980" s="23">
        <v>0.50863215260801886</v>
      </c>
      <c r="N980" s="23">
        <v>0.22286019533929025</v>
      </c>
      <c r="O980" s="23">
        <v>9.8319208025017618E-2</v>
      </c>
      <c r="P980" s="23">
        <v>0.51153364177409322</v>
      </c>
      <c r="Q980" s="23">
        <v>0.15055453054181597</v>
      </c>
      <c r="R980" s="23">
        <v>0.10488088481701503</v>
      </c>
      <c r="S980" s="23">
        <v>0.17312476059856627</v>
      </c>
      <c r="T980" s="23">
        <v>0.87787622514034813</v>
      </c>
      <c r="U980" s="23">
        <v>0.16733200530681536</v>
      </c>
      <c r="V980" s="23">
        <v>0.16020819787597193</v>
      </c>
      <c r="W980" s="23">
        <v>0.15055453054181661</v>
      </c>
      <c r="X980" s="23">
        <v>0.13633292583476178</v>
      </c>
      <c r="Y980" s="23">
        <v>0.15655669899432617</v>
      </c>
      <c r="Z980" s="209"/>
      <c r="AA980" s="210"/>
      <c r="AB980" s="210"/>
      <c r="AC980" s="210"/>
      <c r="AD980" s="210"/>
      <c r="AE980" s="210"/>
      <c r="AF980" s="210"/>
      <c r="AG980" s="210"/>
      <c r="AH980" s="210"/>
      <c r="AI980" s="210"/>
      <c r="AJ980" s="210"/>
      <c r="AK980" s="210"/>
      <c r="AL980" s="210"/>
      <c r="AM980" s="210"/>
      <c r="AN980" s="210"/>
      <c r="AO980" s="210"/>
      <c r="AP980" s="210"/>
      <c r="AQ980" s="210"/>
      <c r="AR980" s="210"/>
      <c r="AS980" s="210"/>
      <c r="AT980" s="210"/>
      <c r="AU980" s="210"/>
      <c r="AV980" s="210"/>
      <c r="AW980" s="210"/>
      <c r="AX980" s="210"/>
      <c r="AY980" s="210"/>
      <c r="AZ980" s="210"/>
      <c r="BA980" s="210"/>
      <c r="BB980" s="210"/>
      <c r="BC980" s="210"/>
      <c r="BD980" s="210"/>
      <c r="BE980" s="210"/>
      <c r="BF980" s="210"/>
      <c r="BG980" s="210"/>
      <c r="BH980" s="210"/>
      <c r="BI980" s="210"/>
      <c r="BJ980" s="210"/>
      <c r="BK980" s="210"/>
      <c r="BL980" s="210"/>
      <c r="BM980" s="56"/>
    </row>
    <row r="981" spans="1:65">
      <c r="A981" s="29"/>
      <c r="B981" s="3" t="s">
        <v>86</v>
      </c>
      <c r="C981" s="28"/>
      <c r="D981" s="13">
        <v>3.7243680879265557E-2</v>
      </c>
      <c r="E981" s="13">
        <v>3.3027073130947347E-2</v>
      </c>
      <c r="F981" s="13">
        <v>1.8936403560084684E-2</v>
      </c>
      <c r="G981" s="13">
        <v>2.3815423013987248E-2</v>
      </c>
      <c r="H981" s="13">
        <v>1.6375689558420441E-2</v>
      </c>
      <c r="I981" s="13">
        <v>1.8209816219232674E-2</v>
      </c>
      <c r="J981" s="13">
        <v>1.5391772323006415E-2</v>
      </c>
      <c r="K981" s="13">
        <v>2.7338712878165587E-2</v>
      </c>
      <c r="L981" s="13">
        <v>1.7299264240674118E-2</v>
      </c>
      <c r="M981" s="13">
        <v>7.0027373007070043E-2</v>
      </c>
      <c r="N981" s="13">
        <v>2.7915682088428838E-2</v>
      </c>
      <c r="O981" s="13">
        <v>1.3316371290070107E-2</v>
      </c>
      <c r="P981" s="13">
        <v>5.8909824388571209E-2</v>
      </c>
      <c r="Q981" s="13">
        <v>1.8663784777911068E-2</v>
      </c>
      <c r="R981" s="13">
        <v>1.4876721250640429E-2</v>
      </c>
      <c r="S981" s="13">
        <v>2.0768045590539665E-2</v>
      </c>
      <c r="T981" s="13">
        <v>8.1536491499103553E-2</v>
      </c>
      <c r="U981" s="13">
        <v>2.2922192507782928E-2</v>
      </c>
      <c r="V981" s="13">
        <v>2.131372920744638E-2</v>
      </c>
      <c r="W981" s="13">
        <v>2.0253972718630039E-2</v>
      </c>
      <c r="X981" s="13">
        <v>1.6471960431102915E-2</v>
      </c>
      <c r="Y981" s="13">
        <v>1.9729892752908151E-2</v>
      </c>
      <c r="Z981" s="155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5"/>
    </row>
    <row r="982" spans="1:65">
      <c r="A982" s="29"/>
      <c r="B982" s="3" t="s">
        <v>272</v>
      </c>
      <c r="C982" s="28"/>
      <c r="D982" s="13">
        <v>-0.10966733657181105</v>
      </c>
      <c r="E982" s="13">
        <v>8.1896490906254726E-3</v>
      </c>
      <c r="F982" s="13">
        <v>2.4858368293211086E-2</v>
      </c>
      <c r="G982" s="13">
        <v>0.29172964358286402</v>
      </c>
      <c r="H982" s="13">
        <v>3.978898582620638E-2</v>
      </c>
      <c r="I982" s="13">
        <v>3.5518805186262936E-2</v>
      </c>
      <c r="J982" s="13">
        <v>9.8717478657424529E-2</v>
      </c>
      <c r="K982" s="13">
        <v>1.3573600667160513E-3</v>
      </c>
      <c r="L982" s="13">
        <v>-1.572336249305728E-2</v>
      </c>
      <c r="M982" s="13">
        <v>-6.9527638556343474E-2</v>
      </c>
      <c r="N982" s="13">
        <v>2.2708263266432827E-2</v>
      </c>
      <c r="O982" s="13">
        <v>-5.4154988252547609E-2</v>
      </c>
      <c r="P982" s="13">
        <v>0.11238205670524293</v>
      </c>
      <c r="Q982" s="13">
        <v>3.3383714866291436E-2</v>
      </c>
      <c r="R982" s="13">
        <v>-9.6856794651980938E-2</v>
      </c>
      <c r="S982" s="13">
        <v>6.7901162552698846E-2</v>
      </c>
      <c r="T982" s="13">
        <v>0.37926834670170262</v>
      </c>
      <c r="U982" s="13">
        <v>-6.4830439852405886E-2</v>
      </c>
      <c r="V982" s="13">
        <v>-3.7074265692774278E-2</v>
      </c>
      <c r="W982" s="13">
        <v>-4.7749717292632554E-2</v>
      </c>
      <c r="X982" s="13">
        <v>6.02858528979342E-2</v>
      </c>
      <c r="Y982" s="13">
        <v>1.65165013385149E-2</v>
      </c>
      <c r="Z982" s="155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A983" s="29"/>
      <c r="B983" s="45" t="s">
        <v>273</v>
      </c>
      <c r="C983" s="46"/>
      <c r="D983" s="44">
        <v>1.66</v>
      </c>
      <c r="E983" s="44">
        <v>0.15</v>
      </c>
      <c r="F983" s="44">
        <v>7.0000000000000007E-2</v>
      </c>
      <c r="G983" s="44">
        <v>3.5</v>
      </c>
      <c r="H983" s="44">
        <v>0.26</v>
      </c>
      <c r="I983" s="44">
        <v>0.2</v>
      </c>
      <c r="J983" s="44">
        <v>1.02</v>
      </c>
      <c r="K983" s="44">
        <v>0.23</v>
      </c>
      <c r="L983" s="44">
        <v>0.45</v>
      </c>
      <c r="M983" s="44">
        <v>1.1499999999999999</v>
      </c>
      <c r="N983" s="44">
        <v>0.04</v>
      </c>
      <c r="O983" s="44">
        <v>0.95</v>
      </c>
      <c r="P983" s="44">
        <v>1.19</v>
      </c>
      <c r="Q983" s="44">
        <v>0.18</v>
      </c>
      <c r="R983" s="44">
        <v>1.5</v>
      </c>
      <c r="S983" s="44">
        <v>0.62</v>
      </c>
      <c r="T983" s="44">
        <v>4.62</v>
      </c>
      <c r="U983" s="44">
        <v>1.08</v>
      </c>
      <c r="V983" s="44">
        <v>0.73</v>
      </c>
      <c r="W983" s="44">
        <v>0.87</v>
      </c>
      <c r="X983" s="44">
        <v>0.52</v>
      </c>
      <c r="Y983" s="44">
        <v>0.04</v>
      </c>
      <c r="Z983" s="155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B984" s="3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BM984" s="55"/>
    </row>
    <row r="985" spans="1:65" ht="15">
      <c r="B985" s="8" t="s">
        <v>592</v>
      </c>
      <c r="BM985" s="27" t="s">
        <v>66</v>
      </c>
    </row>
    <row r="986" spans="1:65" ht="15">
      <c r="A986" s="24" t="s">
        <v>62</v>
      </c>
      <c r="B986" s="18" t="s">
        <v>111</v>
      </c>
      <c r="C986" s="15" t="s">
        <v>112</v>
      </c>
      <c r="D986" s="16" t="s">
        <v>234</v>
      </c>
      <c r="E986" s="17" t="s">
        <v>234</v>
      </c>
      <c r="F986" s="17" t="s">
        <v>234</v>
      </c>
      <c r="G986" s="17" t="s">
        <v>234</v>
      </c>
      <c r="H986" s="17" t="s">
        <v>234</v>
      </c>
      <c r="I986" s="17" t="s">
        <v>234</v>
      </c>
      <c r="J986" s="17" t="s">
        <v>234</v>
      </c>
      <c r="K986" s="17" t="s">
        <v>234</v>
      </c>
      <c r="L986" s="17" t="s">
        <v>234</v>
      </c>
      <c r="M986" s="17" t="s">
        <v>234</v>
      </c>
      <c r="N986" s="17" t="s">
        <v>234</v>
      </c>
      <c r="O986" s="17" t="s">
        <v>234</v>
      </c>
      <c r="P986" s="17" t="s">
        <v>234</v>
      </c>
      <c r="Q986" s="17" t="s">
        <v>234</v>
      </c>
      <c r="R986" s="17" t="s">
        <v>234</v>
      </c>
      <c r="S986" s="17" t="s">
        <v>234</v>
      </c>
      <c r="T986" s="17" t="s">
        <v>234</v>
      </c>
      <c r="U986" s="17" t="s">
        <v>234</v>
      </c>
      <c r="V986" s="17" t="s">
        <v>234</v>
      </c>
      <c r="W986" s="17" t="s">
        <v>234</v>
      </c>
      <c r="X986" s="17" t="s">
        <v>234</v>
      </c>
      <c r="Y986" s="17" t="s">
        <v>234</v>
      </c>
      <c r="Z986" s="17" t="s">
        <v>234</v>
      </c>
      <c r="AA986" s="17" t="s">
        <v>234</v>
      </c>
      <c r="AB986" s="155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7">
        <v>1</v>
      </c>
    </row>
    <row r="987" spans="1:65">
      <c r="A987" s="29"/>
      <c r="B987" s="19" t="s">
        <v>235</v>
      </c>
      <c r="C987" s="9" t="s">
        <v>235</v>
      </c>
      <c r="D987" s="153" t="s">
        <v>237</v>
      </c>
      <c r="E987" s="154" t="s">
        <v>238</v>
      </c>
      <c r="F987" s="154" t="s">
        <v>239</v>
      </c>
      <c r="G987" s="154" t="s">
        <v>240</v>
      </c>
      <c r="H987" s="154" t="s">
        <v>241</v>
      </c>
      <c r="I987" s="154" t="s">
        <v>242</v>
      </c>
      <c r="J987" s="154" t="s">
        <v>243</v>
      </c>
      <c r="K987" s="154" t="s">
        <v>244</v>
      </c>
      <c r="L987" s="154" t="s">
        <v>245</v>
      </c>
      <c r="M987" s="154" t="s">
        <v>247</v>
      </c>
      <c r="N987" s="154" t="s">
        <v>248</v>
      </c>
      <c r="O987" s="154" t="s">
        <v>250</v>
      </c>
      <c r="P987" s="154" t="s">
        <v>251</v>
      </c>
      <c r="Q987" s="154" t="s">
        <v>252</v>
      </c>
      <c r="R987" s="154" t="s">
        <v>253</v>
      </c>
      <c r="S987" s="154" t="s">
        <v>254</v>
      </c>
      <c r="T987" s="154" t="s">
        <v>255</v>
      </c>
      <c r="U987" s="154" t="s">
        <v>257</v>
      </c>
      <c r="V987" s="154" t="s">
        <v>258</v>
      </c>
      <c r="W987" s="154" t="s">
        <v>259</v>
      </c>
      <c r="X987" s="154" t="s">
        <v>260</v>
      </c>
      <c r="Y987" s="154" t="s">
        <v>261</v>
      </c>
      <c r="Z987" s="154" t="s">
        <v>262</v>
      </c>
      <c r="AA987" s="154" t="s">
        <v>263</v>
      </c>
      <c r="AB987" s="155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7" t="s">
        <v>1</v>
      </c>
    </row>
    <row r="988" spans="1:65">
      <c r="A988" s="29"/>
      <c r="B988" s="19"/>
      <c r="C988" s="9"/>
      <c r="D988" s="10" t="s">
        <v>276</v>
      </c>
      <c r="E988" s="11" t="s">
        <v>301</v>
      </c>
      <c r="F988" s="11" t="s">
        <v>276</v>
      </c>
      <c r="G988" s="11" t="s">
        <v>301</v>
      </c>
      <c r="H988" s="11" t="s">
        <v>301</v>
      </c>
      <c r="I988" s="11" t="s">
        <v>278</v>
      </c>
      <c r="J988" s="11" t="s">
        <v>301</v>
      </c>
      <c r="K988" s="11" t="s">
        <v>278</v>
      </c>
      <c r="L988" s="11" t="s">
        <v>301</v>
      </c>
      <c r="M988" s="11" t="s">
        <v>278</v>
      </c>
      <c r="N988" s="11" t="s">
        <v>278</v>
      </c>
      <c r="O988" s="11" t="s">
        <v>276</v>
      </c>
      <c r="P988" s="11" t="s">
        <v>276</v>
      </c>
      <c r="Q988" s="11" t="s">
        <v>276</v>
      </c>
      <c r="R988" s="11" t="s">
        <v>276</v>
      </c>
      <c r="S988" s="11" t="s">
        <v>276</v>
      </c>
      <c r="T988" s="11" t="s">
        <v>278</v>
      </c>
      <c r="U988" s="11" t="s">
        <v>276</v>
      </c>
      <c r="V988" s="11" t="s">
        <v>301</v>
      </c>
      <c r="W988" s="11" t="s">
        <v>276</v>
      </c>
      <c r="X988" s="11" t="s">
        <v>278</v>
      </c>
      <c r="Y988" s="11" t="s">
        <v>278</v>
      </c>
      <c r="Z988" s="11" t="s">
        <v>301</v>
      </c>
      <c r="AA988" s="11" t="s">
        <v>301</v>
      </c>
      <c r="AB988" s="155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7">
        <v>3</v>
      </c>
    </row>
    <row r="989" spans="1:65">
      <c r="A989" s="29"/>
      <c r="B989" s="19"/>
      <c r="C989" s="9"/>
      <c r="D989" s="25" t="s">
        <v>302</v>
      </c>
      <c r="E989" s="25" t="s">
        <v>117</v>
      </c>
      <c r="F989" s="25" t="s">
        <v>303</v>
      </c>
      <c r="G989" s="25" t="s">
        <v>302</v>
      </c>
      <c r="H989" s="25" t="s">
        <v>304</v>
      </c>
      <c r="I989" s="25" t="s">
        <v>302</v>
      </c>
      <c r="J989" s="25" t="s">
        <v>305</v>
      </c>
      <c r="K989" s="25" t="s">
        <v>304</v>
      </c>
      <c r="L989" s="25" t="s">
        <v>302</v>
      </c>
      <c r="M989" s="25" t="s">
        <v>305</v>
      </c>
      <c r="N989" s="25" t="s">
        <v>305</v>
      </c>
      <c r="O989" s="25" t="s">
        <v>302</v>
      </c>
      <c r="P989" s="25" t="s">
        <v>302</v>
      </c>
      <c r="Q989" s="25" t="s">
        <v>302</v>
      </c>
      <c r="R989" s="25" t="s">
        <v>302</v>
      </c>
      <c r="S989" s="25" t="s">
        <v>302</v>
      </c>
      <c r="T989" s="25" t="s">
        <v>304</v>
      </c>
      <c r="U989" s="25" t="s">
        <v>303</v>
      </c>
      <c r="V989" s="25" t="s">
        <v>305</v>
      </c>
      <c r="W989" s="25" t="s">
        <v>279</v>
      </c>
      <c r="X989" s="25" t="s">
        <v>305</v>
      </c>
      <c r="Y989" s="25" t="s">
        <v>302</v>
      </c>
      <c r="Z989" s="25" t="s">
        <v>305</v>
      </c>
      <c r="AA989" s="25" t="s">
        <v>306</v>
      </c>
      <c r="AB989" s="155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7">
        <v>3</v>
      </c>
    </row>
    <row r="990" spans="1:65">
      <c r="A990" s="29"/>
      <c r="B990" s="18">
        <v>1</v>
      </c>
      <c r="C990" s="14">
        <v>1</v>
      </c>
      <c r="D990" s="206">
        <v>1.2999999999999999E-2</v>
      </c>
      <c r="E990" s="206">
        <v>1.37E-2</v>
      </c>
      <c r="F990" s="206">
        <v>1.7871821905895119E-2</v>
      </c>
      <c r="G990" s="206">
        <v>1.6666666666666666E-2</v>
      </c>
      <c r="H990" s="207">
        <v>0.03</v>
      </c>
      <c r="I990" s="206">
        <v>0.02</v>
      </c>
      <c r="J990" s="206">
        <v>0.02</v>
      </c>
      <c r="K990" s="206">
        <v>2.3300000000000001E-2</v>
      </c>
      <c r="L990" s="207">
        <v>2.7484919999999999E-2</v>
      </c>
      <c r="M990" s="206">
        <v>0.01</v>
      </c>
      <c r="N990" s="206">
        <v>1.4999999999999999E-2</v>
      </c>
      <c r="O990" s="206">
        <v>1.7000000000000001E-2</v>
      </c>
      <c r="P990" s="206">
        <v>1.7000000000000001E-2</v>
      </c>
      <c r="Q990" s="206">
        <v>1.9E-2</v>
      </c>
      <c r="R990" s="206">
        <v>1.6E-2</v>
      </c>
      <c r="S990" s="206">
        <v>1.6E-2</v>
      </c>
      <c r="T990" s="207">
        <v>2.8063903006399854E-2</v>
      </c>
      <c r="U990" s="206">
        <v>1.0999999999999999E-2</v>
      </c>
      <c r="V990" s="206">
        <v>1.7999999999999999E-2</v>
      </c>
      <c r="W990" s="206">
        <v>1.4000000000000002E-2</v>
      </c>
      <c r="X990" s="206">
        <v>0.02</v>
      </c>
      <c r="Y990" s="206">
        <v>1.7000000000000001E-2</v>
      </c>
      <c r="Z990" s="206">
        <v>1.2999999999999999E-2</v>
      </c>
      <c r="AA990" s="206">
        <v>1.4000000000000002E-2</v>
      </c>
      <c r="AB990" s="209"/>
      <c r="AC990" s="210"/>
      <c r="AD990" s="210"/>
      <c r="AE990" s="210"/>
      <c r="AF990" s="210"/>
      <c r="AG990" s="210"/>
      <c r="AH990" s="210"/>
      <c r="AI990" s="210"/>
      <c r="AJ990" s="210"/>
      <c r="AK990" s="210"/>
      <c r="AL990" s="210"/>
      <c r="AM990" s="210"/>
      <c r="AN990" s="210"/>
      <c r="AO990" s="210"/>
      <c r="AP990" s="210"/>
      <c r="AQ990" s="210"/>
      <c r="AR990" s="210"/>
      <c r="AS990" s="210"/>
      <c r="AT990" s="210"/>
      <c r="AU990" s="210"/>
      <c r="AV990" s="210"/>
      <c r="AW990" s="210"/>
      <c r="AX990" s="210"/>
      <c r="AY990" s="210"/>
      <c r="AZ990" s="210"/>
      <c r="BA990" s="210"/>
      <c r="BB990" s="210"/>
      <c r="BC990" s="210"/>
      <c r="BD990" s="210"/>
      <c r="BE990" s="210"/>
      <c r="BF990" s="210"/>
      <c r="BG990" s="210"/>
      <c r="BH990" s="210"/>
      <c r="BI990" s="210"/>
      <c r="BJ990" s="210"/>
      <c r="BK990" s="210"/>
      <c r="BL990" s="210"/>
      <c r="BM990" s="211">
        <v>1</v>
      </c>
    </row>
    <row r="991" spans="1:65">
      <c r="A991" s="29"/>
      <c r="B991" s="19">
        <v>1</v>
      </c>
      <c r="C991" s="9">
        <v>2</v>
      </c>
      <c r="D991" s="23">
        <v>1.2E-2</v>
      </c>
      <c r="E991" s="23">
        <v>1.67E-2</v>
      </c>
      <c r="F991" s="23">
        <v>1.7921407743903092E-2</v>
      </c>
      <c r="G991" s="23">
        <v>1.6666666666666666E-2</v>
      </c>
      <c r="H991" s="213">
        <v>0.03</v>
      </c>
      <c r="I991" s="23">
        <v>0.02</v>
      </c>
      <c r="J991" s="23">
        <v>0.02</v>
      </c>
      <c r="K991" s="23">
        <v>2.24E-2</v>
      </c>
      <c r="L991" s="213">
        <v>2.7432060000000005E-2</v>
      </c>
      <c r="M991" s="23">
        <v>0.02</v>
      </c>
      <c r="N991" s="23">
        <v>1.4999999999999999E-2</v>
      </c>
      <c r="O991" s="23">
        <v>1.7000000000000001E-2</v>
      </c>
      <c r="P991" s="23">
        <v>1.7000000000000001E-2</v>
      </c>
      <c r="Q991" s="23">
        <v>1.7999999999999999E-2</v>
      </c>
      <c r="R991" s="23">
        <v>1.6E-2</v>
      </c>
      <c r="S991" s="23">
        <v>1.7000000000000001E-2</v>
      </c>
      <c r="T991" s="213">
        <v>2.7805833047720423E-2</v>
      </c>
      <c r="U991" s="23">
        <v>1.2E-2</v>
      </c>
      <c r="V991" s="23">
        <v>1.7000000000000001E-2</v>
      </c>
      <c r="W991" s="23">
        <v>1.2999999999999999E-2</v>
      </c>
      <c r="X991" s="23">
        <v>0.02</v>
      </c>
      <c r="Y991" s="23">
        <v>1.7000000000000001E-2</v>
      </c>
      <c r="Z991" s="23">
        <v>1.4000000000000002E-2</v>
      </c>
      <c r="AA991" s="23">
        <v>1.4999999999999999E-2</v>
      </c>
      <c r="AB991" s="209"/>
      <c r="AC991" s="210"/>
      <c r="AD991" s="210"/>
      <c r="AE991" s="210"/>
      <c r="AF991" s="210"/>
      <c r="AG991" s="210"/>
      <c r="AH991" s="210"/>
      <c r="AI991" s="210"/>
      <c r="AJ991" s="210"/>
      <c r="AK991" s="210"/>
      <c r="AL991" s="210"/>
      <c r="AM991" s="210"/>
      <c r="AN991" s="210"/>
      <c r="AO991" s="210"/>
      <c r="AP991" s="210"/>
      <c r="AQ991" s="210"/>
      <c r="AR991" s="210"/>
      <c r="AS991" s="210"/>
      <c r="AT991" s="210"/>
      <c r="AU991" s="210"/>
      <c r="AV991" s="210"/>
      <c r="AW991" s="210"/>
      <c r="AX991" s="210"/>
      <c r="AY991" s="210"/>
      <c r="AZ991" s="210"/>
      <c r="BA991" s="210"/>
      <c r="BB991" s="210"/>
      <c r="BC991" s="210"/>
      <c r="BD991" s="210"/>
      <c r="BE991" s="210"/>
      <c r="BF991" s="210"/>
      <c r="BG991" s="210"/>
      <c r="BH991" s="210"/>
      <c r="BI991" s="210"/>
      <c r="BJ991" s="210"/>
      <c r="BK991" s="210"/>
      <c r="BL991" s="210"/>
      <c r="BM991" s="211">
        <v>29</v>
      </c>
    </row>
    <row r="992" spans="1:65">
      <c r="A992" s="29"/>
      <c r="B992" s="19">
        <v>1</v>
      </c>
      <c r="C992" s="9">
        <v>3</v>
      </c>
      <c r="D992" s="23">
        <v>1.2999999999999999E-2</v>
      </c>
      <c r="E992" s="23">
        <v>1.6E-2</v>
      </c>
      <c r="F992" s="23">
        <v>1.7893299557294108E-2</v>
      </c>
      <c r="G992" s="23">
        <v>1.6666666666666666E-2</v>
      </c>
      <c r="H992" s="213">
        <v>0.03</v>
      </c>
      <c r="I992" s="23">
        <v>0.02</v>
      </c>
      <c r="J992" s="23">
        <v>0.02</v>
      </c>
      <c r="K992" s="23">
        <v>2.24E-2</v>
      </c>
      <c r="L992" s="213">
        <v>2.7975720000000003E-2</v>
      </c>
      <c r="M992" s="23">
        <v>0.02</v>
      </c>
      <c r="N992" s="23">
        <v>1.4999999999999999E-2</v>
      </c>
      <c r="O992" s="23">
        <v>1.6E-2</v>
      </c>
      <c r="P992" s="23">
        <v>1.7999999999999999E-2</v>
      </c>
      <c r="Q992" s="23">
        <v>1.7999999999999999E-2</v>
      </c>
      <c r="R992" s="23">
        <v>1.7000000000000001E-2</v>
      </c>
      <c r="S992" s="23">
        <v>1.6E-2</v>
      </c>
      <c r="T992" s="213">
        <v>2.5803742002992697E-2</v>
      </c>
      <c r="U992" s="23">
        <v>1.0999999999999999E-2</v>
      </c>
      <c r="V992" s="23">
        <v>1.7999999999999999E-2</v>
      </c>
      <c r="W992" s="23">
        <v>1.2999999999999999E-2</v>
      </c>
      <c r="X992" s="23">
        <v>0.02</v>
      </c>
      <c r="Y992" s="23">
        <v>1.7000000000000001E-2</v>
      </c>
      <c r="Z992" s="23">
        <v>1.2999999999999999E-2</v>
      </c>
      <c r="AA992" s="23">
        <v>1.2E-2</v>
      </c>
      <c r="AB992" s="209"/>
      <c r="AC992" s="210"/>
      <c r="AD992" s="210"/>
      <c r="AE992" s="210"/>
      <c r="AF992" s="210"/>
      <c r="AG992" s="210"/>
      <c r="AH992" s="210"/>
      <c r="AI992" s="210"/>
      <c r="AJ992" s="210"/>
      <c r="AK992" s="210"/>
      <c r="AL992" s="210"/>
      <c r="AM992" s="210"/>
      <c r="AN992" s="210"/>
      <c r="AO992" s="210"/>
      <c r="AP992" s="210"/>
      <c r="AQ992" s="210"/>
      <c r="AR992" s="210"/>
      <c r="AS992" s="210"/>
      <c r="AT992" s="210"/>
      <c r="AU992" s="210"/>
      <c r="AV992" s="210"/>
      <c r="AW992" s="210"/>
      <c r="AX992" s="210"/>
      <c r="AY992" s="210"/>
      <c r="AZ992" s="210"/>
      <c r="BA992" s="210"/>
      <c r="BB992" s="210"/>
      <c r="BC992" s="210"/>
      <c r="BD992" s="210"/>
      <c r="BE992" s="210"/>
      <c r="BF992" s="210"/>
      <c r="BG992" s="210"/>
      <c r="BH992" s="210"/>
      <c r="BI992" s="210"/>
      <c r="BJ992" s="210"/>
      <c r="BK992" s="210"/>
      <c r="BL992" s="210"/>
      <c r="BM992" s="211">
        <v>16</v>
      </c>
    </row>
    <row r="993" spans="1:65">
      <c r="A993" s="29"/>
      <c r="B993" s="19">
        <v>1</v>
      </c>
      <c r="C993" s="9">
        <v>4</v>
      </c>
      <c r="D993" s="23">
        <v>1.4000000000000002E-2</v>
      </c>
      <c r="E993" s="23">
        <v>1.5200000000000002E-2</v>
      </c>
      <c r="F993" s="214">
        <v>1.7314249939018735E-2</v>
      </c>
      <c r="G993" s="214">
        <v>1.3333333333333334E-2</v>
      </c>
      <c r="H993" s="213">
        <v>0.03</v>
      </c>
      <c r="I993" s="23">
        <v>0.02</v>
      </c>
      <c r="J993" s="23">
        <v>0.02</v>
      </c>
      <c r="K993" s="23">
        <v>2.2100000000000002E-2</v>
      </c>
      <c r="L993" s="213">
        <v>2.7923299999999998E-2</v>
      </c>
      <c r="M993" s="23">
        <v>0.01</v>
      </c>
      <c r="N993" s="23">
        <v>1.4999999999999999E-2</v>
      </c>
      <c r="O993" s="23">
        <v>1.7000000000000001E-2</v>
      </c>
      <c r="P993" s="23">
        <v>1.7000000000000001E-2</v>
      </c>
      <c r="Q993" s="23">
        <v>0.02</v>
      </c>
      <c r="R993" s="23">
        <v>1.7000000000000001E-2</v>
      </c>
      <c r="S993" s="23">
        <v>1.7999999999999999E-2</v>
      </c>
      <c r="T993" s="213">
        <v>2.5133161785736366E-2</v>
      </c>
      <c r="U993" s="23">
        <v>1.2E-2</v>
      </c>
      <c r="V993" s="23">
        <v>1.7999999999999999E-2</v>
      </c>
      <c r="W993" s="23">
        <v>1.2999999999999999E-2</v>
      </c>
      <c r="X993" s="23">
        <v>0.02</v>
      </c>
      <c r="Y993" s="23">
        <v>1.9E-2</v>
      </c>
      <c r="Z993" s="23">
        <v>1.4000000000000002E-2</v>
      </c>
      <c r="AA993" s="23">
        <v>1.7999999999999999E-2</v>
      </c>
      <c r="AB993" s="209"/>
      <c r="AC993" s="210"/>
      <c r="AD993" s="210"/>
      <c r="AE993" s="210"/>
      <c r="AF993" s="210"/>
      <c r="AG993" s="210"/>
      <c r="AH993" s="210"/>
      <c r="AI993" s="210"/>
      <c r="AJ993" s="210"/>
      <c r="AK993" s="210"/>
      <c r="AL993" s="210"/>
      <c r="AM993" s="210"/>
      <c r="AN993" s="210"/>
      <c r="AO993" s="210"/>
      <c r="AP993" s="210"/>
      <c r="AQ993" s="210"/>
      <c r="AR993" s="210"/>
      <c r="AS993" s="210"/>
      <c r="AT993" s="210"/>
      <c r="AU993" s="210"/>
      <c r="AV993" s="210"/>
      <c r="AW993" s="210"/>
      <c r="AX993" s="210"/>
      <c r="AY993" s="210"/>
      <c r="AZ993" s="210"/>
      <c r="BA993" s="210"/>
      <c r="BB993" s="210"/>
      <c r="BC993" s="210"/>
      <c r="BD993" s="210"/>
      <c r="BE993" s="210"/>
      <c r="BF993" s="210"/>
      <c r="BG993" s="210"/>
      <c r="BH993" s="210"/>
      <c r="BI993" s="210"/>
      <c r="BJ993" s="210"/>
      <c r="BK993" s="210"/>
      <c r="BL993" s="210"/>
      <c r="BM993" s="211">
        <v>1.6737593089327818E-2</v>
      </c>
    </row>
    <row r="994" spans="1:65">
      <c r="A994" s="29"/>
      <c r="B994" s="19">
        <v>1</v>
      </c>
      <c r="C994" s="9">
        <v>5</v>
      </c>
      <c r="D994" s="23">
        <v>1.2999999999999999E-2</v>
      </c>
      <c r="E994" s="23">
        <v>1.7100000000000001E-2</v>
      </c>
      <c r="F994" s="23">
        <v>1.8254461319988181E-2</v>
      </c>
      <c r="G994" s="23">
        <v>1.6666666666666666E-2</v>
      </c>
      <c r="H994" s="213">
        <v>0.03</v>
      </c>
      <c r="I994" s="23">
        <v>0.02</v>
      </c>
      <c r="J994" s="23">
        <v>0.02</v>
      </c>
      <c r="K994" s="23">
        <v>2.2699999999999998E-2</v>
      </c>
      <c r="L994" s="213">
        <v>2.7684E-2</v>
      </c>
      <c r="M994" s="23">
        <v>0.02</v>
      </c>
      <c r="N994" s="23">
        <v>1.4999999999999999E-2</v>
      </c>
      <c r="O994" s="23">
        <v>1.7000000000000001E-2</v>
      </c>
      <c r="P994" s="23">
        <v>1.7000000000000001E-2</v>
      </c>
      <c r="Q994" s="23">
        <v>1.7999999999999999E-2</v>
      </c>
      <c r="R994" s="23">
        <v>1.6E-2</v>
      </c>
      <c r="S994" s="23">
        <v>1.6E-2</v>
      </c>
      <c r="T994" s="213">
        <v>2.8355520839939259E-2</v>
      </c>
      <c r="U994" s="23">
        <v>1.2E-2</v>
      </c>
      <c r="V994" s="23">
        <v>1.7000000000000001E-2</v>
      </c>
      <c r="W994" s="23">
        <v>1.4000000000000002E-2</v>
      </c>
      <c r="X994" s="23">
        <v>0.02</v>
      </c>
      <c r="Y994" s="23">
        <v>1.7999999999999999E-2</v>
      </c>
      <c r="Z994" s="23">
        <v>1.2999999999999999E-2</v>
      </c>
      <c r="AA994" s="23">
        <v>1.9E-2</v>
      </c>
      <c r="AB994" s="209"/>
      <c r="AC994" s="210"/>
      <c r="AD994" s="210"/>
      <c r="AE994" s="210"/>
      <c r="AF994" s="210"/>
      <c r="AG994" s="210"/>
      <c r="AH994" s="210"/>
      <c r="AI994" s="210"/>
      <c r="AJ994" s="210"/>
      <c r="AK994" s="210"/>
      <c r="AL994" s="210"/>
      <c r="AM994" s="210"/>
      <c r="AN994" s="210"/>
      <c r="AO994" s="210"/>
      <c r="AP994" s="210"/>
      <c r="AQ994" s="210"/>
      <c r="AR994" s="210"/>
      <c r="AS994" s="210"/>
      <c r="AT994" s="210"/>
      <c r="AU994" s="210"/>
      <c r="AV994" s="210"/>
      <c r="AW994" s="210"/>
      <c r="AX994" s="210"/>
      <c r="AY994" s="210"/>
      <c r="AZ994" s="210"/>
      <c r="BA994" s="210"/>
      <c r="BB994" s="210"/>
      <c r="BC994" s="210"/>
      <c r="BD994" s="210"/>
      <c r="BE994" s="210"/>
      <c r="BF994" s="210"/>
      <c r="BG994" s="210"/>
      <c r="BH994" s="210"/>
      <c r="BI994" s="210"/>
      <c r="BJ994" s="210"/>
      <c r="BK994" s="210"/>
      <c r="BL994" s="210"/>
      <c r="BM994" s="211">
        <v>115</v>
      </c>
    </row>
    <row r="995" spans="1:65">
      <c r="A995" s="29"/>
      <c r="B995" s="19">
        <v>1</v>
      </c>
      <c r="C995" s="9">
        <v>6</v>
      </c>
      <c r="D995" s="23">
        <v>1.2E-2</v>
      </c>
      <c r="E995" s="23">
        <v>1.54E-2</v>
      </c>
      <c r="F995" s="23">
        <v>1.7839617185673545E-2</v>
      </c>
      <c r="G995" s="23">
        <v>1.6666666666666666E-2</v>
      </c>
      <c r="H995" s="213">
        <v>0.03</v>
      </c>
      <c r="I995" s="23">
        <v>0.02</v>
      </c>
      <c r="J995" s="23">
        <v>0.02</v>
      </c>
      <c r="K995" s="23">
        <v>2.2200000000000001E-2</v>
      </c>
      <c r="L995" s="213">
        <v>2.7225220000000001E-2</v>
      </c>
      <c r="M995" s="23">
        <v>0.02</v>
      </c>
      <c r="N995" s="23">
        <v>1.4999999999999999E-2</v>
      </c>
      <c r="O995" s="23">
        <v>1.6E-2</v>
      </c>
      <c r="P995" s="23">
        <v>1.7000000000000001E-2</v>
      </c>
      <c r="Q995" s="23">
        <v>1.7999999999999999E-2</v>
      </c>
      <c r="R995" s="23">
        <v>1.7000000000000001E-2</v>
      </c>
      <c r="S995" s="23">
        <v>1.7000000000000001E-2</v>
      </c>
      <c r="T995" s="213">
        <v>2.6899155163142494E-2</v>
      </c>
      <c r="U995" s="23">
        <v>1.0999999999999999E-2</v>
      </c>
      <c r="V995" s="23">
        <v>1.7999999999999999E-2</v>
      </c>
      <c r="W995" s="23">
        <v>1.2999999999999999E-2</v>
      </c>
      <c r="X995" s="23">
        <v>0.02</v>
      </c>
      <c r="Y995" s="23">
        <v>1.6E-2</v>
      </c>
      <c r="Z995" s="23">
        <v>1.4000000000000002E-2</v>
      </c>
      <c r="AA995" s="23">
        <v>1.4000000000000002E-2</v>
      </c>
      <c r="AB995" s="209"/>
      <c r="AC995" s="210"/>
      <c r="AD995" s="210"/>
      <c r="AE995" s="210"/>
      <c r="AF995" s="210"/>
      <c r="AG995" s="210"/>
      <c r="AH995" s="210"/>
      <c r="AI995" s="210"/>
      <c r="AJ995" s="210"/>
      <c r="AK995" s="210"/>
      <c r="AL995" s="210"/>
      <c r="AM995" s="210"/>
      <c r="AN995" s="210"/>
      <c r="AO995" s="210"/>
      <c r="AP995" s="210"/>
      <c r="AQ995" s="210"/>
      <c r="AR995" s="210"/>
      <c r="AS995" s="210"/>
      <c r="AT995" s="210"/>
      <c r="AU995" s="210"/>
      <c r="AV995" s="210"/>
      <c r="AW995" s="210"/>
      <c r="AX995" s="210"/>
      <c r="AY995" s="210"/>
      <c r="AZ995" s="210"/>
      <c r="BA995" s="210"/>
      <c r="BB995" s="210"/>
      <c r="BC995" s="210"/>
      <c r="BD995" s="210"/>
      <c r="BE995" s="210"/>
      <c r="BF995" s="210"/>
      <c r="BG995" s="210"/>
      <c r="BH995" s="210"/>
      <c r="BI995" s="210"/>
      <c r="BJ995" s="210"/>
      <c r="BK995" s="210"/>
      <c r="BL995" s="210"/>
      <c r="BM995" s="56"/>
    </row>
    <row r="996" spans="1:65">
      <c r="A996" s="29"/>
      <c r="B996" s="20" t="s">
        <v>269</v>
      </c>
      <c r="C996" s="12"/>
      <c r="D996" s="215">
        <v>1.2833333333333334E-2</v>
      </c>
      <c r="E996" s="215">
        <v>1.5683333333333334E-2</v>
      </c>
      <c r="F996" s="215">
        <v>1.7849142941962128E-2</v>
      </c>
      <c r="G996" s="215">
        <v>1.6111111111111111E-2</v>
      </c>
      <c r="H996" s="215">
        <v>0.03</v>
      </c>
      <c r="I996" s="215">
        <v>0.02</v>
      </c>
      <c r="J996" s="215">
        <v>0.02</v>
      </c>
      <c r="K996" s="215">
        <v>2.2516666666666667E-2</v>
      </c>
      <c r="L996" s="215">
        <v>2.7620870000000002E-2</v>
      </c>
      <c r="M996" s="215">
        <v>1.6666666666666666E-2</v>
      </c>
      <c r="N996" s="215">
        <v>1.4999999999999999E-2</v>
      </c>
      <c r="O996" s="215">
        <v>1.6666666666666666E-2</v>
      </c>
      <c r="P996" s="215">
        <v>1.7166666666666667E-2</v>
      </c>
      <c r="Q996" s="215">
        <v>1.8499999999999999E-2</v>
      </c>
      <c r="R996" s="215">
        <v>1.6500000000000001E-2</v>
      </c>
      <c r="S996" s="215">
        <v>1.6666666666666666E-2</v>
      </c>
      <c r="T996" s="215">
        <v>2.7010219307655181E-2</v>
      </c>
      <c r="U996" s="215">
        <v>1.1499999999999998E-2</v>
      </c>
      <c r="V996" s="215">
        <v>1.7666666666666667E-2</v>
      </c>
      <c r="W996" s="215">
        <v>1.3333333333333334E-2</v>
      </c>
      <c r="X996" s="215">
        <v>0.02</v>
      </c>
      <c r="Y996" s="215">
        <v>1.7333333333333336E-2</v>
      </c>
      <c r="Z996" s="215">
        <v>1.35E-2</v>
      </c>
      <c r="AA996" s="215">
        <v>1.5333333333333332E-2</v>
      </c>
      <c r="AB996" s="209"/>
      <c r="AC996" s="210"/>
      <c r="AD996" s="210"/>
      <c r="AE996" s="210"/>
      <c r="AF996" s="210"/>
      <c r="AG996" s="210"/>
      <c r="AH996" s="210"/>
      <c r="AI996" s="210"/>
      <c r="AJ996" s="210"/>
      <c r="AK996" s="210"/>
      <c r="AL996" s="210"/>
      <c r="AM996" s="210"/>
      <c r="AN996" s="210"/>
      <c r="AO996" s="210"/>
      <c r="AP996" s="210"/>
      <c r="AQ996" s="210"/>
      <c r="AR996" s="210"/>
      <c r="AS996" s="210"/>
      <c r="AT996" s="210"/>
      <c r="AU996" s="210"/>
      <c r="AV996" s="210"/>
      <c r="AW996" s="210"/>
      <c r="AX996" s="210"/>
      <c r="AY996" s="210"/>
      <c r="AZ996" s="210"/>
      <c r="BA996" s="210"/>
      <c r="BB996" s="210"/>
      <c r="BC996" s="210"/>
      <c r="BD996" s="210"/>
      <c r="BE996" s="210"/>
      <c r="BF996" s="210"/>
      <c r="BG996" s="210"/>
      <c r="BH996" s="210"/>
      <c r="BI996" s="210"/>
      <c r="BJ996" s="210"/>
      <c r="BK996" s="210"/>
      <c r="BL996" s="210"/>
      <c r="BM996" s="56"/>
    </row>
    <row r="997" spans="1:65">
      <c r="A997" s="29"/>
      <c r="B997" s="3" t="s">
        <v>270</v>
      </c>
      <c r="C997" s="28"/>
      <c r="D997" s="23">
        <v>1.2999999999999999E-2</v>
      </c>
      <c r="E997" s="23">
        <v>1.5699999999999999E-2</v>
      </c>
      <c r="F997" s="23">
        <v>1.7882560731594613E-2</v>
      </c>
      <c r="G997" s="23">
        <v>1.6666666666666666E-2</v>
      </c>
      <c r="H997" s="23">
        <v>0.03</v>
      </c>
      <c r="I997" s="23">
        <v>0.02</v>
      </c>
      <c r="J997" s="23">
        <v>0.02</v>
      </c>
      <c r="K997" s="23">
        <v>2.24E-2</v>
      </c>
      <c r="L997" s="23">
        <v>2.7584459999999998E-2</v>
      </c>
      <c r="M997" s="23">
        <v>0.02</v>
      </c>
      <c r="N997" s="23">
        <v>1.4999999999999999E-2</v>
      </c>
      <c r="O997" s="23">
        <v>1.7000000000000001E-2</v>
      </c>
      <c r="P997" s="23">
        <v>1.7000000000000001E-2</v>
      </c>
      <c r="Q997" s="23">
        <v>1.7999999999999999E-2</v>
      </c>
      <c r="R997" s="23">
        <v>1.6500000000000001E-2</v>
      </c>
      <c r="S997" s="23">
        <v>1.6500000000000001E-2</v>
      </c>
      <c r="T997" s="23">
        <v>2.735249410543146E-2</v>
      </c>
      <c r="U997" s="23">
        <v>1.15E-2</v>
      </c>
      <c r="V997" s="23">
        <v>1.7999999999999999E-2</v>
      </c>
      <c r="W997" s="23">
        <v>1.2999999999999999E-2</v>
      </c>
      <c r="X997" s="23">
        <v>0.02</v>
      </c>
      <c r="Y997" s="23">
        <v>1.7000000000000001E-2</v>
      </c>
      <c r="Z997" s="23">
        <v>1.3500000000000002E-2</v>
      </c>
      <c r="AA997" s="23">
        <v>1.4500000000000001E-2</v>
      </c>
      <c r="AB997" s="209"/>
      <c r="AC997" s="210"/>
      <c r="AD997" s="210"/>
      <c r="AE997" s="210"/>
      <c r="AF997" s="210"/>
      <c r="AG997" s="210"/>
      <c r="AH997" s="210"/>
      <c r="AI997" s="210"/>
      <c r="AJ997" s="210"/>
      <c r="AK997" s="210"/>
      <c r="AL997" s="210"/>
      <c r="AM997" s="210"/>
      <c r="AN997" s="210"/>
      <c r="AO997" s="210"/>
      <c r="AP997" s="210"/>
      <c r="AQ997" s="210"/>
      <c r="AR997" s="210"/>
      <c r="AS997" s="210"/>
      <c r="AT997" s="210"/>
      <c r="AU997" s="210"/>
      <c r="AV997" s="210"/>
      <c r="AW997" s="210"/>
      <c r="AX997" s="210"/>
      <c r="AY997" s="210"/>
      <c r="AZ997" s="210"/>
      <c r="BA997" s="210"/>
      <c r="BB997" s="210"/>
      <c r="BC997" s="210"/>
      <c r="BD997" s="210"/>
      <c r="BE997" s="210"/>
      <c r="BF997" s="210"/>
      <c r="BG997" s="210"/>
      <c r="BH997" s="210"/>
      <c r="BI997" s="210"/>
      <c r="BJ997" s="210"/>
      <c r="BK997" s="210"/>
      <c r="BL997" s="210"/>
      <c r="BM997" s="56"/>
    </row>
    <row r="998" spans="1:65">
      <c r="A998" s="29"/>
      <c r="B998" s="3" t="s">
        <v>271</v>
      </c>
      <c r="C998" s="28"/>
      <c r="D998" s="23">
        <v>7.5277265270908141E-4</v>
      </c>
      <c r="E998" s="23">
        <v>1.2155931336868707E-3</v>
      </c>
      <c r="F998" s="23">
        <v>3.0271128022541822E-4</v>
      </c>
      <c r="G998" s="23">
        <v>1.3608276348795428E-3</v>
      </c>
      <c r="H998" s="23">
        <v>0</v>
      </c>
      <c r="I998" s="23">
        <v>0</v>
      </c>
      <c r="J998" s="23">
        <v>0</v>
      </c>
      <c r="K998" s="23">
        <v>4.3550736694878832E-4</v>
      </c>
      <c r="L998" s="23">
        <v>2.9395182101834243E-4</v>
      </c>
      <c r="M998" s="23">
        <v>5.1639777949432156E-3</v>
      </c>
      <c r="N998" s="23">
        <v>0</v>
      </c>
      <c r="O998" s="23">
        <v>5.1639777949432264E-4</v>
      </c>
      <c r="P998" s="23">
        <v>4.08248290463862E-4</v>
      </c>
      <c r="Q998" s="23">
        <v>8.3666002653407629E-4</v>
      </c>
      <c r="R998" s="23">
        <v>5.4772255750516665E-4</v>
      </c>
      <c r="S998" s="23">
        <v>8.1649658092772563E-4</v>
      </c>
      <c r="T998" s="23">
        <v>1.3072378853598711E-3</v>
      </c>
      <c r="U998" s="23">
        <v>5.4772255750516665E-4</v>
      </c>
      <c r="V998" s="23">
        <v>5.1639777949432102E-4</v>
      </c>
      <c r="W998" s="23">
        <v>5.1639777949432362E-4</v>
      </c>
      <c r="X998" s="23">
        <v>0</v>
      </c>
      <c r="Y998" s="23">
        <v>1.032795558988644E-3</v>
      </c>
      <c r="Z998" s="23">
        <v>5.4772255750516763E-4</v>
      </c>
      <c r="AA998" s="23">
        <v>2.6583202716502505E-3</v>
      </c>
      <c r="AB998" s="209"/>
      <c r="AC998" s="210"/>
      <c r="AD998" s="210"/>
      <c r="AE998" s="210"/>
      <c r="AF998" s="210"/>
      <c r="AG998" s="210"/>
      <c r="AH998" s="210"/>
      <c r="AI998" s="210"/>
      <c r="AJ998" s="210"/>
      <c r="AK998" s="210"/>
      <c r="AL998" s="210"/>
      <c r="AM998" s="210"/>
      <c r="AN998" s="210"/>
      <c r="AO998" s="210"/>
      <c r="AP998" s="210"/>
      <c r="AQ998" s="210"/>
      <c r="AR998" s="210"/>
      <c r="AS998" s="210"/>
      <c r="AT998" s="210"/>
      <c r="AU998" s="210"/>
      <c r="AV998" s="210"/>
      <c r="AW998" s="210"/>
      <c r="AX998" s="210"/>
      <c r="AY998" s="210"/>
      <c r="AZ998" s="210"/>
      <c r="BA998" s="210"/>
      <c r="BB998" s="210"/>
      <c r="BC998" s="210"/>
      <c r="BD998" s="210"/>
      <c r="BE998" s="210"/>
      <c r="BF998" s="210"/>
      <c r="BG998" s="210"/>
      <c r="BH998" s="210"/>
      <c r="BI998" s="210"/>
      <c r="BJ998" s="210"/>
      <c r="BK998" s="210"/>
      <c r="BL998" s="210"/>
      <c r="BM998" s="56"/>
    </row>
    <row r="999" spans="1:65">
      <c r="A999" s="29"/>
      <c r="B999" s="3" t="s">
        <v>86</v>
      </c>
      <c r="C999" s="28"/>
      <c r="D999" s="13">
        <v>5.8657609302006343E-2</v>
      </c>
      <c r="E999" s="13">
        <v>7.7508595134125655E-2</v>
      </c>
      <c r="F999" s="13">
        <v>1.6959429436455713E-2</v>
      </c>
      <c r="G999" s="13">
        <v>8.446516354424749E-2</v>
      </c>
      <c r="H999" s="13">
        <v>0</v>
      </c>
      <c r="I999" s="13">
        <v>0</v>
      </c>
      <c r="J999" s="13">
        <v>0</v>
      </c>
      <c r="K999" s="13">
        <v>1.9341555897059437E-2</v>
      </c>
      <c r="L999" s="13">
        <v>1.0642380961147944E-2</v>
      </c>
      <c r="M999" s="13">
        <v>0.30983866769659296</v>
      </c>
      <c r="N999" s="13">
        <v>0</v>
      </c>
      <c r="O999" s="13">
        <v>3.0983866769659359E-2</v>
      </c>
      <c r="P999" s="13">
        <v>2.3781453813428853E-2</v>
      </c>
      <c r="Q999" s="13">
        <v>4.5224866299139264E-2</v>
      </c>
      <c r="R999" s="13">
        <v>3.3195306515464644E-2</v>
      </c>
      <c r="S999" s="13">
        <v>4.8989794855663536E-2</v>
      </c>
      <c r="T999" s="13">
        <v>4.8397899716029938E-2</v>
      </c>
      <c r="U999" s="13">
        <v>4.7628048478710154E-2</v>
      </c>
      <c r="V999" s="13">
        <v>2.9230062990244585E-2</v>
      </c>
      <c r="W999" s="13">
        <v>3.8729833462074266E-2</v>
      </c>
      <c r="X999" s="13">
        <v>0</v>
      </c>
      <c r="Y999" s="13">
        <v>5.9584359172421761E-2</v>
      </c>
      <c r="Z999" s="13">
        <v>4.0572041296679087E-2</v>
      </c>
      <c r="AA999" s="13">
        <v>0.1733687133684946</v>
      </c>
      <c r="AB999" s="155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5"/>
    </row>
    <row r="1000" spans="1:65">
      <c r="A1000" s="29"/>
      <c r="B1000" s="3" t="s">
        <v>272</v>
      </c>
      <c r="C1000" s="28"/>
      <c r="D1000" s="13">
        <v>-0.23326291511315977</v>
      </c>
      <c r="E1000" s="13">
        <v>-6.2987536521406873E-2</v>
      </c>
      <c r="F1000" s="13">
        <v>6.6410376133654081E-2</v>
      </c>
      <c r="G1000" s="13">
        <v>-3.7429633691845599E-2</v>
      </c>
      <c r="H1000" s="13">
        <v>0.79237240622897698</v>
      </c>
      <c r="I1000" s="13">
        <v>0.19491493748598487</v>
      </c>
      <c r="J1000" s="13">
        <v>0.19491493748598487</v>
      </c>
      <c r="K1000" s="13">
        <v>0.34527506711963785</v>
      </c>
      <c r="L1000" s="13">
        <v>0.65022950746792563</v>
      </c>
      <c r="M1000" s="13">
        <v>-4.2375520950127532E-3</v>
      </c>
      <c r="N1000" s="13">
        <v>-0.10381379688551151</v>
      </c>
      <c r="O1000" s="13">
        <v>-4.2375520950127532E-3</v>
      </c>
      <c r="P1000" s="13">
        <v>2.5635321342136974E-2</v>
      </c>
      <c r="Q1000" s="13">
        <v>0.1052963171745358</v>
      </c>
      <c r="R1000" s="13">
        <v>-1.4195176574062551E-2</v>
      </c>
      <c r="S1000" s="13">
        <v>-4.2375520950127532E-3</v>
      </c>
      <c r="T1000" s="13">
        <v>0.6137457257744765</v>
      </c>
      <c r="U1000" s="13">
        <v>-0.31292391094555894</v>
      </c>
      <c r="V1000" s="13">
        <v>5.550819477928659E-2</v>
      </c>
      <c r="W1000" s="13">
        <v>-0.20339004167601016</v>
      </c>
      <c r="X1000" s="13">
        <v>0.19491493748598487</v>
      </c>
      <c r="Y1000" s="13">
        <v>3.5592945821186994E-2</v>
      </c>
      <c r="Z1000" s="13">
        <v>-0.19343241719696025</v>
      </c>
      <c r="AA1000" s="13">
        <v>-8.3898547927411693E-2</v>
      </c>
      <c r="AB1000" s="155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5"/>
    </row>
    <row r="1001" spans="1:65">
      <c r="A1001" s="29"/>
      <c r="B1001" s="45" t="s">
        <v>273</v>
      </c>
      <c r="C1001" s="46"/>
      <c r="D1001" s="44">
        <v>1.57</v>
      </c>
      <c r="E1001" s="44">
        <v>0.48</v>
      </c>
      <c r="F1001" s="44">
        <v>0.36</v>
      </c>
      <c r="G1001" s="44">
        <v>0.31</v>
      </c>
      <c r="H1001" s="44">
        <v>5.04</v>
      </c>
      <c r="I1001" s="44">
        <v>1.19</v>
      </c>
      <c r="J1001" s="44">
        <v>1.19</v>
      </c>
      <c r="K1001" s="44">
        <v>2.16</v>
      </c>
      <c r="L1001" s="44">
        <v>4.12</v>
      </c>
      <c r="M1001" s="44">
        <v>0.1</v>
      </c>
      <c r="N1001" s="44">
        <v>0.74</v>
      </c>
      <c r="O1001" s="44">
        <v>0.1</v>
      </c>
      <c r="P1001" s="44">
        <v>0.1</v>
      </c>
      <c r="Q1001" s="44">
        <v>0.61</v>
      </c>
      <c r="R1001" s="44">
        <v>0.16</v>
      </c>
      <c r="S1001" s="44">
        <v>0.1</v>
      </c>
      <c r="T1001" s="44">
        <v>3.89</v>
      </c>
      <c r="U1001" s="44">
        <v>2.09</v>
      </c>
      <c r="V1001" s="44">
        <v>0.28999999999999998</v>
      </c>
      <c r="W1001" s="44">
        <v>1.38</v>
      </c>
      <c r="X1001" s="44">
        <v>1.19</v>
      </c>
      <c r="Y1001" s="44">
        <v>0.16</v>
      </c>
      <c r="Z1001" s="44">
        <v>1.32</v>
      </c>
      <c r="AA1001" s="44">
        <v>0.61</v>
      </c>
      <c r="AB1001" s="155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B1002" s="30"/>
      <c r="C1002" s="20"/>
      <c r="D1002" s="20"/>
      <c r="E1002" s="20"/>
      <c r="F1002" s="20"/>
      <c r="G1002" s="20"/>
      <c r="H1002" s="20"/>
      <c r="I1002" s="20"/>
      <c r="J1002" s="20"/>
      <c r="K1002" s="20"/>
      <c r="L1002" s="20"/>
      <c r="M1002" s="20"/>
      <c r="N1002" s="20"/>
      <c r="O1002" s="20"/>
      <c r="P1002" s="20"/>
      <c r="Q1002" s="20"/>
      <c r="R1002" s="20"/>
      <c r="S1002" s="20"/>
      <c r="T1002" s="20"/>
      <c r="U1002" s="20"/>
      <c r="V1002" s="20"/>
      <c r="W1002" s="20"/>
      <c r="X1002" s="20"/>
      <c r="Y1002" s="20"/>
      <c r="Z1002" s="20"/>
      <c r="AA1002" s="20"/>
      <c r="BM1002" s="55"/>
    </row>
    <row r="1003" spans="1:65" ht="15">
      <c r="B1003" s="8" t="s">
        <v>593</v>
      </c>
      <c r="BM1003" s="27" t="s">
        <v>66</v>
      </c>
    </row>
    <row r="1004" spans="1:65" ht="15">
      <c r="A1004" s="24" t="s">
        <v>63</v>
      </c>
      <c r="B1004" s="18" t="s">
        <v>111</v>
      </c>
      <c r="C1004" s="15" t="s">
        <v>112</v>
      </c>
      <c r="D1004" s="16" t="s">
        <v>234</v>
      </c>
      <c r="E1004" s="17" t="s">
        <v>234</v>
      </c>
      <c r="F1004" s="17" t="s">
        <v>234</v>
      </c>
      <c r="G1004" s="17" t="s">
        <v>234</v>
      </c>
      <c r="H1004" s="17" t="s">
        <v>234</v>
      </c>
      <c r="I1004" s="17" t="s">
        <v>234</v>
      </c>
      <c r="J1004" s="17" t="s">
        <v>234</v>
      </c>
      <c r="K1004" s="17" t="s">
        <v>234</v>
      </c>
      <c r="L1004" s="17" t="s">
        <v>234</v>
      </c>
      <c r="M1004" s="17" t="s">
        <v>234</v>
      </c>
      <c r="N1004" s="17" t="s">
        <v>234</v>
      </c>
      <c r="O1004" s="17" t="s">
        <v>234</v>
      </c>
      <c r="P1004" s="17" t="s">
        <v>234</v>
      </c>
      <c r="Q1004" s="17" t="s">
        <v>234</v>
      </c>
      <c r="R1004" s="17" t="s">
        <v>234</v>
      </c>
      <c r="S1004" s="17" t="s">
        <v>234</v>
      </c>
      <c r="T1004" s="17" t="s">
        <v>234</v>
      </c>
      <c r="U1004" s="17" t="s">
        <v>234</v>
      </c>
      <c r="V1004" s="17" t="s">
        <v>234</v>
      </c>
      <c r="W1004" s="17" t="s">
        <v>234</v>
      </c>
      <c r="X1004" s="17" t="s">
        <v>234</v>
      </c>
      <c r="Y1004" s="17" t="s">
        <v>234</v>
      </c>
      <c r="Z1004" s="17" t="s">
        <v>234</v>
      </c>
      <c r="AA1004" s="17" t="s">
        <v>234</v>
      </c>
      <c r="AB1004" s="155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7">
        <v>1</v>
      </c>
    </row>
    <row r="1005" spans="1:65">
      <c r="A1005" s="29"/>
      <c r="B1005" s="19" t="s">
        <v>235</v>
      </c>
      <c r="C1005" s="9" t="s">
        <v>235</v>
      </c>
      <c r="D1005" s="153" t="s">
        <v>237</v>
      </c>
      <c r="E1005" s="154" t="s">
        <v>238</v>
      </c>
      <c r="F1005" s="154" t="s">
        <v>239</v>
      </c>
      <c r="G1005" s="154" t="s">
        <v>240</v>
      </c>
      <c r="H1005" s="154" t="s">
        <v>241</v>
      </c>
      <c r="I1005" s="154" t="s">
        <v>242</v>
      </c>
      <c r="J1005" s="154" t="s">
        <v>243</v>
      </c>
      <c r="K1005" s="154" t="s">
        <v>244</v>
      </c>
      <c r="L1005" s="154" t="s">
        <v>247</v>
      </c>
      <c r="M1005" s="154" t="s">
        <v>248</v>
      </c>
      <c r="N1005" s="154" t="s">
        <v>249</v>
      </c>
      <c r="O1005" s="154" t="s">
        <v>250</v>
      </c>
      <c r="P1005" s="154" t="s">
        <v>251</v>
      </c>
      <c r="Q1005" s="154" t="s">
        <v>252</v>
      </c>
      <c r="R1005" s="154" t="s">
        <v>253</v>
      </c>
      <c r="S1005" s="154" t="s">
        <v>254</v>
      </c>
      <c r="T1005" s="154" t="s">
        <v>255</v>
      </c>
      <c r="U1005" s="154" t="s">
        <v>256</v>
      </c>
      <c r="V1005" s="154" t="s">
        <v>257</v>
      </c>
      <c r="W1005" s="154" t="s">
        <v>259</v>
      </c>
      <c r="X1005" s="154" t="s">
        <v>260</v>
      </c>
      <c r="Y1005" s="154" t="s">
        <v>261</v>
      </c>
      <c r="Z1005" s="154" t="s">
        <v>262</v>
      </c>
      <c r="AA1005" s="154" t="s">
        <v>263</v>
      </c>
      <c r="AB1005" s="155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7" t="s">
        <v>3</v>
      </c>
    </row>
    <row r="1006" spans="1:65">
      <c r="A1006" s="29"/>
      <c r="B1006" s="19"/>
      <c r="C1006" s="9"/>
      <c r="D1006" s="10" t="s">
        <v>276</v>
      </c>
      <c r="E1006" s="11" t="s">
        <v>276</v>
      </c>
      <c r="F1006" s="11" t="s">
        <v>276</v>
      </c>
      <c r="G1006" s="11" t="s">
        <v>301</v>
      </c>
      <c r="H1006" s="11" t="s">
        <v>301</v>
      </c>
      <c r="I1006" s="11" t="s">
        <v>278</v>
      </c>
      <c r="J1006" s="11" t="s">
        <v>276</v>
      </c>
      <c r="K1006" s="11" t="s">
        <v>278</v>
      </c>
      <c r="L1006" s="11" t="s">
        <v>278</v>
      </c>
      <c r="M1006" s="11" t="s">
        <v>278</v>
      </c>
      <c r="N1006" s="11" t="s">
        <v>278</v>
      </c>
      <c r="O1006" s="11" t="s">
        <v>276</v>
      </c>
      <c r="P1006" s="11" t="s">
        <v>276</v>
      </c>
      <c r="Q1006" s="11" t="s">
        <v>276</v>
      </c>
      <c r="R1006" s="11" t="s">
        <v>276</v>
      </c>
      <c r="S1006" s="11" t="s">
        <v>276</v>
      </c>
      <c r="T1006" s="11" t="s">
        <v>278</v>
      </c>
      <c r="U1006" s="11" t="s">
        <v>278</v>
      </c>
      <c r="V1006" s="11" t="s">
        <v>276</v>
      </c>
      <c r="W1006" s="11" t="s">
        <v>276</v>
      </c>
      <c r="X1006" s="11" t="s">
        <v>278</v>
      </c>
      <c r="Y1006" s="11" t="s">
        <v>278</v>
      </c>
      <c r="Z1006" s="11" t="s">
        <v>276</v>
      </c>
      <c r="AA1006" s="11" t="s">
        <v>276</v>
      </c>
      <c r="AB1006" s="155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7">
        <v>3</v>
      </c>
    </row>
    <row r="1007" spans="1:65">
      <c r="A1007" s="29"/>
      <c r="B1007" s="19"/>
      <c r="C1007" s="9"/>
      <c r="D1007" s="25" t="s">
        <v>302</v>
      </c>
      <c r="E1007" s="25" t="s">
        <v>117</v>
      </c>
      <c r="F1007" s="25" t="s">
        <v>303</v>
      </c>
      <c r="G1007" s="25" t="s">
        <v>302</v>
      </c>
      <c r="H1007" s="25" t="s">
        <v>304</v>
      </c>
      <c r="I1007" s="25" t="s">
        <v>302</v>
      </c>
      <c r="J1007" s="25" t="s">
        <v>305</v>
      </c>
      <c r="K1007" s="25" t="s">
        <v>304</v>
      </c>
      <c r="L1007" s="25" t="s">
        <v>305</v>
      </c>
      <c r="M1007" s="25" t="s">
        <v>305</v>
      </c>
      <c r="N1007" s="25" t="s">
        <v>303</v>
      </c>
      <c r="O1007" s="25" t="s">
        <v>302</v>
      </c>
      <c r="P1007" s="25" t="s">
        <v>302</v>
      </c>
      <c r="Q1007" s="25" t="s">
        <v>302</v>
      </c>
      <c r="R1007" s="25" t="s">
        <v>302</v>
      </c>
      <c r="S1007" s="25" t="s">
        <v>302</v>
      </c>
      <c r="T1007" s="25" t="s">
        <v>304</v>
      </c>
      <c r="U1007" s="25" t="s">
        <v>279</v>
      </c>
      <c r="V1007" s="25" t="s">
        <v>303</v>
      </c>
      <c r="W1007" s="25" t="s">
        <v>279</v>
      </c>
      <c r="X1007" s="25" t="s">
        <v>305</v>
      </c>
      <c r="Y1007" s="25" t="s">
        <v>302</v>
      </c>
      <c r="Z1007" s="25" t="s">
        <v>305</v>
      </c>
      <c r="AA1007" s="25" t="s">
        <v>306</v>
      </c>
      <c r="AB1007" s="155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7">
        <v>3</v>
      </c>
    </row>
    <row r="1008" spans="1:65">
      <c r="A1008" s="29"/>
      <c r="B1008" s="18">
        <v>1</v>
      </c>
      <c r="C1008" s="14">
        <v>1</v>
      </c>
      <c r="D1008" s="206">
        <v>7.0000000000000007E-2</v>
      </c>
      <c r="E1008" s="206">
        <v>0.1</v>
      </c>
      <c r="F1008" s="207" t="s">
        <v>105</v>
      </c>
      <c r="G1008" s="207" t="s">
        <v>95</v>
      </c>
      <c r="H1008" s="207" t="s">
        <v>104</v>
      </c>
      <c r="I1008" s="206">
        <v>0.11</v>
      </c>
      <c r="J1008" s="206">
        <v>0.09</v>
      </c>
      <c r="K1008" s="206">
        <v>0.11</v>
      </c>
      <c r="L1008" s="206">
        <v>7.0000000000000007E-2</v>
      </c>
      <c r="M1008" s="206">
        <v>0.11</v>
      </c>
      <c r="N1008" s="206">
        <v>0.11</v>
      </c>
      <c r="O1008" s="206">
        <v>0.08</v>
      </c>
      <c r="P1008" s="206">
        <v>0.09</v>
      </c>
      <c r="Q1008" s="206">
        <v>0.08</v>
      </c>
      <c r="R1008" s="206">
        <v>0.09</v>
      </c>
      <c r="S1008" s="206">
        <v>0.09</v>
      </c>
      <c r="T1008" s="206">
        <v>0.10642734273447134</v>
      </c>
      <c r="U1008" s="206">
        <v>6.6584999999999991E-2</v>
      </c>
      <c r="V1008" s="206">
        <v>0.1</v>
      </c>
      <c r="W1008" s="206">
        <v>0.09</v>
      </c>
      <c r="X1008" s="206">
        <v>0.08</v>
      </c>
      <c r="Y1008" s="206">
        <v>0.09</v>
      </c>
      <c r="Z1008" s="206">
        <v>0.12</v>
      </c>
      <c r="AA1008" s="206">
        <v>0.09</v>
      </c>
      <c r="AB1008" s="209"/>
      <c r="AC1008" s="210"/>
      <c r="AD1008" s="210"/>
      <c r="AE1008" s="210"/>
      <c r="AF1008" s="210"/>
      <c r="AG1008" s="210"/>
      <c r="AH1008" s="210"/>
      <c r="AI1008" s="210"/>
      <c r="AJ1008" s="210"/>
      <c r="AK1008" s="210"/>
      <c r="AL1008" s="210"/>
      <c r="AM1008" s="210"/>
      <c r="AN1008" s="210"/>
      <c r="AO1008" s="210"/>
      <c r="AP1008" s="210"/>
      <c r="AQ1008" s="210"/>
      <c r="AR1008" s="210"/>
      <c r="AS1008" s="210"/>
      <c r="AT1008" s="210"/>
      <c r="AU1008" s="210"/>
      <c r="AV1008" s="210"/>
      <c r="AW1008" s="210"/>
      <c r="AX1008" s="210"/>
      <c r="AY1008" s="210"/>
      <c r="AZ1008" s="210"/>
      <c r="BA1008" s="210"/>
      <c r="BB1008" s="210"/>
      <c r="BC1008" s="210"/>
      <c r="BD1008" s="210"/>
      <c r="BE1008" s="210"/>
      <c r="BF1008" s="210"/>
      <c r="BG1008" s="210"/>
      <c r="BH1008" s="210"/>
      <c r="BI1008" s="210"/>
      <c r="BJ1008" s="210"/>
      <c r="BK1008" s="210"/>
      <c r="BL1008" s="210"/>
      <c r="BM1008" s="211">
        <v>1</v>
      </c>
    </row>
    <row r="1009" spans="1:65">
      <c r="A1009" s="29"/>
      <c r="B1009" s="19">
        <v>1</v>
      </c>
      <c r="C1009" s="9">
        <v>2</v>
      </c>
      <c r="D1009" s="23">
        <v>7.0000000000000007E-2</v>
      </c>
      <c r="E1009" s="23">
        <v>0.09</v>
      </c>
      <c r="F1009" s="213" t="s">
        <v>105</v>
      </c>
      <c r="G1009" s="213" t="s">
        <v>95</v>
      </c>
      <c r="H1009" s="213" t="s">
        <v>104</v>
      </c>
      <c r="I1009" s="23">
        <v>0.11</v>
      </c>
      <c r="J1009" s="23">
        <v>0.09</v>
      </c>
      <c r="K1009" s="23">
        <v>0.12</v>
      </c>
      <c r="L1009" s="23">
        <v>0.08</v>
      </c>
      <c r="M1009" s="23">
        <v>0.1</v>
      </c>
      <c r="N1009" s="23">
        <v>0.1</v>
      </c>
      <c r="O1009" s="23">
        <v>7.0000000000000007E-2</v>
      </c>
      <c r="P1009" s="23">
        <v>0.09</v>
      </c>
      <c r="Q1009" s="23">
        <v>0.08</v>
      </c>
      <c r="R1009" s="23">
        <v>0.08</v>
      </c>
      <c r="S1009" s="23">
        <v>0.09</v>
      </c>
      <c r="T1009" s="23">
        <v>0.10308075139398033</v>
      </c>
      <c r="U1009" s="23">
        <v>7.175999999999999E-2</v>
      </c>
      <c r="V1009" s="214">
        <v>0.17</v>
      </c>
      <c r="W1009" s="23">
        <v>0.08</v>
      </c>
      <c r="X1009" s="23">
        <v>0.09</v>
      </c>
      <c r="Y1009" s="23">
        <v>0.09</v>
      </c>
      <c r="Z1009" s="23">
        <v>0.13</v>
      </c>
      <c r="AA1009" s="23">
        <v>0.09</v>
      </c>
      <c r="AB1009" s="209"/>
      <c r="AC1009" s="210"/>
      <c r="AD1009" s="210"/>
      <c r="AE1009" s="210"/>
      <c r="AF1009" s="210"/>
      <c r="AG1009" s="210"/>
      <c r="AH1009" s="210"/>
      <c r="AI1009" s="210"/>
      <c r="AJ1009" s="210"/>
      <c r="AK1009" s="210"/>
      <c r="AL1009" s="210"/>
      <c r="AM1009" s="210"/>
      <c r="AN1009" s="210"/>
      <c r="AO1009" s="210"/>
      <c r="AP1009" s="210"/>
      <c r="AQ1009" s="210"/>
      <c r="AR1009" s="210"/>
      <c r="AS1009" s="210"/>
      <c r="AT1009" s="210"/>
      <c r="AU1009" s="210"/>
      <c r="AV1009" s="210"/>
      <c r="AW1009" s="210"/>
      <c r="AX1009" s="210"/>
      <c r="AY1009" s="210"/>
      <c r="AZ1009" s="210"/>
      <c r="BA1009" s="210"/>
      <c r="BB1009" s="210"/>
      <c r="BC1009" s="210"/>
      <c r="BD1009" s="210"/>
      <c r="BE1009" s="210"/>
      <c r="BF1009" s="210"/>
      <c r="BG1009" s="210"/>
      <c r="BH1009" s="210"/>
      <c r="BI1009" s="210"/>
      <c r="BJ1009" s="210"/>
      <c r="BK1009" s="210"/>
      <c r="BL1009" s="210"/>
      <c r="BM1009" s="211">
        <v>30</v>
      </c>
    </row>
    <row r="1010" spans="1:65">
      <c r="A1010" s="29"/>
      <c r="B1010" s="19">
        <v>1</v>
      </c>
      <c r="C1010" s="9">
        <v>3</v>
      </c>
      <c r="D1010" s="23">
        <v>0.06</v>
      </c>
      <c r="E1010" s="23">
        <v>0.1</v>
      </c>
      <c r="F1010" s="213" t="s">
        <v>105</v>
      </c>
      <c r="G1010" s="213" t="s">
        <v>95</v>
      </c>
      <c r="H1010" s="213" t="s">
        <v>104</v>
      </c>
      <c r="I1010" s="23">
        <v>0.1</v>
      </c>
      <c r="J1010" s="23">
        <v>0.08</v>
      </c>
      <c r="K1010" s="23">
        <v>0.12</v>
      </c>
      <c r="L1010" s="23">
        <v>0.08</v>
      </c>
      <c r="M1010" s="23">
        <v>0.1</v>
      </c>
      <c r="N1010" s="23">
        <v>0.11</v>
      </c>
      <c r="O1010" s="23">
        <v>0.08</v>
      </c>
      <c r="P1010" s="23">
        <v>0.08</v>
      </c>
      <c r="Q1010" s="23">
        <v>0.08</v>
      </c>
      <c r="R1010" s="23">
        <v>0.09</v>
      </c>
      <c r="S1010" s="23">
        <v>0.08</v>
      </c>
      <c r="T1010" s="23">
        <v>9.4006207931693328E-2</v>
      </c>
      <c r="U1010" s="23">
        <v>5.9569999999999991E-2</v>
      </c>
      <c r="V1010" s="214">
        <v>0.03</v>
      </c>
      <c r="W1010" s="23">
        <v>0.09</v>
      </c>
      <c r="X1010" s="23">
        <v>0.08</v>
      </c>
      <c r="Y1010" s="23">
        <v>0.09</v>
      </c>
      <c r="Z1010" s="23">
        <v>0.11</v>
      </c>
      <c r="AA1010" s="23">
        <v>0.08</v>
      </c>
      <c r="AB1010" s="209"/>
      <c r="AC1010" s="210"/>
      <c r="AD1010" s="210"/>
      <c r="AE1010" s="210"/>
      <c r="AF1010" s="210"/>
      <c r="AG1010" s="210"/>
      <c r="AH1010" s="210"/>
      <c r="AI1010" s="210"/>
      <c r="AJ1010" s="210"/>
      <c r="AK1010" s="210"/>
      <c r="AL1010" s="210"/>
      <c r="AM1010" s="210"/>
      <c r="AN1010" s="210"/>
      <c r="AO1010" s="210"/>
      <c r="AP1010" s="210"/>
      <c r="AQ1010" s="210"/>
      <c r="AR1010" s="210"/>
      <c r="AS1010" s="210"/>
      <c r="AT1010" s="210"/>
      <c r="AU1010" s="210"/>
      <c r="AV1010" s="210"/>
      <c r="AW1010" s="210"/>
      <c r="AX1010" s="210"/>
      <c r="AY1010" s="210"/>
      <c r="AZ1010" s="210"/>
      <c r="BA1010" s="210"/>
      <c r="BB1010" s="210"/>
      <c r="BC1010" s="210"/>
      <c r="BD1010" s="210"/>
      <c r="BE1010" s="210"/>
      <c r="BF1010" s="210"/>
      <c r="BG1010" s="210"/>
      <c r="BH1010" s="210"/>
      <c r="BI1010" s="210"/>
      <c r="BJ1010" s="210"/>
      <c r="BK1010" s="210"/>
      <c r="BL1010" s="210"/>
      <c r="BM1010" s="211">
        <v>16</v>
      </c>
    </row>
    <row r="1011" spans="1:65">
      <c r="A1011" s="29"/>
      <c r="B1011" s="19">
        <v>1</v>
      </c>
      <c r="C1011" s="9">
        <v>4</v>
      </c>
      <c r="D1011" s="23">
        <v>7.0000000000000007E-2</v>
      </c>
      <c r="E1011" s="23">
        <v>0.09</v>
      </c>
      <c r="F1011" s="213" t="s">
        <v>105</v>
      </c>
      <c r="G1011" s="213" t="s">
        <v>95</v>
      </c>
      <c r="H1011" s="213" t="s">
        <v>104</v>
      </c>
      <c r="I1011" s="23">
        <v>0.1</v>
      </c>
      <c r="J1011" s="23">
        <v>0.09</v>
      </c>
      <c r="K1011" s="23">
        <v>0.11</v>
      </c>
      <c r="L1011" s="23">
        <v>7.0000000000000007E-2</v>
      </c>
      <c r="M1011" s="23">
        <v>0.1</v>
      </c>
      <c r="N1011" s="23">
        <v>0.11</v>
      </c>
      <c r="O1011" s="23">
        <v>0.08</v>
      </c>
      <c r="P1011" s="23">
        <v>0.08</v>
      </c>
      <c r="Q1011" s="23">
        <v>0.09</v>
      </c>
      <c r="R1011" s="23">
        <v>0.08</v>
      </c>
      <c r="S1011" s="23">
        <v>0.09</v>
      </c>
      <c r="T1011" s="23">
        <v>9.1215108666033926E-2</v>
      </c>
      <c r="U1011" s="23">
        <v>6.4859999999999987E-2</v>
      </c>
      <c r="V1011" s="23">
        <v>0.09</v>
      </c>
      <c r="W1011" s="23">
        <v>0.08</v>
      </c>
      <c r="X1011" s="23">
        <v>0.09</v>
      </c>
      <c r="Y1011" s="23">
        <v>0.08</v>
      </c>
      <c r="Z1011" s="23">
        <v>0.11</v>
      </c>
      <c r="AA1011" s="23">
        <v>0.09</v>
      </c>
      <c r="AB1011" s="209"/>
      <c r="AC1011" s="210"/>
      <c r="AD1011" s="210"/>
      <c r="AE1011" s="210"/>
      <c r="AF1011" s="210"/>
      <c r="AG1011" s="210"/>
      <c r="AH1011" s="210"/>
      <c r="AI1011" s="210"/>
      <c r="AJ1011" s="210"/>
      <c r="AK1011" s="210"/>
      <c r="AL1011" s="210"/>
      <c r="AM1011" s="210"/>
      <c r="AN1011" s="210"/>
      <c r="AO1011" s="210"/>
      <c r="AP1011" s="210"/>
      <c r="AQ1011" s="210"/>
      <c r="AR1011" s="210"/>
      <c r="AS1011" s="210"/>
      <c r="AT1011" s="210"/>
      <c r="AU1011" s="210"/>
      <c r="AV1011" s="210"/>
      <c r="AW1011" s="210"/>
      <c r="AX1011" s="210"/>
      <c r="AY1011" s="210"/>
      <c r="AZ1011" s="210"/>
      <c r="BA1011" s="210"/>
      <c r="BB1011" s="210"/>
      <c r="BC1011" s="210"/>
      <c r="BD1011" s="210"/>
      <c r="BE1011" s="210"/>
      <c r="BF1011" s="210"/>
      <c r="BG1011" s="210"/>
      <c r="BH1011" s="210"/>
      <c r="BI1011" s="210"/>
      <c r="BJ1011" s="210"/>
      <c r="BK1011" s="210"/>
      <c r="BL1011" s="210"/>
      <c r="BM1011" s="211">
        <v>9.0158293037433834E-2</v>
      </c>
    </row>
    <row r="1012" spans="1:65">
      <c r="A1012" s="29"/>
      <c r="B1012" s="19">
        <v>1</v>
      </c>
      <c r="C1012" s="9">
        <v>5</v>
      </c>
      <c r="D1012" s="23">
        <v>0.06</v>
      </c>
      <c r="E1012" s="23">
        <v>0.1</v>
      </c>
      <c r="F1012" s="213" t="s">
        <v>105</v>
      </c>
      <c r="G1012" s="213" t="s">
        <v>95</v>
      </c>
      <c r="H1012" s="213" t="s">
        <v>104</v>
      </c>
      <c r="I1012" s="23">
        <v>0.1</v>
      </c>
      <c r="J1012" s="23">
        <v>0.09</v>
      </c>
      <c r="K1012" s="23">
        <v>0.12</v>
      </c>
      <c r="L1012" s="23">
        <v>7.0000000000000007E-2</v>
      </c>
      <c r="M1012" s="23">
        <v>0.1</v>
      </c>
      <c r="N1012" s="23">
        <v>0.11</v>
      </c>
      <c r="O1012" s="23">
        <v>0.08</v>
      </c>
      <c r="P1012" s="23">
        <v>0.08</v>
      </c>
      <c r="Q1012" s="23">
        <v>0.08</v>
      </c>
      <c r="R1012" s="23">
        <v>0.08</v>
      </c>
      <c r="S1012" s="23">
        <v>0.09</v>
      </c>
      <c r="T1012" s="23">
        <v>0.10074688399048233</v>
      </c>
      <c r="U1012" s="23">
        <v>5.8534999999999997E-2</v>
      </c>
      <c r="V1012" s="23">
        <v>0.09</v>
      </c>
      <c r="W1012" s="23">
        <v>0.09</v>
      </c>
      <c r="X1012" s="23">
        <v>0.09</v>
      </c>
      <c r="Y1012" s="23">
        <v>0.09</v>
      </c>
      <c r="Z1012" s="23">
        <v>0.11</v>
      </c>
      <c r="AA1012" s="23">
        <v>0.09</v>
      </c>
      <c r="AB1012" s="209"/>
      <c r="AC1012" s="210"/>
      <c r="AD1012" s="210"/>
      <c r="AE1012" s="210"/>
      <c r="AF1012" s="210"/>
      <c r="AG1012" s="210"/>
      <c r="AH1012" s="210"/>
      <c r="AI1012" s="210"/>
      <c r="AJ1012" s="210"/>
      <c r="AK1012" s="210"/>
      <c r="AL1012" s="210"/>
      <c r="AM1012" s="210"/>
      <c r="AN1012" s="210"/>
      <c r="AO1012" s="210"/>
      <c r="AP1012" s="210"/>
      <c r="AQ1012" s="210"/>
      <c r="AR1012" s="210"/>
      <c r="AS1012" s="210"/>
      <c r="AT1012" s="210"/>
      <c r="AU1012" s="210"/>
      <c r="AV1012" s="210"/>
      <c r="AW1012" s="210"/>
      <c r="AX1012" s="210"/>
      <c r="AY1012" s="210"/>
      <c r="AZ1012" s="210"/>
      <c r="BA1012" s="210"/>
      <c r="BB1012" s="210"/>
      <c r="BC1012" s="210"/>
      <c r="BD1012" s="210"/>
      <c r="BE1012" s="210"/>
      <c r="BF1012" s="210"/>
      <c r="BG1012" s="210"/>
      <c r="BH1012" s="210"/>
      <c r="BI1012" s="210"/>
      <c r="BJ1012" s="210"/>
      <c r="BK1012" s="210"/>
      <c r="BL1012" s="210"/>
      <c r="BM1012" s="211">
        <v>116</v>
      </c>
    </row>
    <row r="1013" spans="1:65">
      <c r="A1013" s="29"/>
      <c r="B1013" s="19">
        <v>1</v>
      </c>
      <c r="C1013" s="9">
        <v>6</v>
      </c>
      <c r="D1013" s="23">
        <v>0.06</v>
      </c>
      <c r="E1013" s="23">
        <v>0.09</v>
      </c>
      <c r="F1013" s="213" t="s">
        <v>105</v>
      </c>
      <c r="G1013" s="213" t="s">
        <v>95</v>
      </c>
      <c r="H1013" s="213" t="s">
        <v>104</v>
      </c>
      <c r="I1013" s="23">
        <v>0.1</v>
      </c>
      <c r="J1013" s="23">
        <v>0.08</v>
      </c>
      <c r="K1013" s="23">
        <v>0.12</v>
      </c>
      <c r="L1013" s="23">
        <v>0.08</v>
      </c>
      <c r="M1013" s="23">
        <v>0.11</v>
      </c>
      <c r="N1013" s="23">
        <v>0.11</v>
      </c>
      <c r="O1013" s="23">
        <v>0.08</v>
      </c>
      <c r="P1013" s="23">
        <v>0.09</v>
      </c>
      <c r="Q1013" s="23">
        <v>0.08</v>
      </c>
      <c r="R1013" s="23">
        <v>0.09</v>
      </c>
      <c r="S1013" s="23">
        <v>0.09</v>
      </c>
      <c r="T1013" s="23">
        <v>0.112603628</v>
      </c>
      <c r="U1013" s="23">
        <v>7.5554999999999983E-2</v>
      </c>
      <c r="V1013" s="23">
        <v>0.09</v>
      </c>
      <c r="W1013" s="23">
        <v>0.08</v>
      </c>
      <c r="X1013" s="23">
        <v>0.09</v>
      </c>
      <c r="Y1013" s="23">
        <v>0.09</v>
      </c>
      <c r="Z1013" s="23">
        <v>0.11</v>
      </c>
      <c r="AA1013" s="23">
        <v>0.08</v>
      </c>
      <c r="AB1013" s="209"/>
      <c r="AC1013" s="210"/>
      <c r="AD1013" s="210"/>
      <c r="AE1013" s="210"/>
      <c r="AF1013" s="210"/>
      <c r="AG1013" s="210"/>
      <c r="AH1013" s="210"/>
      <c r="AI1013" s="210"/>
      <c r="AJ1013" s="210"/>
      <c r="AK1013" s="210"/>
      <c r="AL1013" s="210"/>
      <c r="AM1013" s="210"/>
      <c r="AN1013" s="210"/>
      <c r="AO1013" s="210"/>
      <c r="AP1013" s="210"/>
      <c r="AQ1013" s="210"/>
      <c r="AR1013" s="210"/>
      <c r="AS1013" s="210"/>
      <c r="AT1013" s="210"/>
      <c r="AU1013" s="210"/>
      <c r="AV1013" s="210"/>
      <c r="AW1013" s="210"/>
      <c r="AX1013" s="210"/>
      <c r="AY1013" s="210"/>
      <c r="AZ1013" s="210"/>
      <c r="BA1013" s="210"/>
      <c r="BB1013" s="210"/>
      <c r="BC1013" s="210"/>
      <c r="BD1013" s="210"/>
      <c r="BE1013" s="210"/>
      <c r="BF1013" s="210"/>
      <c r="BG1013" s="210"/>
      <c r="BH1013" s="210"/>
      <c r="BI1013" s="210"/>
      <c r="BJ1013" s="210"/>
      <c r="BK1013" s="210"/>
      <c r="BL1013" s="210"/>
      <c r="BM1013" s="56"/>
    </row>
    <row r="1014" spans="1:65">
      <c r="A1014" s="29"/>
      <c r="B1014" s="20" t="s">
        <v>269</v>
      </c>
      <c r="C1014" s="12"/>
      <c r="D1014" s="215">
        <v>6.5000000000000002E-2</v>
      </c>
      <c r="E1014" s="215">
        <v>9.4999999999999987E-2</v>
      </c>
      <c r="F1014" s="215" t="s">
        <v>681</v>
      </c>
      <c r="G1014" s="215" t="s">
        <v>681</v>
      </c>
      <c r="H1014" s="215" t="s">
        <v>681</v>
      </c>
      <c r="I1014" s="215">
        <v>0.10333333333333333</v>
      </c>
      <c r="J1014" s="215">
        <v>8.6666666666666656E-2</v>
      </c>
      <c r="K1014" s="215">
        <v>0.11666666666666665</v>
      </c>
      <c r="L1014" s="215">
        <v>7.5000000000000011E-2</v>
      </c>
      <c r="M1014" s="215">
        <v>0.10333333333333333</v>
      </c>
      <c r="N1014" s="215">
        <v>0.10833333333333334</v>
      </c>
      <c r="O1014" s="215">
        <v>7.8333333333333352E-2</v>
      </c>
      <c r="P1014" s="215">
        <v>8.5000000000000006E-2</v>
      </c>
      <c r="Q1014" s="215">
        <v>8.1666666666666665E-2</v>
      </c>
      <c r="R1014" s="215">
        <v>8.5000000000000006E-2</v>
      </c>
      <c r="S1014" s="215">
        <v>8.8333333333333319E-2</v>
      </c>
      <c r="T1014" s="215">
        <v>0.1013466537861102</v>
      </c>
      <c r="U1014" s="215">
        <v>6.6144166666666657E-2</v>
      </c>
      <c r="V1014" s="215">
        <v>9.4999999999999987E-2</v>
      </c>
      <c r="W1014" s="215">
        <v>8.5000000000000006E-2</v>
      </c>
      <c r="X1014" s="215">
        <v>8.6666666666666656E-2</v>
      </c>
      <c r="Y1014" s="215">
        <v>8.8333333333333333E-2</v>
      </c>
      <c r="Z1014" s="215">
        <v>0.11499999999999999</v>
      </c>
      <c r="AA1014" s="215">
        <v>8.6666666666666656E-2</v>
      </c>
      <c r="AB1014" s="209"/>
      <c r="AC1014" s="210"/>
      <c r="AD1014" s="210"/>
      <c r="AE1014" s="210"/>
      <c r="AF1014" s="210"/>
      <c r="AG1014" s="210"/>
      <c r="AH1014" s="210"/>
      <c r="AI1014" s="210"/>
      <c r="AJ1014" s="210"/>
      <c r="AK1014" s="210"/>
      <c r="AL1014" s="210"/>
      <c r="AM1014" s="210"/>
      <c r="AN1014" s="210"/>
      <c r="AO1014" s="210"/>
      <c r="AP1014" s="210"/>
      <c r="AQ1014" s="210"/>
      <c r="AR1014" s="210"/>
      <c r="AS1014" s="210"/>
      <c r="AT1014" s="210"/>
      <c r="AU1014" s="210"/>
      <c r="AV1014" s="210"/>
      <c r="AW1014" s="210"/>
      <c r="AX1014" s="210"/>
      <c r="AY1014" s="210"/>
      <c r="AZ1014" s="210"/>
      <c r="BA1014" s="210"/>
      <c r="BB1014" s="210"/>
      <c r="BC1014" s="210"/>
      <c r="BD1014" s="210"/>
      <c r="BE1014" s="210"/>
      <c r="BF1014" s="210"/>
      <c r="BG1014" s="210"/>
      <c r="BH1014" s="210"/>
      <c r="BI1014" s="210"/>
      <c r="BJ1014" s="210"/>
      <c r="BK1014" s="210"/>
      <c r="BL1014" s="210"/>
      <c r="BM1014" s="56"/>
    </row>
    <row r="1015" spans="1:65">
      <c r="A1015" s="29"/>
      <c r="B1015" s="3" t="s">
        <v>270</v>
      </c>
      <c r="C1015" s="28"/>
      <c r="D1015" s="23">
        <v>6.5000000000000002E-2</v>
      </c>
      <c r="E1015" s="23">
        <v>9.5000000000000001E-2</v>
      </c>
      <c r="F1015" s="23" t="s">
        <v>681</v>
      </c>
      <c r="G1015" s="23" t="s">
        <v>681</v>
      </c>
      <c r="H1015" s="23" t="s">
        <v>681</v>
      </c>
      <c r="I1015" s="23">
        <v>0.1</v>
      </c>
      <c r="J1015" s="23">
        <v>0.09</v>
      </c>
      <c r="K1015" s="23">
        <v>0.12</v>
      </c>
      <c r="L1015" s="23">
        <v>7.5000000000000011E-2</v>
      </c>
      <c r="M1015" s="23">
        <v>0.1</v>
      </c>
      <c r="N1015" s="23">
        <v>0.11</v>
      </c>
      <c r="O1015" s="23">
        <v>0.08</v>
      </c>
      <c r="P1015" s="23">
        <v>8.4999999999999992E-2</v>
      </c>
      <c r="Q1015" s="23">
        <v>0.08</v>
      </c>
      <c r="R1015" s="23">
        <v>8.4999999999999992E-2</v>
      </c>
      <c r="S1015" s="23">
        <v>0.09</v>
      </c>
      <c r="T1015" s="23">
        <v>0.10191381769223133</v>
      </c>
      <c r="U1015" s="23">
        <v>6.5722499999999989E-2</v>
      </c>
      <c r="V1015" s="23">
        <v>0.09</v>
      </c>
      <c r="W1015" s="23">
        <v>8.4999999999999992E-2</v>
      </c>
      <c r="X1015" s="23">
        <v>0.09</v>
      </c>
      <c r="Y1015" s="23">
        <v>0.09</v>
      </c>
      <c r="Z1015" s="23">
        <v>0.11</v>
      </c>
      <c r="AA1015" s="23">
        <v>0.09</v>
      </c>
      <c r="AB1015" s="209"/>
      <c r="AC1015" s="210"/>
      <c r="AD1015" s="210"/>
      <c r="AE1015" s="210"/>
      <c r="AF1015" s="210"/>
      <c r="AG1015" s="210"/>
      <c r="AH1015" s="210"/>
      <c r="AI1015" s="210"/>
      <c r="AJ1015" s="210"/>
      <c r="AK1015" s="210"/>
      <c r="AL1015" s="210"/>
      <c r="AM1015" s="210"/>
      <c r="AN1015" s="210"/>
      <c r="AO1015" s="210"/>
      <c r="AP1015" s="210"/>
      <c r="AQ1015" s="210"/>
      <c r="AR1015" s="210"/>
      <c r="AS1015" s="210"/>
      <c r="AT1015" s="210"/>
      <c r="AU1015" s="210"/>
      <c r="AV1015" s="210"/>
      <c r="AW1015" s="210"/>
      <c r="AX1015" s="210"/>
      <c r="AY1015" s="210"/>
      <c r="AZ1015" s="210"/>
      <c r="BA1015" s="210"/>
      <c r="BB1015" s="210"/>
      <c r="BC1015" s="210"/>
      <c r="BD1015" s="210"/>
      <c r="BE1015" s="210"/>
      <c r="BF1015" s="210"/>
      <c r="BG1015" s="210"/>
      <c r="BH1015" s="210"/>
      <c r="BI1015" s="210"/>
      <c r="BJ1015" s="210"/>
      <c r="BK1015" s="210"/>
      <c r="BL1015" s="210"/>
      <c r="BM1015" s="56"/>
    </row>
    <row r="1016" spans="1:65">
      <c r="A1016" s="29"/>
      <c r="B1016" s="3" t="s">
        <v>271</v>
      </c>
      <c r="C1016" s="28"/>
      <c r="D1016" s="23">
        <v>5.4772255750516656E-3</v>
      </c>
      <c r="E1016" s="23">
        <v>5.4772255750516656E-3</v>
      </c>
      <c r="F1016" s="23" t="s">
        <v>681</v>
      </c>
      <c r="G1016" s="23" t="s">
        <v>681</v>
      </c>
      <c r="H1016" s="23" t="s">
        <v>681</v>
      </c>
      <c r="I1016" s="23">
        <v>5.1639777949432199E-3</v>
      </c>
      <c r="J1016" s="23">
        <v>5.1639777949432199E-3</v>
      </c>
      <c r="K1016" s="23">
        <v>5.1639777949432199E-3</v>
      </c>
      <c r="L1016" s="23">
        <v>5.4772255750516587E-3</v>
      </c>
      <c r="M1016" s="23">
        <v>5.1639777949432199E-3</v>
      </c>
      <c r="N1016" s="23">
        <v>4.0824829046386272E-3</v>
      </c>
      <c r="O1016" s="23">
        <v>4.082482904638628E-3</v>
      </c>
      <c r="P1016" s="23">
        <v>5.4772255750516587E-3</v>
      </c>
      <c r="Q1016" s="23">
        <v>4.082482904638628E-3</v>
      </c>
      <c r="R1016" s="23">
        <v>5.4772255750516587E-3</v>
      </c>
      <c r="S1016" s="23">
        <v>4.0824829046386289E-3</v>
      </c>
      <c r="T1016" s="23">
        <v>7.9048091542467287E-3</v>
      </c>
      <c r="U1016" s="23">
        <v>6.6792794646328901E-3</v>
      </c>
      <c r="V1016" s="23">
        <v>4.4609416046390911E-2</v>
      </c>
      <c r="W1016" s="23">
        <v>5.4772255750516587E-3</v>
      </c>
      <c r="X1016" s="23">
        <v>5.1639777949432199E-3</v>
      </c>
      <c r="Y1016" s="23">
        <v>4.082482904638628E-3</v>
      </c>
      <c r="Z1016" s="23">
        <v>8.3666002653407564E-3</v>
      </c>
      <c r="AA1016" s="23">
        <v>5.1639777949432199E-3</v>
      </c>
      <c r="AB1016" s="209"/>
      <c r="AC1016" s="210"/>
      <c r="AD1016" s="210"/>
      <c r="AE1016" s="210"/>
      <c r="AF1016" s="210"/>
      <c r="AG1016" s="210"/>
      <c r="AH1016" s="210"/>
      <c r="AI1016" s="210"/>
      <c r="AJ1016" s="210"/>
      <c r="AK1016" s="210"/>
      <c r="AL1016" s="210"/>
      <c r="AM1016" s="210"/>
      <c r="AN1016" s="210"/>
      <c r="AO1016" s="210"/>
      <c r="AP1016" s="210"/>
      <c r="AQ1016" s="210"/>
      <c r="AR1016" s="210"/>
      <c r="AS1016" s="210"/>
      <c r="AT1016" s="210"/>
      <c r="AU1016" s="210"/>
      <c r="AV1016" s="210"/>
      <c r="AW1016" s="210"/>
      <c r="AX1016" s="210"/>
      <c r="AY1016" s="210"/>
      <c r="AZ1016" s="210"/>
      <c r="BA1016" s="210"/>
      <c r="BB1016" s="210"/>
      <c r="BC1016" s="210"/>
      <c r="BD1016" s="210"/>
      <c r="BE1016" s="210"/>
      <c r="BF1016" s="210"/>
      <c r="BG1016" s="210"/>
      <c r="BH1016" s="210"/>
      <c r="BI1016" s="210"/>
      <c r="BJ1016" s="210"/>
      <c r="BK1016" s="210"/>
      <c r="BL1016" s="210"/>
      <c r="BM1016" s="56"/>
    </row>
    <row r="1017" spans="1:65">
      <c r="A1017" s="29"/>
      <c r="B1017" s="3" t="s">
        <v>86</v>
      </c>
      <c r="C1017" s="28"/>
      <c r="D1017" s="13">
        <v>8.4265008846948694E-2</v>
      </c>
      <c r="E1017" s="13">
        <v>5.7655006053175438E-2</v>
      </c>
      <c r="F1017" s="13" t="s">
        <v>681</v>
      </c>
      <c r="G1017" s="13" t="s">
        <v>681</v>
      </c>
      <c r="H1017" s="13" t="s">
        <v>681</v>
      </c>
      <c r="I1017" s="13">
        <v>4.9973978660740839E-2</v>
      </c>
      <c r="J1017" s="13">
        <v>5.9584359172421775E-2</v>
      </c>
      <c r="K1017" s="13">
        <v>4.4262666813799034E-2</v>
      </c>
      <c r="L1017" s="13">
        <v>7.3029674334022104E-2</v>
      </c>
      <c r="M1017" s="13">
        <v>4.9973978660740839E-2</v>
      </c>
      <c r="N1017" s="13">
        <v>3.7684457581279633E-2</v>
      </c>
      <c r="O1017" s="13">
        <v>5.2116803037939918E-2</v>
      </c>
      <c r="P1017" s="13">
        <v>6.4437947941784215E-2</v>
      </c>
      <c r="Q1017" s="13">
        <v>4.9989586587411775E-2</v>
      </c>
      <c r="R1017" s="13">
        <v>6.4437947941784215E-2</v>
      </c>
      <c r="S1017" s="13">
        <v>4.6216787599682597E-2</v>
      </c>
      <c r="T1017" s="13">
        <v>7.7997732129663086E-2</v>
      </c>
      <c r="U1017" s="13">
        <v>0.10098062763861099</v>
      </c>
      <c r="V1017" s="13">
        <v>0.46957280048832545</v>
      </c>
      <c r="W1017" s="13">
        <v>6.4437947941784215E-2</v>
      </c>
      <c r="X1017" s="13">
        <v>5.9584359172421775E-2</v>
      </c>
      <c r="Y1017" s="13">
        <v>4.6216787599682584E-2</v>
      </c>
      <c r="Z1017" s="13">
        <v>7.2753045785571804E-2</v>
      </c>
      <c r="AA1017" s="13">
        <v>5.9584359172421775E-2</v>
      </c>
      <c r="AB1017" s="155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5"/>
    </row>
    <row r="1018" spans="1:65">
      <c r="A1018" s="29"/>
      <c r="B1018" s="3" t="s">
        <v>272</v>
      </c>
      <c r="C1018" s="28"/>
      <c r="D1018" s="13">
        <v>-0.27904580033461901</v>
      </c>
      <c r="E1018" s="13">
        <v>5.3702291818633618E-2</v>
      </c>
      <c r="F1018" s="13" t="s">
        <v>681</v>
      </c>
      <c r="G1018" s="13" t="s">
        <v>681</v>
      </c>
      <c r="H1018" s="13" t="s">
        <v>681</v>
      </c>
      <c r="I1018" s="13">
        <v>0.14613231741675947</v>
      </c>
      <c r="J1018" s="13">
        <v>-3.8727733779492124E-2</v>
      </c>
      <c r="K1018" s="13">
        <v>0.29402035837376062</v>
      </c>
      <c r="L1018" s="13">
        <v>-0.16812976961686799</v>
      </c>
      <c r="M1018" s="13">
        <v>0.14613231741675947</v>
      </c>
      <c r="N1018" s="13">
        <v>0.20159033277563498</v>
      </c>
      <c r="O1018" s="13">
        <v>-0.13115775937761764</v>
      </c>
      <c r="P1018" s="13">
        <v>-5.7213738899117073E-2</v>
      </c>
      <c r="Q1018" s="13">
        <v>-9.4185749138367525E-2</v>
      </c>
      <c r="R1018" s="13">
        <v>-5.7213738899117073E-2</v>
      </c>
      <c r="S1018" s="13">
        <v>-2.0241728659867064E-2</v>
      </c>
      <c r="T1018" s="13">
        <v>0.12409685644814661</v>
      </c>
      <c r="U1018" s="13">
        <v>-0.26635515781999641</v>
      </c>
      <c r="V1018" s="13">
        <v>5.3702291818633618E-2</v>
      </c>
      <c r="W1018" s="13">
        <v>-5.7213738899117073E-2</v>
      </c>
      <c r="X1018" s="13">
        <v>-3.8727733779492124E-2</v>
      </c>
      <c r="Y1018" s="13">
        <v>-2.0241728659866842E-2</v>
      </c>
      <c r="Z1018" s="13">
        <v>0.27553435325413544</v>
      </c>
      <c r="AA1018" s="13">
        <v>-3.8727733779492124E-2</v>
      </c>
      <c r="AB1018" s="155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5"/>
    </row>
    <row r="1019" spans="1:65">
      <c r="A1019" s="29"/>
      <c r="B1019" s="45" t="s">
        <v>273</v>
      </c>
      <c r="C1019" s="46"/>
      <c r="D1019" s="44">
        <v>1.4</v>
      </c>
      <c r="E1019" s="44">
        <v>0.47</v>
      </c>
      <c r="F1019" s="44">
        <v>2.33</v>
      </c>
      <c r="G1019" s="44">
        <v>305.77</v>
      </c>
      <c r="H1019" s="44">
        <v>150.16</v>
      </c>
      <c r="I1019" s="44">
        <v>0.99</v>
      </c>
      <c r="J1019" s="44">
        <v>0.05</v>
      </c>
      <c r="K1019" s="44">
        <v>1.82</v>
      </c>
      <c r="L1019" s="44">
        <v>0.78</v>
      </c>
      <c r="M1019" s="44">
        <v>0.99</v>
      </c>
      <c r="N1019" s="44">
        <v>1.3</v>
      </c>
      <c r="O1019" s="44">
        <v>0.56999999999999995</v>
      </c>
      <c r="P1019" s="44">
        <v>0.16</v>
      </c>
      <c r="Q1019" s="44">
        <v>0.36</v>
      </c>
      <c r="R1019" s="44">
        <v>0.16</v>
      </c>
      <c r="S1019" s="44">
        <v>0.05</v>
      </c>
      <c r="T1019" s="44">
        <v>0.86</v>
      </c>
      <c r="U1019" s="44">
        <v>1.33</v>
      </c>
      <c r="V1019" s="44">
        <v>0.47</v>
      </c>
      <c r="W1019" s="44">
        <v>0.16</v>
      </c>
      <c r="X1019" s="44">
        <v>0.05</v>
      </c>
      <c r="Y1019" s="44">
        <v>0.05</v>
      </c>
      <c r="Z1019" s="44">
        <v>1.71</v>
      </c>
      <c r="AA1019" s="44">
        <v>0.05</v>
      </c>
      <c r="AB1019" s="155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5"/>
    </row>
    <row r="1020" spans="1:65">
      <c r="B1020" s="30"/>
      <c r="C1020" s="20"/>
      <c r="D1020" s="20"/>
      <c r="E1020" s="20"/>
      <c r="F1020" s="20"/>
      <c r="G1020" s="20"/>
      <c r="H1020" s="20"/>
      <c r="I1020" s="20"/>
      <c r="J1020" s="20"/>
      <c r="K1020" s="20"/>
      <c r="L1020" s="20"/>
      <c r="M1020" s="20"/>
      <c r="N1020" s="20"/>
      <c r="O1020" s="20"/>
      <c r="P1020" s="20"/>
      <c r="Q1020" s="20"/>
      <c r="R1020" s="20"/>
      <c r="S1020" s="20"/>
      <c r="T1020" s="20"/>
      <c r="U1020" s="20"/>
      <c r="V1020" s="20"/>
      <c r="W1020" s="20"/>
      <c r="X1020" s="20"/>
      <c r="Y1020" s="20"/>
      <c r="Z1020" s="20"/>
      <c r="AA1020" s="20"/>
      <c r="BM1020" s="55"/>
    </row>
    <row r="1021" spans="1:65" ht="15">
      <c r="B1021" s="8" t="s">
        <v>594</v>
      </c>
      <c r="BM1021" s="27" t="s">
        <v>275</v>
      </c>
    </row>
    <row r="1022" spans="1:65" ht="15">
      <c r="A1022" s="24" t="s">
        <v>64</v>
      </c>
      <c r="B1022" s="18" t="s">
        <v>111</v>
      </c>
      <c r="C1022" s="15" t="s">
        <v>112</v>
      </c>
      <c r="D1022" s="16" t="s">
        <v>234</v>
      </c>
      <c r="E1022" s="17" t="s">
        <v>234</v>
      </c>
      <c r="F1022" s="17" t="s">
        <v>234</v>
      </c>
      <c r="G1022" s="155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7">
        <v>1</v>
      </c>
    </row>
    <row r="1023" spans="1:65">
      <c r="A1023" s="29"/>
      <c r="B1023" s="19" t="s">
        <v>235</v>
      </c>
      <c r="C1023" s="9" t="s">
        <v>235</v>
      </c>
      <c r="D1023" s="153" t="s">
        <v>238</v>
      </c>
      <c r="E1023" s="154" t="s">
        <v>239</v>
      </c>
      <c r="F1023" s="154" t="s">
        <v>242</v>
      </c>
      <c r="G1023" s="155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7" t="s">
        <v>3</v>
      </c>
    </row>
    <row r="1024" spans="1:65">
      <c r="A1024" s="29"/>
      <c r="B1024" s="19"/>
      <c r="C1024" s="9"/>
      <c r="D1024" s="10" t="s">
        <v>276</v>
      </c>
      <c r="E1024" s="11" t="s">
        <v>276</v>
      </c>
      <c r="F1024" s="11" t="s">
        <v>278</v>
      </c>
      <c r="G1024" s="155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7">
        <v>3</v>
      </c>
    </row>
    <row r="1025" spans="1:65">
      <c r="A1025" s="29"/>
      <c r="B1025" s="19"/>
      <c r="C1025" s="9"/>
      <c r="D1025" s="25" t="s">
        <v>117</v>
      </c>
      <c r="E1025" s="25" t="s">
        <v>303</v>
      </c>
      <c r="F1025" s="25" t="s">
        <v>302</v>
      </c>
      <c r="G1025" s="155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7">
        <v>3</v>
      </c>
    </row>
    <row r="1026" spans="1:65">
      <c r="A1026" s="29"/>
      <c r="B1026" s="18">
        <v>1</v>
      </c>
      <c r="C1026" s="14">
        <v>1</v>
      </c>
      <c r="D1026" s="206">
        <v>4.8000000000000001E-2</v>
      </c>
      <c r="E1026" s="207" t="s">
        <v>295</v>
      </c>
      <c r="F1026" s="207" t="s">
        <v>105</v>
      </c>
      <c r="G1026" s="209"/>
      <c r="H1026" s="210"/>
      <c r="I1026" s="210"/>
      <c r="J1026" s="210"/>
      <c r="K1026" s="210"/>
      <c r="L1026" s="210"/>
      <c r="M1026" s="210"/>
      <c r="N1026" s="210"/>
      <c r="O1026" s="210"/>
      <c r="P1026" s="210"/>
      <c r="Q1026" s="210"/>
      <c r="R1026" s="210"/>
      <c r="S1026" s="210"/>
      <c r="T1026" s="210"/>
      <c r="U1026" s="210"/>
      <c r="V1026" s="210"/>
      <c r="W1026" s="210"/>
      <c r="X1026" s="210"/>
      <c r="Y1026" s="210"/>
      <c r="Z1026" s="210"/>
      <c r="AA1026" s="210"/>
      <c r="AB1026" s="210"/>
      <c r="AC1026" s="210"/>
      <c r="AD1026" s="210"/>
      <c r="AE1026" s="210"/>
      <c r="AF1026" s="210"/>
      <c r="AG1026" s="210"/>
      <c r="AH1026" s="210"/>
      <c r="AI1026" s="210"/>
      <c r="AJ1026" s="210"/>
      <c r="AK1026" s="210"/>
      <c r="AL1026" s="210"/>
      <c r="AM1026" s="210"/>
      <c r="AN1026" s="210"/>
      <c r="AO1026" s="210"/>
      <c r="AP1026" s="210"/>
      <c r="AQ1026" s="210"/>
      <c r="AR1026" s="210"/>
      <c r="AS1026" s="210"/>
      <c r="AT1026" s="210"/>
      <c r="AU1026" s="210"/>
      <c r="AV1026" s="210"/>
      <c r="AW1026" s="210"/>
      <c r="AX1026" s="210"/>
      <c r="AY1026" s="210"/>
      <c r="AZ1026" s="210"/>
      <c r="BA1026" s="210"/>
      <c r="BB1026" s="210"/>
      <c r="BC1026" s="210"/>
      <c r="BD1026" s="210"/>
      <c r="BE1026" s="210"/>
      <c r="BF1026" s="210"/>
      <c r="BG1026" s="210"/>
      <c r="BH1026" s="210"/>
      <c r="BI1026" s="210"/>
      <c r="BJ1026" s="210"/>
      <c r="BK1026" s="210"/>
      <c r="BL1026" s="210"/>
      <c r="BM1026" s="211">
        <v>1</v>
      </c>
    </row>
    <row r="1027" spans="1:65">
      <c r="A1027" s="29"/>
      <c r="B1027" s="19">
        <v>1</v>
      </c>
      <c r="C1027" s="9">
        <v>2</v>
      </c>
      <c r="D1027" s="23">
        <v>0.05</v>
      </c>
      <c r="E1027" s="213" t="s">
        <v>295</v>
      </c>
      <c r="F1027" s="213" t="s">
        <v>105</v>
      </c>
      <c r="G1027" s="209"/>
      <c r="H1027" s="210"/>
      <c r="I1027" s="210"/>
      <c r="J1027" s="210"/>
      <c r="K1027" s="210"/>
      <c r="L1027" s="210"/>
      <c r="M1027" s="210"/>
      <c r="N1027" s="210"/>
      <c r="O1027" s="210"/>
      <c r="P1027" s="210"/>
      <c r="Q1027" s="210"/>
      <c r="R1027" s="210"/>
      <c r="S1027" s="210"/>
      <c r="T1027" s="210"/>
      <c r="U1027" s="210"/>
      <c r="V1027" s="210"/>
      <c r="W1027" s="210"/>
      <c r="X1027" s="210"/>
      <c r="Y1027" s="210"/>
      <c r="Z1027" s="210"/>
      <c r="AA1027" s="210"/>
      <c r="AB1027" s="210"/>
      <c r="AC1027" s="210"/>
      <c r="AD1027" s="210"/>
      <c r="AE1027" s="210"/>
      <c r="AF1027" s="210"/>
      <c r="AG1027" s="210"/>
      <c r="AH1027" s="210"/>
      <c r="AI1027" s="210"/>
      <c r="AJ1027" s="210"/>
      <c r="AK1027" s="210"/>
      <c r="AL1027" s="210"/>
      <c r="AM1027" s="210"/>
      <c r="AN1027" s="210"/>
      <c r="AO1027" s="210"/>
      <c r="AP1027" s="210"/>
      <c r="AQ1027" s="210"/>
      <c r="AR1027" s="210"/>
      <c r="AS1027" s="210"/>
      <c r="AT1027" s="210"/>
      <c r="AU1027" s="210"/>
      <c r="AV1027" s="210"/>
      <c r="AW1027" s="210"/>
      <c r="AX1027" s="210"/>
      <c r="AY1027" s="210"/>
      <c r="AZ1027" s="210"/>
      <c r="BA1027" s="210"/>
      <c r="BB1027" s="210"/>
      <c r="BC1027" s="210"/>
      <c r="BD1027" s="210"/>
      <c r="BE1027" s="210"/>
      <c r="BF1027" s="210"/>
      <c r="BG1027" s="210"/>
      <c r="BH1027" s="210"/>
      <c r="BI1027" s="210"/>
      <c r="BJ1027" s="210"/>
      <c r="BK1027" s="210"/>
      <c r="BL1027" s="210"/>
      <c r="BM1027" s="211">
        <v>8</v>
      </c>
    </row>
    <row r="1028" spans="1:65">
      <c r="A1028" s="29"/>
      <c r="B1028" s="19">
        <v>1</v>
      </c>
      <c r="C1028" s="9">
        <v>3</v>
      </c>
      <c r="D1028" s="23">
        <v>4.8000000000000001E-2</v>
      </c>
      <c r="E1028" s="213" t="s">
        <v>295</v>
      </c>
      <c r="F1028" s="213" t="s">
        <v>105</v>
      </c>
      <c r="G1028" s="209"/>
      <c r="H1028" s="210"/>
      <c r="I1028" s="210"/>
      <c r="J1028" s="210"/>
      <c r="K1028" s="210"/>
      <c r="L1028" s="210"/>
      <c r="M1028" s="210"/>
      <c r="N1028" s="210"/>
      <c r="O1028" s="210"/>
      <c r="P1028" s="210"/>
      <c r="Q1028" s="210"/>
      <c r="R1028" s="210"/>
      <c r="S1028" s="210"/>
      <c r="T1028" s="210"/>
      <c r="U1028" s="210"/>
      <c r="V1028" s="210"/>
      <c r="W1028" s="210"/>
      <c r="X1028" s="210"/>
      <c r="Y1028" s="210"/>
      <c r="Z1028" s="210"/>
      <c r="AA1028" s="210"/>
      <c r="AB1028" s="210"/>
      <c r="AC1028" s="210"/>
      <c r="AD1028" s="210"/>
      <c r="AE1028" s="210"/>
      <c r="AF1028" s="210"/>
      <c r="AG1028" s="210"/>
      <c r="AH1028" s="210"/>
      <c r="AI1028" s="210"/>
      <c r="AJ1028" s="210"/>
      <c r="AK1028" s="210"/>
      <c r="AL1028" s="210"/>
      <c r="AM1028" s="210"/>
      <c r="AN1028" s="210"/>
      <c r="AO1028" s="210"/>
      <c r="AP1028" s="210"/>
      <c r="AQ1028" s="210"/>
      <c r="AR1028" s="210"/>
      <c r="AS1028" s="210"/>
      <c r="AT1028" s="210"/>
      <c r="AU1028" s="210"/>
      <c r="AV1028" s="210"/>
      <c r="AW1028" s="210"/>
      <c r="AX1028" s="210"/>
      <c r="AY1028" s="210"/>
      <c r="AZ1028" s="210"/>
      <c r="BA1028" s="210"/>
      <c r="BB1028" s="210"/>
      <c r="BC1028" s="210"/>
      <c r="BD1028" s="210"/>
      <c r="BE1028" s="210"/>
      <c r="BF1028" s="210"/>
      <c r="BG1028" s="210"/>
      <c r="BH1028" s="210"/>
      <c r="BI1028" s="210"/>
      <c r="BJ1028" s="210"/>
      <c r="BK1028" s="210"/>
      <c r="BL1028" s="210"/>
      <c r="BM1028" s="211">
        <v>16</v>
      </c>
    </row>
    <row r="1029" spans="1:65">
      <c r="A1029" s="29"/>
      <c r="B1029" s="19">
        <v>1</v>
      </c>
      <c r="C1029" s="9">
        <v>4</v>
      </c>
      <c r="D1029" s="23">
        <v>4.5999999999999999E-2</v>
      </c>
      <c r="E1029" s="213" t="s">
        <v>295</v>
      </c>
      <c r="F1029" s="213" t="s">
        <v>105</v>
      </c>
      <c r="G1029" s="209"/>
      <c r="H1029" s="210"/>
      <c r="I1029" s="210"/>
      <c r="J1029" s="210"/>
      <c r="K1029" s="210"/>
      <c r="L1029" s="210"/>
      <c r="M1029" s="210"/>
      <c r="N1029" s="210"/>
      <c r="O1029" s="210"/>
      <c r="P1029" s="210"/>
      <c r="Q1029" s="210"/>
      <c r="R1029" s="210"/>
      <c r="S1029" s="210"/>
      <c r="T1029" s="210"/>
      <c r="U1029" s="210"/>
      <c r="V1029" s="210"/>
      <c r="W1029" s="210"/>
      <c r="X1029" s="210"/>
      <c r="Y1029" s="210"/>
      <c r="Z1029" s="210"/>
      <c r="AA1029" s="210"/>
      <c r="AB1029" s="210"/>
      <c r="AC1029" s="210"/>
      <c r="AD1029" s="210"/>
      <c r="AE1029" s="210"/>
      <c r="AF1029" s="210"/>
      <c r="AG1029" s="210"/>
      <c r="AH1029" s="210"/>
      <c r="AI1029" s="210"/>
      <c r="AJ1029" s="210"/>
      <c r="AK1029" s="210"/>
      <c r="AL1029" s="210"/>
      <c r="AM1029" s="210"/>
      <c r="AN1029" s="210"/>
      <c r="AO1029" s="210"/>
      <c r="AP1029" s="210"/>
      <c r="AQ1029" s="210"/>
      <c r="AR1029" s="210"/>
      <c r="AS1029" s="210"/>
      <c r="AT1029" s="210"/>
      <c r="AU1029" s="210"/>
      <c r="AV1029" s="210"/>
      <c r="AW1029" s="210"/>
      <c r="AX1029" s="210"/>
      <c r="AY1029" s="210"/>
      <c r="AZ1029" s="210"/>
      <c r="BA1029" s="210"/>
      <c r="BB1029" s="210"/>
      <c r="BC1029" s="210"/>
      <c r="BD1029" s="210"/>
      <c r="BE1029" s="210"/>
      <c r="BF1029" s="210"/>
      <c r="BG1029" s="210"/>
      <c r="BH1029" s="210"/>
      <c r="BI1029" s="210"/>
      <c r="BJ1029" s="210"/>
      <c r="BK1029" s="210"/>
      <c r="BL1029" s="210"/>
      <c r="BM1029" s="211">
        <v>4.8500000000000001E-2</v>
      </c>
    </row>
    <row r="1030" spans="1:65">
      <c r="A1030" s="29"/>
      <c r="B1030" s="19">
        <v>1</v>
      </c>
      <c r="C1030" s="9">
        <v>5</v>
      </c>
      <c r="D1030" s="23">
        <v>5.1999999999999998E-2</v>
      </c>
      <c r="E1030" s="213" t="s">
        <v>295</v>
      </c>
      <c r="F1030" s="213" t="s">
        <v>105</v>
      </c>
      <c r="G1030" s="209"/>
      <c r="H1030" s="210"/>
      <c r="I1030" s="210"/>
      <c r="J1030" s="210"/>
      <c r="K1030" s="210"/>
      <c r="L1030" s="210"/>
      <c r="M1030" s="210"/>
      <c r="N1030" s="210"/>
      <c r="O1030" s="210"/>
      <c r="P1030" s="210"/>
      <c r="Q1030" s="210"/>
      <c r="R1030" s="210"/>
      <c r="S1030" s="210"/>
      <c r="T1030" s="210"/>
      <c r="U1030" s="210"/>
      <c r="V1030" s="210"/>
      <c r="W1030" s="210"/>
      <c r="X1030" s="210"/>
      <c r="Y1030" s="210"/>
      <c r="Z1030" s="210"/>
      <c r="AA1030" s="210"/>
      <c r="AB1030" s="210"/>
      <c r="AC1030" s="210"/>
      <c r="AD1030" s="210"/>
      <c r="AE1030" s="210"/>
      <c r="AF1030" s="210"/>
      <c r="AG1030" s="210"/>
      <c r="AH1030" s="210"/>
      <c r="AI1030" s="210"/>
      <c r="AJ1030" s="210"/>
      <c r="AK1030" s="210"/>
      <c r="AL1030" s="210"/>
      <c r="AM1030" s="210"/>
      <c r="AN1030" s="210"/>
      <c r="AO1030" s="210"/>
      <c r="AP1030" s="210"/>
      <c r="AQ1030" s="210"/>
      <c r="AR1030" s="210"/>
      <c r="AS1030" s="210"/>
      <c r="AT1030" s="210"/>
      <c r="AU1030" s="210"/>
      <c r="AV1030" s="210"/>
      <c r="AW1030" s="210"/>
      <c r="AX1030" s="210"/>
      <c r="AY1030" s="210"/>
      <c r="AZ1030" s="210"/>
      <c r="BA1030" s="210"/>
      <c r="BB1030" s="210"/>
      <c r="BC1030" s="210"/>
      <c r="BD1030" s="210"/>
      <c r="BE1030" s="210"/>
      <c r="BF1030" s="210"/>
      <c r="BG1030" s="210"/>
      <c r="BH1030" s="210"/>
      <c r="BI1030" s="210"/>
      <c r="BJ1030" s="210"/>
      <c r="BK1030" s="210"/>
      <c r="BL1030" s="210"/>
      <c r="BM1030" s="211">
        <v>14</v>
      </c>
    </row>
    <row r="1031" spans="1:65">
      <c r="A1031" s="29"/>
      <c r="B1031" s="19">
        <v>1</v>
      </c>
      <c r="C1031" s="9">
        <v>6</v>
      </c>
      <c r="D1031" s="23">
        <v>4.7E-2</v>
      </c>
      <c r="E1031" s="213" t="s">
        <v>295</v>
      </c>
      <c r="F1031" s="213" t="s">
        <v>105</v>
      </c>
      <c r="G1031" s="209"/>
      <c r="H1031" s="210"/>
      <c r="I1031" s="210"/>
      <c r="J1031" s="210"/>
      <c r="K1031" s="210"/>
      <c r="L1031" s="210"/>
      <c r="M1031" s="210"/>
      <c r="N1031" s="210"/>
      <c r="O1031" s="210"/>
      <c r="P1031" s="210"/>
      <c r="Q1031" s="210"/>
      <c r="R1031" s="210"/>
      <c r="S1031" s="210"/>
      <c r="T1031" s="210"/>
      <c r="U1031" s="210"/>
      <c r="V1031" s="210"/>
      <c r="W1031" s="210"/>
      <c r="X1031" s="210"/>
      <c r="Y1031" s="210"/>
      <c r="Z1031" s="210"/>
      <c r="AA1031" s="210"/>
      <c r="AB1031" s="210"/>
      <c r="AC1031" s="210"/>
      <c r="AD1031" s="210"/>
      <c r="AE1031" s="210"/>
      <c r="AF1031" s="210"/>
      <c r="AG1031" s="210"/>
      <c r="AH1031" s="210"/>
      <c r="AI1031" s="210"/>
      <c r="AJ1031" s="210"/>
      <c r="AK1031" s="210"/>
      <c r="AL1031" s="210"/>
      <c r="AM1031" s="210"/>
      <c r="AN1031" s="210"/>
      <c r="AO1031" s="210"/>
      <c r="AP1031" s="210"/>
      <c r="AQ1031" s="210"/>
      <c r="AR1031" s="210"/>
      <c r="AS1031" s="210"/>
      <c r="AT1031" s="210"/>
      <c r="AU1031" s="210"/>
      <c r="AV1031" s="210"/>
      <c r="AW1031" s="210"/>
      <c r="AX1031" s="210"/>
      <c r="AY1031" s="210"/>
      <c r="AZ1031" s="210"/>
      <c r="BA1031" s="210"/>
      <c r="BB1031" s="210"/>
      <c r="BC1031" s="210"/>
      <c r="BD1031" s="210"/>
      <c r="BE1031" s="210"/>
      <c r="BF1031" s="210"/>
      <c r="BG1031" s="210"/>
      <c r="BH1031" s="210"/>
      <c r="BI1031" s="210"/>
      <c r="BJ1031" s="210"/>
      <c r="BK1031" s="210"/>
      <c r="BL1031" s="210"/>
      <c r="BM1031" s="56"/>
    </row>
    <row r="1032" spans="1:65">
      <c r="A1032" s="29"/>
      <c r="B1032" s="20" t="s">
        <v>269</v>
      </c>
      <c r="C1032" s="12"/>
      <c r="D1032" s="215">
        <v>4.8499999999999995E-2</v>
      </c>
      <c r="E1032" s="215" t="s">
        <v>681</v>
      </c>
      <c r="F1032" s="215" t="s">
        <v>681</v>
      </c>
      <c r="G1032" s="209"/>
      <c r="H1032" s="210"/>
      <c r="I1032" s="210"/>
      <c r="J1032" s="210"/>
      <c r="K1032" s="210"/>
      <c r="L1032" s="210"/>
      <c r="M1032" s="210"/>
      <c r="N1032" s="210"/>
      <c r="O1032" s="210"/>
      <c r="P1032" s="210"/>
      <c r="Q1032" s="210"/>
      <c r="R1032" s="210"/>
      <c r="S1032" s="210"/>
      <c r="T1032" s="210"/>
      <c r="U1032" s="210"/>
      <c r="V1032" s="210"/>
      <c r="W1032" s="210"/>
      <c r="X1032" s="210"/>
      <c r="Y1032" s="210"/>
      <c r="Z1032" s="210"/>
      <c r="AA1032" s="210"/>
      <c r="AB1032" s="210"/>
      <c r="AC1032" s="210"/>
      <c r="AD1032" s="210"/>
      <c r="AE1032" s="210"/>
      <c r="AF1032" s="210"/>
      <c r="AG1032" s="210"/>
      <c r="AH1032" s="210"/>
      <c r="AI1032" s="210"/>
      <c r="AJ1032" s="210"/>
      <c r="AK1032" s="210"/>
      <c r="AL1032" s="210"/>
      <c r="AM1032" s="210"/>
      <c r="AN1032" s="210"/>
      <c r="AO1032" s="210"/>
      <c r="AP1032" s="210"/>
      <c r="AQ1032" s="210"/>
      <c r="AR1032" s="210"/>
      <c r="AS1032" s="210"/>
      <c r="AT1032" s="210"/>
      <c r="AU1032" s="210"/>
      <c r="AV1032" s="210"/>
      <c r="AW1032" s="210"/>
      <c r="AX1032" s="210"/>
      <c r="AY1032" s="210"/>
      <c r="AZ1032" s="210"/>
      <c r="BA1032" s="210"/>
      <c r="BB1032" s="210"/>
      <c r="BC1032" s="210"/>
      <c r="BD1032" s="210"/>
      <c r="BE1032" s="210"/>
      <c r="BF1032" s="210"/>
      <c r="BG1032" s="210"/>
      <c r="BH1032" s="210"/>
      <c r="BI1032" s="210"/>
      <c r="BJ1032" s="210"/>
      <c r="BK1032" s="210"/>
      <c r="BL1032" s="210"/>
      <c r="BM1032" s="56"/>
    </row>
    <row r="1033" spans="1:65">
      <c r="A1033" s="29"/>
      <c r="B1033" s="3" t="s">
        <v>270</v>
      </c>
      <c r="C1033" s="28"/>
      <c r="D1033" s="23">
        <v>4.8000000000000001E-2</v>
      </c>
      <c r="E1033" s="23" t="s">
        <v>681</v>
      </c>
      <c r="F1033" s="23" t="s">
        <v>681</v>
      </c>
      <c r="G1033" s="209"/>
      <c r="H1033" s="210"/>
      <c r="I1033" s="210"/>
      <c r="J1033" s="210"/>
      <c r="K1033" s="210"/>
      <c r="L1033" s="210"/>
      <c r="M1033" s="210"/>
      <c r="N1033" s="210"/>
      <c r="O1033" s="210"/>
      <c r="P1033" s="210"/>
      <c r="Q1033" s="210"/>
      <c r="R1033" s="210"/>
      <c r="S1033" s="210"/>
      <c r="T1033" s="210"/>
      <c r="U1033" s="210"/>
      <c r="V1033" s="210"/>
      <c r="W1033" s="210"/>
      <c r="X1033" s="210"/>
      <c r="Y1033" s="210"/>
      <c r="Z1033" s="210"/>
      <c r="AA1033" s="210"/>
      <c r="AB1033" s="210"/>
      <c r="AC1033" s="210"/>
      <c r="AD1033" s="210"/>
      <c r="AE1033" s="210"/>
      <c r="AF1033" s="210"/>
      <c r="AG1033" s="210"/>
      <c r="AH1033" s="210"/>
      <c r="AI1033" s="210"/>
      <c r="AJ1033" s="210"/>
      <c r="AK1033" s="210"/>
      <c r="AL1033" s="210"/>
      <c r="AM1033" s="210"/>
      <c r="AN1033" s="210"/>
      <c r="AO1033" s="210"/>
      <c r="AP1033" s="210"/>
      <c r="AQ1033" s="210"/>
      <c r="AR1033" s="210"/>
      <c r="AS1033" s="210"/>
      <c r="AT1033" s="210"/>
      <c r="AU1033" s="210"/>
      <c r="AV1033" s="210"/>
      <c r="AW1033" s="210"/>
      <c r="AX1033" s="210"/>
      <c r="AY1033" s="210"/>
      <c r="AZ1033" s="210"/>
      <c r="BA1033" s="210"/>
      <c r="BB1033" s="210"/>
      <c r="BC1033" s="210"/>
      <c r="BD1033" s="210"/>
      <c r="BE1033" s="210"/>
      <c r="BF1033" s="210"/>
      <c r="BG1033" s="210"/>
      <c r="BH1033" s="210"/>
      <c r="BI1033" s="210"/>
      <c r="BJ1033" s="210"/>
      <c r="BK1033" s="210"/>
      <c r="BL1033" s="210"/>
      <c r="BM1033" s="56"/>
    </row>
    <row r="1034" spans="1:65">
      <c r="A1034" s="29"/>
      <c r="B1034" s="3" t="s">
        <v>271</v>
      </c>
      <c r="C1034" s="28"/>
      <c r="D1034" s="23">
        <v>2.1679483388678793E-3</v>
      </c>
      <c r="E1034" s="23" t="s">
        <v>681</v>
      </c>
      <c r="F1034" s="23" t="s">
        <v>681</v>
      </c>
      <c r="G1034" s="209"/>
      <c r="H1034" s="210"/>
      <c r="I1034" s="210"/>
      <c r="J1034" s="210"/>
      <c r="K1034" s="210"/>
      <c r="L1034" s="210"/>
      <c r="M1034" s="210"/>
      <c r="N1034" s="210"/>
      <c r="O1034" s="210"/>
      <c r="P1034" s="210"/>
      <c r="Q1034" s="210"/>
      <c r="R1034" s="210"/>
      <c r="S1034" s="210"/>
      <c r="T1034" s="210"/>
      <c r="U1034" s="210"/>
      <c r="V1034" s="210"/>
      <c r="W1034" s="210"/>
      <c r="X1034" s="210"/>
      <c r="Y1034" s="210"/>
      <c r="Z1034" s="210"/>
      <c r="AA1034" s="210"/>
      <c r="AB1034" s="210"/>
      <c r="AC1034" s="210"/>
      <c r="AD1034" s="210"/>
      <c r="AE1034" s="210"/>
      <c r="AF1034" s="210"/>
      <c r="AG1034" s="210"/>
      <c r="AH1034" s="210"/>
      <c r="AI1034" s="210"/>
      <c r="AJ1034" s="210"/>
      <c r="AK1034" s="210"/>
      <c r="AL1034" s="210"/>
      <c r="AM1034" s="210"/>
      <c r="AN1034" s="210"/>
      <c r="AO1034" s="210"/>
      <c r="AP1034" s="210"/>
      <c r="AQ1034" s="210"/>
      <c r="AR1034" s="210"/>
      <c r="AS1034" s="210"/>
      <c r="AT1034" s="210"/>
      <c r="AU1034" s="210"/>
      <c r="AV1034" s="210"/>
      <c r="AW1034" s="210"/>
      <c r="AX1034" s="210"/>
      <c r="AY1034" s="210"/>
      <c r="AZ1034" s="210"/>
      <c r="BA1034" s="210"/>
      <c r="BB1034" s="210"/>
      <c r="BC1034" s="210"/>
      <c r="BD1034" s="210"/>
      <c r="BE1034" s="210"/>
      <c r="BF1034" s="210"/>
      <c r="BG1034" s="210"/>
      <c r="BH1034" s="210"/>
      <c r="BI1034" s="210"/>
      <c r="BJ1034" s="210"/>
      <c r="BK1034" s="210"/>
      <c r="BL1034" s="210"/>
      <c r="BM1034" s="56"/>
    </row>
    <row r="1035" spans="1:65">
      <c r="A1035" s="29"/>
      <c r="B1035" s="3" t="s">
        <v>86</v>
      </c>
      <c r="C1035" s="28"/>
      <c r="D1035" s="13">
        <v>4.4699965749853188E-2</v>
      </c>
      <c r="E1035" s="13" t="s">
        <v>681</v>
      </c>
      <c r="F1035" s="13" t="s">
        <v>681</v>
      </c>
      <c r="G1035" s="155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5"/>
    </row>
    <row r="1036" spans="1:65">
      <c r="A1036" s="29"/>
      <c r="B1036" s="3" t="s">
        <v>272</v>
      </c>
      <c r="C1036" s="28"/>
      <c r="D1036" s="13">
        <v>-1.1102230246251565E-16</v>
      </c>
      <c r="E1036" s="13" t="s">
        <v>681</v>
      </c>
      <c r="F1036" s="13" t="s">
        <v>681</v>
      </c>
      <c r="G1036" s="155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5"/>
    </row>
    <row r="1037" spans="1:65">
      <c r="A1037" s="29"/>
      <c r="B1037" s="45" t="s">
        <v>273</v>
      </c>
      <c r="C1037" s="46"/>
      <c r="D1037" s="44">
        <v>0</v>
      </c>
      <c r="E1037" s="44">
        <v>10.56</v>
      </c>
      <c r="F1037" s="44">
        <v>0.67</v>
      </c>
      <c r="G1037" s="155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5"/>
    </row>
    <row r="1038" spans="1:65">
      <c r="B1038" s="30"/>
      <c r="C1038" s="20"/>
      <c r="D1038" s="20"/>
      <c r="E1038" s="20"/>
      <c r="F1038" s="20"/>
      <c r="BM1038" s="55"/>
    </row>
    <row r="1039" spans="1:65" ht="15">
      <c r="B1039" s="8" t="s">
        <v>595</v>
      </c>
      <c r="BM1039" s="27" t="s">
        <v>66</v>
      </c>
    </row>
    <row r="1040" spans="1:65" ht="15">
      <c r="A1040" s="24" t="s">
        <v>32</v>
      </c>
      <c r="B1040" s="18" t="s">
        <v>111</v>
      </c>
      <c r="C1040" s="15" t="s">
        <v>112</v>
      </c>
      <c r="D1040" s="16" t="s">
        <v>234</v>
      </c>
      <c r="E1040" s="17" t="s">
        <v>234</v>
      </c>
      <c r="F1040" s="17" t="s">
        <v>234</v>
      </c>
      <c r="G1040" s="17" t="s">
        <v>234</v>
      </c>
      <c r="H1040" s="17" t="s">
        <v>234</v>
      </c>
      <c r="I1040" s="17" t="s">
        <v>234</v>
      </c>
      <c r="J1040" s="17" t="s">
        <v>234</v>
      </c>
      <c r="K1040" s="17" t="s">
        <v>234</v>
      </c>
      <c r="L1040" s="17" t="s">
        <v>234</v>
      </c>
      <c r="M1040" s="17" t="s">
        <v>234</v>
      </c>
      <c r="N1040" s="17" t="s">
        <v>234</v>
      </c>
      <c r="O1040" s="17" t="s">
        <v>234</v>
      </c>
      <c r="P1040" s="17" t="s">
        <v>234</v>
      </c>
      <c r="Q1040" s="17" t="s">
        <v>234</v>
      </c>
      <c r="R1040" s="17" t="s">
        <v>234</v>
      </c>
      <c r="S1040" s="17" t="s">
        <v>234</v>
      </c>
      <c r="T1040" s="17" t="s">
        <v>234</v>
      </c>
      <c r="U1040" s="17" t="s">
        <v>234</v>
      </c>
      <c r="V1040" s="17" t="s">
        <v>234</v>
      </c>
      <c r="W1040" s="17" t="s">
        <v>234</v>
      </c>
      <c r="X1040" s="17" t="s">
        <v>234</v>
      </c>
      <c r="Y1040" s="17" t="s">
        <v>234</v>
      </c>
      <c r="Z1040" s="155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7">
        <v>1</v>
      </c>
    </row>
    <row r="1041" spans="1:65">
      <c r="A1041" s="29"/>
      <c r="B1041" s="19" t="s">
        <v>235</v>
      </c>
      <c r="C1041" s="9" t="s">
        <v>235</v>
      </c>
      <c r="D1041" s="153" t="s">
        <v>237</v>
      </c>
      <c r="E1041" s="154" t="s">
        <v>238</v>
      </c>
      <c r="F1041" s="154" t="s">
        <v>239</v>
      </c>
      <c r="G1041" s="154" t="s">
        <v>242</v>
      </c>
      <c r="H1041" s="154" t="s">
        <v>243</v>
      </c>
      <c r="I1041" s="154" t="s">
        <v>244</v>
      </c>
      <c r="J1041" s="154" t="s">
        <v>247</v>
      </c>
      <c r="K1041" s="154" t="s">
        <v>248</v>
      </c>
      <c r="L1041" s="154" t="s">
        <v>249</v>
      </c>
      <c r="M1041" s="154" t="s">
        <v>250</v>
      </c>
      <c r="N1041" s="154" t="s">
        <v>251</v>
      </c>
      <c r="O1041" s="154" t="s">
        <v>252</v>
      </c>
      <c r="P1041" s="154" t="s">
        <v>253</v>
      </c>
      <c r="Q1041" s="154" t="s">
        <v>254</v>
      </c>
      <c r="R1041" s="154" t="s">
        <v>255</v>
      </c>
      <c r="S1041" s="154" t="s">
        <v>256</v>
      </c>
      <c r="T1041" s="154" t="s">
        <v>257</v>
      </c>
      <c r="U1041" s="154" t="s">
        <v>259</v>
      </c>
      <c r="V1041" s="154" t="s">
        <v>260</v>
      </c>
      <c r="W1041" s="154" t="s">
        <v>261</v>
      </c>
      <c r="X1041" s="154" t="s">
        <v>262</v>
      </c>
      <c r="Y1041" s="154" t="s">
        <v>263</v>
      </c>
      <c r="Z1041" s="155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7" t="s">
        <v>3</v>
      </c>
    </row>
    <row r="1042" spans="1:65">
      <c r="A1042" s="29"/>
      <c r="B1042" s="19"/>
      <c r="C1042" s="9"/>
      <c r="D1042" s="10" t="s">
        <v>276</v>
      </c>
      <c r="E1042" s="11" t="s">
        <v>276</v>
      </c>
      <c r="F1042" s="11" t="s">
        <v>276</v>
      </c>
      <c r="G1042" s="11" t="s">
        <v>278</v>
      </c>
      <c r="H1042" s="11" t="s">
        <v>276</v>
      </c>
      <c r="I1042" s="11" t="s">
        <v>278</v>
      </c>
      <c r="J1042" s="11" t="s">
        <v>278</v>
      </c>
      <c r="K1042" s="11" t="s">
        <v>278</v>
      </c>
      <c r="L1042" s="11" t="s">
        <v>278</v>
      </c>
      <c r="M1042" s="11" t="s">
        <v>276</v>
      </c>
      <c r="N1042" s="11" t="s">
        <v>276</v>
      </c>
      <c r="O1042" s="11" t="s">
        <v>276</v>
      </c>
      <c r="P1042" s="11" t="s">
        <v>276</v>
      </c>
      <c r="Q1042" s="11" t="s">
        <v>276</v>
      </c>
      <c r="R1042" s="11" t="s">
        <v>278</v>
      </c>
      <c r="S1042" s="11" t="s">
        <v>278</v>
      </c>
      <c r="T1042" s="11" t="s">
        <v>276</v>
      </c>
      <c r="U1042" s="11" t="s">
        <v>276</v>
      </c>
      <c r="V1042" s="11" t="s">
        <v>278</v>
      </c>
      <c r="W1042" s="11" t="s">
        <v>278</v>
      </c>
      <c r="X1042" s="11" t="s">
        <v>276</v>
      </c>
      <c r="Y1042" s="11" t="s">
        <v>276</v>
      </c>
      <c r="Z1042" s="155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7">
        <v>2</v>
      </c>
    </row>
    <row r="1043" spans="1:65">
      <c r="A1043" s="29"/>
      <c r="B1043" s="19"/>
      <c r="C1043" s="9"/>
      <c r="D1043" s="25" t="s">
        <v>302</v>
      </c>
      <c r="E1043" s="25" t="s">
        <v>117</v>
      </c>
      <c r="F1043" s="25" t="s">
        <v>303</v>
      </c>
      <c r="G1043" s="25" t="s">
        <v>302</v>
      </c>
      <c r="H1043" s="25" t="s">
        <v>305</v>
      </c>
      <c r="I1043" s="25" t="s">
        <v>304</v>
      </c>
      <c r="J1043" s="25" t="s">
        <v>305</v>
      </c>
      <c r="K1043" s="25" t="s">
        <v>305</v>
      </c>
      <c r="L1043" s="25" t="s">
        <v>303</v>
      </c>
      <c r="M1043" s="25" t="s">
        <v>302</v>
      </c>
      <c r="N1043" s="25" t="s">
        <v>302</v>
      </c>
      <c r="O1043" s="25" t="s">
        <v>302</v>
      </c>
      <c r="P1043" s="25" t="s">
        <v>302</v>
      </c>
      <c r="Q1043" s="25" t="s">
        <v>302</v>
      </c>
      <c r="R1043" s="25" t="s">
        <v>304</v>
      </c>
      <c r="S1043" s="25" t="s">
        <v>279</v>
      </c>
      <c r="T1043" s="25" t="s">
        <v>303</v>
      </c>
      <c r="U1043" s="25" t="s">
        <v>279</v>
      </c>
      <c r="V1043" s="25" t="s">
        <v>305</v>
      </c>
      <c r="W1043" s="25" t="s">
        <v>302</v>
      </c>
      <c r="X1043" s="25" t="s">
        <v>305</v>
      </c>
      <c r="Y1043" s="25" t="s">
        <v>117</v>
      </c>
      <c r="Z1043" s="155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7">
        <v>3</v>
      </c>
    </row>
    <row r="1044" spans="1:65">
      <c r="A1044" s="29"/>
      <c r="B1044" s="18">
        <v>1</v>
      </c>
      <c r="C1044" s="14">
        <v>1</v>
      </c>
      <c r="D1044" s="21">
        <v>1.9299999999999997</v>
      </c>
      <c r="E1044" s="21">
        <v>2.13</v>
      </c>
      <c r="F1044" s="21">
        <v>2.1587997153954586</v>
      </c>
      <c r="G1044" s="21">
        <v>2.2000000000000002</v>
      </c>
      <c r="H1044" s="21">
        <v>2.1</v>
      </c>
      <c r="I1044" s="21">
        <v>2.2599999999999998</v>
      </c>
      <c r="J1044" s="21">
        <v>1.79</v>
      </c>
      <c r="K1044" s="21">
        <v>2.2000000000000002</v>
      </c>
      <c r="L1044" s="21">
        <v>2.37</v>
      </c>
      <c r="M1044" s="21">
        <v>2.0499999999999998</v>
      </c>
      <c r="N1044" s="21">
        <v>1.9800000000000002</v>
      </c>
      <c r="O1044" s="21">
        <v>1.95</v>
      </c>
      <c r="P1044" s="21">
        <v>1.9400000000000002</v>
      </c>
      <c r="Q1044" s="21">
        <v>2.0099999999999998</v>
      </c>
      <c r="R1044" s="21">
        <v>2.4869304632592586</v>
      </c>
      <c r="S1044" s="148">
        <v>0.8841</v>
      </c>
      <c r="T1044" s="21">
        <v>1.77</v>
      </c>
      <c r="U1044" s="21">
        <v>1.9</v>
      </c>
      <c r="V1044" s="21">
        <v>1.8</v>
      </c>
      <c r="W1044" s="21">
        <v>2.0299999999999998</v>
      </c>
      <c r="X1044" s="21">
        <v>2.38</v>
      </c>
      <c r="Y1044" s="21">
        <v>2.1</v>
      </c>
      <c r="Z1044" s="155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7">
        <v>1</v>
      </c>
    </row>
    <row r="1045" spans="1:65">
      <c r="A1045" s="29"/>
      <c r="B1045" s="19">
        <v>1</v>
      </c>
      <c r="C1045" s="9">
        <v>2</v>
      </c>
      <c r="D1045" s="11">
        <v>1.9400000000000002</v>
      </c>
      <c r="E1045" s="11">
        <v>2.23</v>
      </c>
      <c r="F1045" s="11">
        <v>2.170685653512805</v>
      </c>
      <c r="G1045" s="11">
        <v>2.1</v>
      </c>
      <c r="H1045" s="11">
        <v>2.17</v>
      </c>
      <c r="I1045" s="11">
        <v>2.31</v>
      </c>
      <c r="J1045" s="11">
        <v>1.9</v>
      </c>
      <c r="K1045" s="11">
        <v>2.1</v>
      </c>
      <c r="L1045" s="11">
        <v>2.2999999999999998</v>
      </c>
      <c r="M1045" s="11">
        <v>1.9</v>
      </c>
      <c r="N1045" s="11">
        <v>2.0099999999999998</v>
      </c>
      <c r="O1045" s="11">
        <v>1.9400000000000002</v>
      </c>
      <c r="P1045" s="11">
        <v>1.92</v>
      </c>
      <c r="Q1045" s="11">
        <v>1.9400000000000002</v>
      </c>
      <c r="R1045" s="11">
        <v>2.5325328605675486</v>
      </c>
      <c r="S1045" s="150">
        <v>0.87870000000000004</v>
      </c>
      <c r="T1045" s="11">
        <v>1.78</v>
      </c>
      <c r="U1045" s="11">
        <v>1.9</v>
      </c>
      <c r="V1045" s="11">
        <v>1.82</v>
      </c>
      <c r="W1045" s="11">
        <v>2.02</v>
      </c>
      <c r="X1045" s="11">
        <v>2.25</v>
      </c>
      <c r="Y1045" s="11">
        <v>2.06</v>
      </c>
      <c r="Z1045" s="155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7">
        <v>32</v>
      </c>
    </row>
    <row r="1046" spans="1:65">
      <c r="A1046" s="29"/>
      <c r="B1046" s="19">
        <v>1</v>
      </c>
      <c r="C1046" s="9">
        <v>3</v>
      </c>
      <c r="D1046" s="11">
        <v>1.77</v>
      </c>
      <c r="E1046" s="11">
        <v>2.27</v>
      </c>
      <c r="F1046" s="11">
        <v>2.0426612607933601</v>
      </c>
      <c r="G1046" s="11">
        <v>2.2000000000000002</v>
      </c>
      <c r="H1046" s="11">
        <v>2.09</v>
      </c>
      <c r="I1046" s="11">
        <v>2.2599999999999998</v>
      </c>
      <c r="J1046" s="11">
        <v>1.83</v>
      </c>
      <c r="K1046" s="11">
        <v>2.1</v>
      </c>
      <c r="L1046" s="11">
        <v>2.31</v>
      </c>
      <c r="M1046" s="11">
        <v>1.9</v>
      </c>
      <c r="N1046" s="11">
        <v>2.06</v>
      </c>
      <c r="O1046" s="11">
        <v>1.9800000000000002</v>
      </c>
      <c r="P1046" s="11">
        <v>1.9400000000000002</v>
      </c>
      <c r="Q1046" s="11">
        <v>1.9400000000000002</v>
      </c>
      <c r="R1046" s="11">
        <v>2.3076419337378784</v>
      </c>
      <c r="S1046" s="150">
        <v>0.86250000000000004</v>
      </c>
      <c r="T1046" s="11">
        <v>1.82</v>
      </c>
      <c r="U1046" s="11">
        <v>1.9</v>
      </c>
      <c r="V1046" s="11">
        <v>1.85</v>
      </c>
      <c r="W1046" s="11">
        <v>1.9800000000000002</v>
      </c>
      <c r="X1046" s="11">
        <v>2.2999999999999998</v>
      </c>
      <c r="Y1046" s="11">
        <v>2.02</v>
      </c>
      <c r="Z1046" s="155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7">
        <v>16</v>
      </c>
    </row>
    <row r="1047" spans="1:65">
      <c r="A1047" s="29"/>
      <c r="B1047" s="19">
        <v>1</v>
      </c>
      <c r="C1047" s="9">
        <v>4</v>
      </c>
      <c r="D1047" s="11">
        <v>2.0299999999999998</v>
      </c>
      <c r="E1047" s="11">
        <v>2.11</v>
      </c>
      <c r="F1047" s="11">
        <v>2.117434565854635</v>
      </c>
      <c r="G1047" s="11">
        <v>2.1</v>
      </c>
      <c r="H1047" s="11">
        <v>2.16</v>
      </c>
      <c r="I1047" s="11">
        <v>2.21</v>
      </c>
      <c r="J1047" s="11">
        <v>1.86</v>
      </c>
      <c r="K1047" s="11">
        <v>2.1</v>
      </c>
      <c r="L1047" s="11">
        <v>2.2000000000000002</v>
      </c>
      <c r="M1047" s="11">
        <v>1.9800000000000002</v>
      </c>
      <c r="N1047" s="11">
        <v>1.96</v>
      </c>
      <c r="O1047" s="151">
        <v>2.2200000000000002</v>
      </c>
      <c r="P1047" s="11">
        <v>1.86</v>
      </c>
      <c r="Q1047" s="11">
        <v>2.02</v>
      </c>
      <c r="R1047" s="11">
        <v>2.3419476711002116</v>
      </c>
      <c r="S1047" s="150">
        <v>0.86739999999999995</v>
      </c>
      <c r="T1047" s="11">
        <v>1.84</v>
      </c>
      <c r="U1047" s="11">
        <v>1.9</v>
      </c>
      <c r="V1047" s="11">
        <v>1.81</v>
      </c>
      <c r="W1047" s="11">
        <v>2.06</v>
      </c>
      <c r="X1047" s="11">
        <v>2.3199999999999998</v>
      </c>
      <c r="Y1047" s="11">
        <v>2</v>
      </c>
      <c r="Z1047" s="155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7">
        <v>2.057325375222093</v>
      </c>
    </row>
    <row r="1048" spans="1:65">
      <c r="A1048" s="29"/>
      <c r="B1048" s="19">
        <v>1</v>
      </c>
      <c r="C1048" s="9">
        <v>5</v>
      </c>
      <c r="D1048" s="11">
        <v>1.88</v>
      </c>
      <c r="E1048" s="11">
        <v>2.29</v>
      </c>
      <c r="F1048" s="11">
        <v>2.0903486433700564</v>
      </c>
      <c r="G1048" s="11">
        <v>2.1</v>
      </c>
      <c r="H1048" s="11">
        <v>2.1</v>
      </c>
      <c r="I1048" s="11">
        <v>2.21</v>
      </c>
      <c r="J1048" s="11">
        <v>1.89</v>
      </c>
      <c r="K1048" s="11">
        <v>2.1</v>
      </c>
      <c r="L1048" s="11">
        <v>2.36</v>
      </c>
      <c r="M1048" s="11">
        <v>2.02</v>
      </c>
      <c r="N1048" s="11">
        <v>2.04</v>
      </c>
      <c r="O1048" s="11">
        <v>1.89</v>
      </c>
      <c r="P1048" s="11">
        <v>1.9400000000000002</v>
      </c>
      <c r="Q1048" s="11">
        <v>1.9400000000000002</v>
      </c>
      <c r="R1048" s="11">
        <v>2.4612695697324987</v>
      </c>
      <c r="S1048" s="150">
        <v>0.82499999999999996</v>
      </c>
      <c r="T1048" s="11">
        <v>1.86</v>
      </c>
      <c r="U1048" s="11">
        <v>2</v>
      </c>
      <c r="V1048" s="11">
        <v>1.84</v>
      </c>
      <c r="W1048" s="11">
        <v>2.04</v>
      </c>
      <c r="X1048" s="11">
        <v>2.2799999999999998</v>
      </c>
      <c r="Y1048" s="11">
        <v>1.92</v>
      </c>
      <c r="Z1048" s="155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7">
        <v>117</v>
      </c>
    </row>
    <row r="1049" spans="1:65">
      <c r="A1049" s="29"/>
      <c r="B1049" s="19">
        <v>1</v>
      </c>
      <c r="C1049" s="9">
        <v>6</v>
      </c>
      <c r="D1049" s="11">
        <v>1.81</v>
      </c>
      <c r="E1049" s="11">
        <v>2.2000000000000002</v>
      </c>
      <c r="F1049" s="11">
        <v>2.1385308566600205</v>
      </c>
      <c r="G1049" s="11">
        <v>2.2000000000000002</v>
      </c>
      <c r="H1049" s="11">
        <v>2.08</v>
      </c>
      <c r="I1049" s="11">
        <v>2.1800000000000002</v>
      </c>
      <c r="J1049" s="11">
        <v>2</v>
      </c>
      <c r="K1049" s="11">
        <v>2.2000000000000002</v>
      </c>
      <c r="L1049" s="11">
        <v>2.36</v>
      </c>
      <c r="M1049" s="11">
        <v>1.96</v>
      </c>
      <c r="N1049" s="11">
        <v>1.9699999999999998</v>
      </c>
      <c r="O1049" s="11">
        <v>1.9699999999999998</v>
      </c>
      <c r="P1049" s="11">
        <v>1.9</v>
      </c>
      <c r="Q1049" s="11">
        <v>2.0099999999999998</v>
      </c>
      <c r="R1049" s="11">
        <v>2.5882140840000001</v>
      </c>
      <c r="S1049" s="150">
        <v>0.8921</v>
      </c>
      <c r="T1049" s="11">
        <v>1.77</v>
      </c>
      <c r="U1049" s="11">
        <v>1.9</v>
      </c>
      <c r="V1049" s="11">
        <v>1.81</v>
      </c>
      <c r="W1049" s="11">
        <v>1.95</v>
      </c>
      <c r="X1049" s="11">
        <v>2.2999999999999998</v>
      </c>
      <c r="Y1049" s="11">
        <v>2.0499999999999998</v>
      </c>
      <c r="Z1049" s="155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5"/>
    </row>
    <row r="1050" spans="1:65">
      <c r="A1050" s="29"/>
      <c r="B1050" s="20" t="s">
        <v>269</v>
      </c>
      <c r="C1050" s="12"/>
      <c r="D1050" s="22">
        <v>1.8933333333333335</v>
      </c>
      <c r="E1050" s="22">
        <v>2.2049999999999996</v>
      </c>
      <c r="F1050" s="22">
        <v>2.1197434492643894</v>
      </c>
      <c r="G1050" s="22">
        <v>2.1500000000000004</v>
      </c>
      <c r="H1050" s="22">
        <v>2.1166666666666667</v>
      </c>
      <c r="I1050" s="22">
        <v>2.2383333333333333</v>
      </c>
      <c r="J1050" s="22">
        <v>1.8783333333333332</v>
      </c>
      <c r="K1050" s="22">
        <v>2.1333333333333333</v>
      </c>
      <c r="L1050" s="22">
        <v>2.3166666666666664</v>
      </c>
      <c r="M1050" s="22">
        <v>1.968333333333333</v>
      </c>
      <c r="N1050" s="22">
        <v>2.0033333333333334</v>
      </c>
      <c r="O1050" s="22">
        <v>1.9916666666666665</v>
      </c>
      <c r="P1050" s="22">
        <v>1.916666666666667</v>
      </c>
      <c r="Q1050" s="22">
        <v>1.9766666666666666</v>
      </c>
      <c r="R1050" s="22">
        <v>2.4530894303995661</v>
      </c>
      <c r="S1050" s="22">
        <v>0.86830000000000007</v>
      </c>
      <c r="T1050" s="22">
        <v>1.8066666666666666</v>
      </c>
      <c r="U1050" s="22">
        <v>1.9166666666666667</v>
      </c>
      <c r="V1050" s="22">
        <v>1.821666666666667</v>
      </c>
      <c r="W1050" s="22">
        <v>2.0133333333333332</v>
      </c>
      <c r="X1050" s="22">
        <v>2.3049999999999997</v>
      </c>
      <c r="Y1050" s="22">
        <v>2.0249999999999999</v>
      </c>
      <c r="Z1050" s="155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5"/>
    </row>
    <row r="1051" spans="1:65">
      <c r="A1051" s="29"/>
      <c r="B1051" s="3" t="s">
        <v>270</v>
      </c>
      <c r="C1051" s="28"/>
      <c r="D1051" s="11">
        <v>1.9049999999999998</v>
      </c>
      <c r="E1051" s="11">
        <v>2.2149999999999999</v>
      </c>
      <c r="F1051" s="11">
        <v>2.127982711257328</v>
      </c>
      <c r="G1051" s="11">
        <v>2.1500000000000004</v>
      </c>
      <c r="H1051" s="11">
        <v>2.1</v>
      </c>
      <c r="I1051" s="11">
        <v>2.2349999999999999</v>
      </c>
      <c r="J1051" s="11">
        <v>1.875</v>
      </c>
      <c r="K1051" s="11">
        <v>2.1</v>
      </c>
      <c r="L1051" s="11">
        <v>2.335</v>
      </c>
      <c r="M1051" s="11">
        <v>1.9700000000000002</v>
      </c>
      <c r="N1051" s="11">
        <v>1.9950000000000001</v>
      </c>
      <c r="O1051" s="11">
        <v>1.96</v>
      </c>
      <c r="P1051" s="11">
        <v>1.9300000000000002</v>
      </c>
      <c r="Q1051" s="11">
        <v>1.9750000000000001</v>
      </c>
      <c r="R1051" s="11">
        <v>2.4741000164958784</v>
      </c>
      <c r="S1051" s="11">
        <v>0.87304999999999999</v>
      </c>
      <c r="T1051" s="11">
        <v>1.8</v>
      </c>
      <c r="U1051" s="11">
        <v>1.9</v>
      </c>
      <c r="V1051" s="11">
        <v>1.8149999999999999</v>
      </c>
      <c r="W1051" s="11">
        <v>2.0249999999999999</v>
      </c>
      <c r="X1051" s="11">
        <v>2.2999999999999998</v>
      </c>
      <c r="Y1051" s="11">
        <v>2.0350000000000001</v>
      </c>
      <c r="Z1051" s="155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5"/>
    </row>
    <row r="1052" spans="1:65">
      <c r="A1052" s="29"/>
      <c r="B1052" s="3" t="s">
        <v>271</v>
      </c>
      <c r="C1052" s="28"/>
      <c r="D1052" s="23">
        <v>9.4375137968993994E-2</v>
      </c>
      <c r="E1052" s="23">
        <v>7.3143694191639033E-2</v>
      </c>
      <c r="F1052" s="23">
        <v>4.7506875523625508E-2</v>
      </c>
      <c r="G1052" s="23">
        <v>5.4772255750516662E-2</v>
      </c>
      <c r="H1052" s="23">
        <v>3.8297084310253526E-2</v>
      </c>
      <c r="I1052" s="23">
        <v>4.708148963941839E-2</v>
      </c>
      <c r="J1052" s="23">
        <v>7.1949056051255192E-2</v>
      </c>
      <c r="K1052" s="23">
        <v>5.1639777949432274E-2</v>
      </c>
      <c r="L1052" s="23">
        <v>6.4083279150388806E-2</v>
      </c>
      <c r="M1052" s="23">
        <v>6.145459028149701E-2</v>
      </c>
      <c r="N1052" s="23">
        <v>4.0331955899344504E-2</v>
      </c>
      <c r="O1052" s="23">
        <v>0.11617515511789381</v>
      </c>
      <c r="P1052" s="23">
        <v>3.2041639575194493E-2</v>
      </c>
      <c r="Q1052" s="23">
        <v>4.0331955899344303E-2</v>
      </c>
      <c r="R1052" s="23">
        <v>0.10889400877671522</v>
      </c>
      <c r="S1052" s="23">
        <v>2.3805797613186602E-2</v>
      </c>
      <c r="T1052" s="23">
        <v>3.8815804341359068E-2</v>
      </c>
      <c r="U1052" s="23">
        <v>4.0824829046386332E-2</v>
      </c>
      <c r="V1052" s="23">
        <v>1.9407902170679534E-2</v>
      </c>
      <c r="W1052" s="23">
        <v>4.0824829046386284E-2</v>
      </c>
      <c r="X1052" s="23">
        <v>4.3703546766824294E-2</v>
      </c>
      <c r="Y1052" s="23">
        <v>6.1886993787063249E-2</v>
      </c>
      <c r="Z1052" s="209"/>
      <c r="AA1052" s="210"/>
      <c r="AB1052" s="210"/>
      <c r="AC1052" s="210"/>
      <c r="AD1052" s="210"/>
      <c r="AE1052" s="210"/>
      <c r="AF1052" s="210"/>
      <c r="AG1052" s="210"/>
      <c r="AH1052" s="210"/>
      <c r="AI1052" s="210"/>
      <c r="AJ1052" s="210"/>
      <c r="AK1052" s="210"/>
      <c r="AL1052" s="210"/>
      <c r="AM1052" s="210"/>
      <c r="AN1052" s="210"/>
      <c r="AO1052" s="210"/>
      <c r="AP1052" s="210"/>
      <c r="AQ1052" s="210"/>
      <c r="AR1052" s="210"/>
      <c r="AS1052" s="210"/>
      <c r="AT1052" s="210"/>
      <c r="AU1052" s="210"/>
      <c r="AV1052" s="210"/>
      <c r="AW1052" s="210"/>
      <c r="AX1052" s="210"/>
      <c r="AY1052" s="210"/>
      <c r="AZ1052" s="210"/>
      <c r="BA1052" s="210"/>
      <c r="BB1052" s="210"/>
      <c r="BC1052" s="210"/>
      <c r="BD1052" s="210"/>
      <c r="BE1052" s="210"/>
      <c r="BF1052" s="210"/>
      <c r="BG1052" s="210"/>
      <c r="BH1052" s="210"/>
      <c r="BI1052" s="210"/>
      <c r="BJ1052" s="210"/>
      <c r="BK1052" s="210"/>
      <c r="BL1052" s="210"/>
      <c r="BM1052" s="56"/>
    </row>
    <row r="1053" spans="1:65">
      <c r="A1053" s="29"/>
      <c r="B1053" s="3" t="s">
        <v>86</v>
      </c>
      <c r="C1053" s="28"/>
      <c r="D1053" s="13">
        <v>4.9846023575172878E-2</v>
      </c>
      <c r="E1053" s="13">
        <v>3.3171743397568731E-2</v>
      </c>
      <c r="F1053" s="13">
        <v>2.2411615679299175E-2</v>
      </c>
      <c r="G1053" s="13">
        <v>2.5475467790937976E-2</v>
      </c>
      <c r="H1053" s="13">
        <v>1.809311069775757E-2</v>
      </c>
      <c r="I1053" s="13">
        <v>2.1034172586486252E-2</v>
      </c>
      <c r="J1053" s="13">
        <v>3.8304732591617673E-2</v>
      </c>
      <c r="K1053" s="13">
        <v>2.4206145913796377E-2</v>
      </c>
      <c r="L1053" s="13">
        <v>2.7661847115275747E-2</v>
      </c>
      <c r="M1053" s="13">
        <v>3.1221637738271135E-2</v>
      </c>
      <c r="N1053" s="13">
        <v>2.0132423909822547E-2</v>
      </c>
      <c r="O1053" s="13">
        <v>5.8330621816515722E-2</v>
      </c>
      <c r="P1053" s="13">
        <v>1.6717377169666689E-2</v>
      </c>
      <c r="Q1053" s="13">
        <v>2.0404024906919546E-2</v>
      </c>
      <c r="R1053" s="13">
        <v>4.4390558056001353E-2</v>
      </c>
      <c r="S1053" s="13">
        <v>2.741655834756029E-2</v>
      </c>
      <c r="T1053" s="13">
        <v>2.1484762550567749E-2</v>
      </c>
      <c r="U1053" s="13">
        <v>2.1299910806810259E-2</v>
      </c>
      <c r="V1053" s="13">
        <v>1.0653926168717034E-2</v>
      </c>
      <c r="W1053" s="13">
        <v>2.0277232970059414E-2</v>
      </c>
      <c r="X1053" s="13">
        <v>1.8960323976930281E-2</v>
      </c>
      <c r="Y1053" s="13">
        <v>3.0561478413364568E-2</v>
      </c>
      <c r="Z1053" s="155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5"/>
    </row>
    <row r="1054" spans="1:65">
      <c r="A1054" s="29"/>
      <c r="B1054" s="3" t="s">
        <v>272</v>
      </c>
      <c r="C1054" s="28"/>
      <c r="D1054" s="13">
        <v>-7.9711281386910526E-2</v>
      </c>
      <c r="E1054" s="13">
        <v>7.1779907328448189E-2</v>
      </c>
      <c r="F1054" s="13">
        <v>3.0339427488740522E-2</v>
      </c>
      <c r="G1054" s="13">
        <v>4.5046168143385135E-2</v>
      </c>
      <c r="H1054" s="13">
        <v>2.8843901970619257E-2</v>
      </c>
      <c r="I1054" s="13">
        <v>8.7982173501213845E-2</v>
      </c>
      <c r="J1054" s="13">
        <v>-8.7002301164655238E-2</v>
      </c>
      <c r="K1054" s="13">
        <v>3.6945035057002196E-2</v>
      </c>
      <c r="L1054" s="13">
        <v>0.12605749900721319</v>
      </c>
      <c r="M1054" s="13">
        <v>-4.3256182498187967E-2</v>
      </c>
      <c r="N1054" s="13">
        <v>-2.6243803016783862E-2</v>
      </c>
      <c r="O1054" s="13">
        <v>-3.1914596177252008E-2</v>
      </c>
      <c r="P1054" s="13">
        <v>-6.8369695065974456E-2</v>
      </c>
      <c r="Q1054" s="13">
        <v>-3.9205615954996498E-2</v>
      </c>
      <c r="R1054" s="13">
        <v>0.19236823690795601</v>
      </c>
      <c r="S1054" s="13">
        <v>-0.57794716846562733</v>
      </c>
      <c r="T1054" s="13">
        <v>-0.12183717343610134</v>
      </c>
      <c r="U1054" s="13">
        <v>-6.8369695065974567E-2</v>
      </c>
      <c r="V1054" s="13">
        <v>-0.11454615365835663</v>
      </c>
      <c r="W1054" s="13">
        <v>-2.1383123164954276E-2</v>
      </c>
      <c r="X1054" s="13">
        <v>0.12038670584674516</v>
      </c>
      <c r="Y1054" s="13">
        <v>-1.5712330004486241E-2</v>
      </c>
      <c r="Z1054" s="155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5"/>
    </row>
    <row r="1055" spans="1:65">
      <c r="A1055" s="29"/>
      <c r="B1055" s="45" t="s">
        <v>273</v>
      </c>
      <c r="C1055" s="46"/>
      <c r="D1055" s="44">
        <v>0.65</v>
      </c>
      <c r="E1055" s="44">
        <v>1.1100000000000001</v>
      </c>
      <c r="F1055" s="44">
        <v>0.63</v>
      </c>
      <c r="G1055" s="44">
        <v>0.8</v>
      </c>
      <c r="H1055" s="44">
        <v>0.61</v>
      </c>
      <c r="I1055" s="44">
        <v>1.29</v>
      </c>
      <c r="J1055" s="44">
        <v>0.73</v>
      </c>
      <c r="K1055" s="44">
        <v>0.7</v>
      </c>
      <c r="L1055" s="44">
        <v>1.73</v>
      </c>
      <c r="M1055" s="44">
        <v>0.22</v>
      </c>
      <c r="N1055" s="44">
        <v>0.03</v>
      </c>
      <c r="O1055" s="44">
        <v>0.09</v>
      </c>
      <c r="P1055" s="44">
        <v>0.52</v>
      </c>
      <c r="Q1055" s="44">
        <v>0.18</v>
      </c>
      <c r="R1055" s="44">
        <v>2.5</v>
      </c>
      <c r="S1055" s="44">
        <v>6.41</v>
      </c>
      <c r="T1055" s="44">
        <v>1.1299999999999999</v>
      </c>
      <c r="U1055" s="44">
        <v>0.52</v>
      </c>
      <c r="V1055" s="44">
        <v>1.05</v>
      </c>
      <c r="W1055" s="44">
        <v>0.03</v>
      </c>
      <c r="X1055" s="44">
        <v>1.67</v>
      </c>
      <c r="Y1055" s="44">
        <v>0.09</v>
      </c>
      <c r="Z1055" s="155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5"/>
    </row>
    <row r="1056" spans="1:65">
      <c r="B1056" s="30"/>
      <c r="C1056" s="20"/>
      <c r="D1056" s="20"/>
      <c r="E1056" s="20"/>
      <c r="F1056" s="20"/>
      <c r="G1056" s="20"/>
      <c r="H1056" s="20"/>
      <c r="I1056" s="20"/>
      <c r="J1056" s="20"/>
      <c r="K1056" s="20"/>
      <c r="L1056" s="20"/>
      <c r="M1056" s="20"/>
      <c r="N1056" s="20"/>
      <c r="O1056" s="20"/>
      <c r="P1056" s="20"/>
      <c r="Q1056" s="20"/>
      <c r="R1056" s="20"/>
      <c r="S1056" s="20"/>
      <c r="T1056" s="20"/>
      <c r="U1056" s="20"/>
      <c r="V1056" s="20"/>
      <c r="W1056" s="20"/>
      <c r="X1056" s="20"/>
      <c r="Y1056" s="20"/>
      <c r="BM1056" s="55"/>
    </row>
    <row r="1057" spans="1:65" ht="15">
      <c r="B1057" s="8" t="s">
        <v>596</v>
      </c>
      <c r="BM1057" s="27" t="s">
        <v>66</v>
      </c>
    </row>
    <row r="1058" spans="1:65" ht="15">
      <c r="A1058" s="24" t="s">
        <v>65</v>
      </c>
      <c r="B1058" s="18" t="s">
        <v>111</v>
      </c>
      <c r="C1058" s="15" t="s">
        <v>112</v>
      </c>
      <c r="D1058" s="16" t="s">
        <v>234</v>
      </c>
      <c r="E1058" s="17" t="s">
        <v>234</v>
      </c>
      <c r="F1058" s="17" t="s">
        <v>234</v>
      </c>
      <c r="G1058" s="17" t="s">
        <v>234</v>
      </c>
      <c r="H1058" s="17" t="s">
        <v>234</v>
      </c>
      <c r="I1058" s="17" t="s">
        <v>234</v>
      </c>
      <c r="J1058" s="17" t="s">
        <v>234</v>
      </c>
      <c r="K1058" s="17" t="s">
        <v>234</v>
      </c>
      <c r="L1058" s="17" t="s">
        <v>234</v>
      </c>
      <c r="M1058" s="17" t="s">
        <v>234</v>
      </c>
      <c r="N1058" s="17" t="s">
        <v>234</v>
      </c>
      <c r="O1058" s="17" t="s">
        <v>234</v>
      </c>
      <c r="P1058" s="17" t="s">
        <v>234</v>
      </c>
      <c r="Q1058" s="17" t="s">
        <v>234</v>
      </c>
      <c r="R1058" s="17" t="s">
        <v>234</v>
      </c>
      <c r="S1058" s="17" t="s">
        <v>234</v>
      </c>
      <c r="T1058" s="17" t="s">
        <v>234</v>
      </c>
      <c r="U1058" s="17" t="s">
        <v>234</v>
      </c>
      <c r="V1058" s="17" t="s">
        <v>234</v>
      </c>
      <c r="W1058" s="17" t="s">
        <v>234</v>
      </c>
      <c r="X1058" s="17" t="s">
        <v>234</v>
      </c>
      <c r="Y1058" s="17" t="s">
        <v>234</v>
      </c>
      <c r="Z1058" s="17" t="s">
        <v>234</v>
      </c>
      <c r="AA1058" s="17" t="s">
        <v>234</v>
      </c>
      <c r="AB1058" s="17" t="s">
        <v>234</v>
      </c>
      <c r="AC1058" s="155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7">
        <v>1</v>
      </c>
    </row>
    <row r="1059" spans="1:65">
      <c r="A1059" s="29"/>
      <c r="B1059" s="19" t="s">
        <v>235</v>
      </c>
      <c r="C1059" s="9" t="s">
        <v>235</v>
      </c>
      <c r="D1059" s="153" t="s">
        <v>237</v>
      </c>
      <c r="E1059" s="154" t="s">
        <v>238</v>
      </c>
      <c r="F1059" s="154" t="s">
        <v>239</v>
      </c>
      <c r="G1059" s="154" t="s">
        <v>240</v>
      </c>
      <c r="H1059" s="154" t="s">
        <v>241</v>
      </c>
      <c r="I1059" s="154" t="s">
        <v>242</v>
      </c>
      <c r="J1059" s="154" t="s">
        <v>243</v>
      </c>
      <c r="K1059" s="154" t="s">
        <v>244</v>
      </c>
      <c r="L1059" s="154" t="s">
        <v>245</v>
      </c>
      <c r="M1059" s="154" t="s">
        <v>247</v>
      </c>
      <c r="N1059" s="154" t="s">
        <v>248</v>
      </c>
      <c r="O1059" s="154" t="s">
        <v>249</v>
      </c>
      <c r="P1059" s="154" t="s">
        <v>250</v>
      </c>
      <c r="Q1059" s="154" t="s">
        <v>251</v>
      </c>
      <c r="R1059" s="154" t="s">
        <v>252</v>
      </c>
      <c r="S1059" s="154" t="s">
        <v>253</v>
      </c>
      <c r="T1059" s="154" t="s">
        <v>254</v>
      </c>
      <c r="U1059" s="154" t="s">
        <v>255</v>
      </c>
      <c r="V1059" s="154" t="s">
        <v>257</v>
      </c>
      <c r="W1059" s="154" t="s">
        <v>258</v>
      </c>
      <c r="X1059" s="154" t="s">
        <v>259</v>
      </c>
      <c r="Y1059" s="154" t="s">
        <v>260</v>
      </c>
      <c r="Z1059" s="154" t="s">
        <v>261</v>
      </c>
      <c r="AA1059" s="154" t="s">
        <v>262</v>
      </c>
      <c r="AB1059" s="154" t="s">
        <v>263</v>
      </c>
      <c r="AC1059" s="155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7" t="s">
        <v>3</v>
      </c>
    </row>
    <row r="1060" spans="1:65">
      <c r="A1060" s="29"/>
      <c r="B1060" s="19"/>
      <c r="C1060" s="9"/>
      <c r="D1060" s="10" t="s">
        <v>276</v>
      </c>
      <c r="E1060" s="11" t="s">
        <v>301</v>
      </c>
      <c r="F1060" s="11" t="s">
        <v>276</v>
      </c>
      <c r="G1060" s="11" t="s">
        <v>301</v>
      </c>
      <c r="H1060" s="11" t="s">
        <v>301</v>
      </c>
      <c r="I1060" s="11" t="s">
        <v>278</v>
      </c>
      <c r="J1060" s="11" t="s">
        <v>301</v>
      </c>
      <c r="K1060" s="11" t="s">
        <v>278</v>
      </c>
      <c r="L1060" s="11" t="s">
        <v>301</v>
      </c>
      <c r="M1060" s="11" t="s">
        <v>278</v>
      </c>
      <c r="N1060" s="11" t="s">
        <v>278</v>
      </c>
      <c r="O1060" s="11" t="s">
        <v>278</v>
      </c>
      <c r="P1060" s="11" t="s">
        <v>276</v>
      </c>
      <c r="Q1060" s="11" t="s">
        <v>276</v>
      </c>
      <c r="R1060" s="11" t="s">
        <v>276</v>
      </c>
      <c r="S1060" s="11" t="s">
        <v>276</v>
      </c>
      <c r="T1060" s="11" t="s">
        <v>276</v>
      </c>
      <c r="U1060" s="11" t="s">
        <v>278</v>
      </c>
      <c r="V1060" s="11" t="s">
        <v>278</v>
      </c>
      <c r="W1060" s="11" t="s">
        <v>301</v>
      </c>
      <c r="X1060" s="11" t="s">
        <v>276</v>
      </c>
      <c r="Y1060" s="11" t="s">
        <v>278</v>
      </c>
      <c r="Z1060" s="11" t="s">
        <v>278</v>
      </c>
      <c r="AA1060" s="11" t="s">
        <v>301</v>
      </c>
      <c r="AB1060" s="11" t="s">
        <v>301</v>
      </c>
      <c r="AC1060" s="155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7">
        <v>2</v>
      </c>
    </row>
    <row r="1061" spans="1:65">
      <c r="A1061" s="29"/>
      <c r="B1061" s="19"/>
      <c r="C1061" s="9"/>
      <c r="D1061" s="25" t="s">
        <v>302</v>
      </c>
      <c r="E1061" s="25" t="s">
        <v>117</v>
      </c>
      <c r="F1061" s="25" t="s">
        <v>303</v>
      </c>
      <c r="G1061" s="25" t="s">
        <v>302</v>
      </c>
      <c r="H1061" s="25" t="s">
        <v>304</v>
      </c>
      <c r="I1061" s="25" t="s">
        <v>302</v>
      </c>
      <c r="J1061" s="25" t="s">
        <v>305</v>
      </c>
      <c r="K1061" s="25" t="s">
        <v>304</v>
      </c>
      <c r="L1061" s="25" t="s">
        <v>302</v>
      </c>
      <c r="M1061" s="25" t="s">
        <v>305</v>
      </c>
      <c r="N1061" s="25" t="s">
        <v>305</v>
      </c>
      <c r="O1061" s="25" t="s">
        <v>303</v>
      </c>
      <c r="P1061" s="25" t="s">
        <v>302</v>
      </c>
      <c r="Q1061" s="25" t="s">
        <v>302</v>
      </c>
      <c r="R1061" s="25" t="s">
        <v>302</v>
      </c>
      <c r="S1061" s="25" t="s">
        <v>302</v>
      </c>
      <c r="T1061" s="25" t="s">
        <v>302</v>
      </c>
      <c r="U1061" s="25" t="s">
        <v>304</v>
      </c>
      <c r="V1061" s="25" t="s">
        <v>303</v>
      </c>
      <c r="W1061" s="25" t="s">
        <v>305</v>
      </c>
      <c r="X1061" s="25" t="s">
        <v>279</v>
      </c>
      <c r="Y1061" s="25" t="s">
        <v>305</v>
      </c>
      <c r="Z1061" s="25" t="s">
        <v>302</v>
      </c>
      <c r="AA1061" s="25" t="s">
        <v>305</v>
      </c>
      <c r="AB1061" s="25" t="s">
        <v>306</v>
      </c>
      <c r="AC1061" s="155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7">
        <v>2</v>
      </c>
    </row>
    <row r="1062" spans="1:65">
      <c r="A1062" s="29"/>
      <c r="B1062" s="18">
        <v>1</v>
      </c>
      <c r="C1062" s="14">
        <v>1</v>
      </c>
      <c r="D1062" s="21">
        <v>3</v>
      </c>
      <c r="E1062" s="21">
        <v>4</v>
      </c>
      <c r="F1062" s="21">
        <v>4.3566236837378938</v>
      </c>
      <c r="G1062" s="21">
        <v>5.4973333333333336</v>
      </c>
      <c r="H1062" s="148">
        <v>8.4</v>
      </c>
      <c r="I1062" s="21">
        <v>4</v>
      </c>
      <c r="J1062" s="21">
        <v>4</v>
      </c>
      <c r="K1062" s="148">
        <v>8</v>
      </c>
      <c r="L1062" s="148" t="s">
        <v>95</v>
      </c>
      <c r="M1062" s="21">
        <v>5</v>
      </c>
      <c r="N1062" s="21">
        <v>4</v>
      </c>
      <c r="O1062" s="21">
        <v>4</v>
      </c>
      <c r="P1062" s="21">
        <v>4</v>
      </c>
      <c r="Q1062" s="21">
        <v>4</v>
      </c>
      <c r="R1062" s="21">
        <v>4</v>
      </c>
      <c r="S1062" s="21">
        <v>4</v>
      </c>
      <c r="T1062" s="21">
        <v>4</v>
      </c>
      <c r="U1062" s="21">
        <v>4.0953269886292194</v>
      </c>
      <c r="V1062" s="21">
        <v>4</v>
      </c>
      <c r="W1062" s="21">
        <v>4</v>
      </c>
      <c r="X1062" s="21">
        <v>4</v>
      </c>
      <c r="Y1062" s="148">
        <v>8</v>
      </c>
      <c r="Z1062" s="21">
        <v>5</v>
      </c>
      <c r="AA1062" s="21">
        <v>3</v>
      </c>
      <c r="AB1062" s="21">
        <v>5</v>
      </c>
      <c r="AC1062" s="155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7">
        <v>1</v>
      </c>
    </row>
    <row r="1063" spans="1:65">
      <c r="A1063" s="29"/>
      <c r="B1063" s="19">
        <v>1</v>
      </c>
      <c r="C1063" s="9">
        <v>2</v>
      </c>
      <c r="D1063" s="11">
        <v>3</v>
      </c>
      <c r="E1063" s="11">
        <v>5</v>
      </c>
      <c r="F1063" s="11">
        <v>4.4444310508430211</v>
      </c>
      <c r="G1063" s="11">
        <v>5.3071999999999999</v>
      </c>
      <c r="H1063" s="150">
        <v>8</v>
      </c>
      <c r="I1063" s="11">
        <v>4</v>
      </c>
      <c r="J1063" s="11">
        <v>4</v>
      </c>
      <c r="K1063" s="150">
        <v>8</v>
      </c>
      <c r="L1063" s="150" t="s">
        <v>95</v>
      </c>
      <c r="M1063" s="11">
        <v>5</v>
      </c>
      <c r="N1063" s="11">
        <v>4</v>
      </c>
      <c r="O1063" s="11">
        <v>4</v>
      </c>
      <c r="P1063" s="11">
        <v>4</v>
      </c>
      <c r="Q1063" s="11">
        <v>4</v>
      </c>
      <c r="R1063" s="11">
        <v>4</v>
      </c>
      <c r="S1063" s="11">
        <v>4</v>
      </c>
      <c r="T1063" s="11">
        <v>4</v>
      </c>
      <c r="U1063" s="11">
        <v>4.3724857342709811</v>
      </c>
      <c r="V1063" s="11">
        <v>4</v>
      </c>
      <c r="W1063" s="11">
        <v>4</v>
      </c>
      <c r="X1063" s="11">
        <v>4</v>
      </c>
      <c r="Y1063" s="150">
        <v>7</v>
      </c>
      <c r="Z1063" s="11">
        <v>5</v>
      </c>
      <c r="AA1063" s="11">
        <v>3</v>
      </c>
      <c r="AB1063" s="11">
        <v>5</v>
      </c>
      <c r="AC1063" s="155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7">
        <v>33</v>
      </c>
    </row>
    <row r="1064" spans="1:65">
      <c r="A1064" s="29"/>
      <c r="B1064" s="19">
        <v>1</v>
      </c>
      <c r="C1064" s="9">
        <v>3</v>
      </c>
      <c r="D1064" s="11">
        <v>3</v>
      </c>
      <c r="E1064" s="11">
        <v>5</v>
      </c>
      <c r="F1064" s="11">
        <v>4.5122214996425516</v>
      </c>
      <c r="G1064" s="11">
        <v>5.3509333333333338</v>
      </c>
      <c r="H1064" s="150">
        <v>8.1999999999999993</v>
      </c>
      <c r="I1064" s="11">
        <v>4</v>
      </c>
      <c r="J1064" s="11">
        <v>4</v>
      </c>
      <c r="K1064" s="150">
        <v>8</v>
      </c>
      <c r="L1064" s="150" t="s">
        <v>95</v>
      </c>
      <c r="M1064" s="11">
        <v>5</v>
      </c>
      <c r="N1064" s="11">
        <v>4</v>
      </c>
      <c r="O1064" s="11">
        <v>4</v>
      </c>
      <c r="P1064" s="11">
        <v>4</v>
      </c>
      <c r="Q1064" s="11">
        <v>4</v>
      </c>
      <c r="R1064" s="11">
        <v>4</v>
      </c>
      <c r="S1064" s="11">
        <v>4</v>
      </c>
      <c r="T1064" s="11">
        <v>4</v>
      </c>
      <c r="U1064" s="11">
        <v>3.9621267305069456</v>
      </c>
      <c r="V1064" s="11">
        <v>4</v>
      </c>
      <c r="W1064" s="11">
        <v>4</v>
      </c>
      <c r="X1064" s="11">
        <v>4</v>
      </c>
      <c r="Y1064" s="150">
        <v>8</v>
      </c>
      <c r="Z1064" s="11">
        <v>5</v>
      </c>
      <c r="AA1064" s="11">
        <v>3</v>
      </c>
      <c r="AB1064" s="11">
        <v>5</v>
      </c>
      <c r="AC1064" s="155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7">
        <v>16</v>
      </c>
    </row>
    <row r="1065" spans="1:65">
      <c r="A1065" s="29"/>
      <c r="B1065" s="19">
        <v>1</v>
      </c>
      <c r="C1065" s="9">
        <v>4</v>
      </c>
      <c r="D1065" s="11">
        <v>3</v>
      </c>
      <c r="E1065" s="11">
        <v>5</v>
      </c>
      <c r="F1065" s="11">
        <v>4.291931278864638</v>
      </c>
      <c r="G1065" s="11">
        <v>5.5843999999999996</v>
      </c>
      <c r="H1065" s="150">
        <v>8.3000000000000007</v>
      </c>
      <c r="I1065" s="11">
        <v>4</v>
      </c>
      <c r="J1065" s="11">
        <v>4</v>
      </c>
      <c r="K1065" s="150">
        <v>8</v>
      </c>
      <c r="L1065" s="150" t="s">
        <v>95</v>
      </c>
      <c r="M1065" s="11">
        <v>5</v>
      </c>
      <c r="N1065" s="11">
        <v>4</v>
      </c>
      <c r="O1065" s="11">
        <v>4</v>
      </c>
      <c r="P1065" s="11">
        <v>4</v>
      </c>
      <c r="Q1065" s="11">
        <v>4</v>
      </c>
      <c r="R1065" s="11">
        <v>4</v>
      </c>
      <c r="S1065" s="11">
        <v>4</v>
      </c>
      <c r="T1065" s="11">
        <v>4</v>
      </c>
      <c r="U1065" s="11">
        <v>3.5895936824026942</v>
      </c>
      <c r="V1065" s="11">
        <v>4</v>
      </c>
      <c r="W1065" s="11">
        <v>4</v>
      </c>
      <c r="X1065" s="11">
        <v>4</v>
      </c>
      <c r="Y1065" s="150">
        <v>8</v>
      </c>
      <c r="Z1065" s="11">
        <v>4</v>
      </c>
      <c r="AA1065" s="11">
        <v>3</v>
      </c>
      <c r="AB1065" s="151">
        <v>7</v>
      </c>
      <c r="AC1065" s="155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7">
        <v>4.160020654472155</v>
      </c>
    </row>
    <row r="1066" spans="1:65">
      <c r="A1066" s="29"/>
      <c r="B1066" s="19">
        <v>1</v>
      </c>
      <c r="C1066" s="9">
        <v>5</v>
      </c>
      <c r="D1066" s="11">
        <v>3</v>
      </c>
      <c r="E1066" s="11">
        <v>5</v>
      </c>
      <c r="F1066" s="11">
        <v>4.4358994743851463</v>
      </c>
      <c r="G1066" s="11">
        <v>5.4856000000000007</v>
      </c>
      <c r="H1066" s="150">
        <v>8.1999999999999993</v>
      </c>
      <c r="I1066" s="11">
        <v>4</v>
      </c>
      <c r="J1066" s="11">
        <v>4</v>
      </c>
      <c r="K1066" s="150">
        <v>8</v>
      </c>
      <c r="L1066" s="150" t="s">
        <v>95</v>
      </c>
      <c r="M1066" s="11">
        <v>4</v>
      </c>
      <c r="N1066" s="11">
        <v>4</v>
      </c>
      <c r="O1066" s="11">
        <v>4</v>
      </c>
      <c r="P1066" s="11">
        <v>4</v>
      </c>
      <c r="Q1066" s="11">
        <v>4</v>
      </c>
      <c r="R1066" s="11">
        <v>4</v>
      </c>
      <c r="S1066" s="11">
        <v>4</v>
      </c>
      <c r="T1066" s="11">
        <v>4</v>
      </c>
      <c r="U1066" s="11">
        <v>4.0251928944066799</v>
      </c>
      <c r="V1066" s="11">
        <v>4</v>
      </c>
      <c r="W1066" s="11">
        <v>4</v>
      </c>
      <c r="X1066" s="11">
        <v>4</v>
      </c>
      <c r="Y1066" s="150">
        <v>8</v>
      </c>
      <c r="Z1066" s="11">
        <v>5</v>
      </c>
      <c r="AA1066" s="11">
        <v>3</v>
      </c>
      <c r="AB1066" s="151">
        <v>7</v>
      </c>
      <c r="AC1066" s="155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7">
        <v>118</v>
      </c>
    </row>
    <row r="1067" spans="1:65">
      <c r="A1067" s="29"/>
      <c r="B1067" s="19">
        <v>1</v>
      </c>
      <c r="C1067" s="9">
        <v>6</v>
      </c>
      <c r="D1067" s="11">
        <v>3</v>
      </c>
      <c r="E1067" s="11">
        <v>5</v>
      </c>
      <c r="F1067" s="11">
        <v>4.4644539061351267</v>
      </c>
      <c r="G1067" s="11">
        <v>5.4388000000000005</v>
      </c>
      <c r="H1067" s="150">
        <v>8.1</v>
      </c>
      <c r="I1067" s="11">
        <v>4</v>
      </c>
      <c r="J1067" s="11">
        <v>4</v>
      </c>
      <c r="K1067" s="150">
        <v>8</v>
      </c>
      <c r="L1067" s="150" t="s">
        <v>95</v>
      </c>
      <c r="M1067" s="11">
        <v>5</v>
      </c>
      <c r="N1067" s="11">
        <v>4</v>
      </c>
      <c r="O1067" s="11">
        <v>4</v>
      </c>
      <c r="P1067" s="11">
        <v>4</v>
      </c>
      <c r="Q1067" s="11">
        <v>4</v>
      </c>
      <c r="R1067" s="11">
        <v>4</v>
      </c>
      <c r="S1067" s="11">
        <v>4</v>
      </c>
      <c r="T1067" s="11">
        <v>4</v>
      </c>
      <c r="U1067" s="11">
        <v>3.9480488729999998</v>
      </c>
      <c r="V1067" s="11">
        <v>4</v>
      </c>
      <c r="W1067" s="11">
        <v>4</v>
      </c>
      <c r="X1067" s="11">
        <v>4</v>
      </c>
      <c r="Y1067" s="150">
        <v>8</v>
      </c>
      <c r="Z1067" s="11">
        <v>5</v>
      </c>
      <c r="AA1067" s="11">
        <v>3</v>
      </c>
      <c r="AB1067" s="11">
        <v>5</v>
      </c>
      <c r="AC1067" s="155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5"/>
    </row>
    <row r="1068" spans="1:65">
      <c r="A1068" s="29"/>
      <c r="B1068" s="20" t="s">
        <v>269</v>
      </c>
      <c r="C1068" s="12"/>
      <c r="D1068" s="22">
        <v>3</v>
      </c>
      <c r="E1068" s="22">
        <v>4.833333333333333</v>
      </c>
      <c r="F1068" s="22">
        <v>4.4175934822680629</v>
      </c>
      <c r="G1068" s="22">
        <v>5.4440444444444447</v>
      </c>
      <c r="H1068" s="22">
        <v>8.1999999999999993</v>
      </c>
      <c r="I1068" s="22">
        <v>4</v>
      </c>
      <c r="J1068" s="22">
        <v>4</v>
      </c>
      <c r="K1068" s="22">
        <v>8</v>
      </c>
      <c r="L1068" s="22" t="s">
        <v>681</v>
      </c>
      <c r="M1068" s="22">
        <v>4.833333333333333</v>
      </c>
      <c r="N1068" s="22">
        <v>4</v>
      </c>
      <c r="O1068" s="22">
        <v>4</v>
      </c>
      <c r="P1068" s="22">
        <v>4</v>
      </c>
      <c r="Q1068" s="22">
        <v>4</v>
      </c>
      <c r="R1068" s="22">
        <v>4</v>
      </c>
      <c r="S1068" s="22">
        <v>4</v>
      </c>
      <c r="T1068" s="22">
        <v>4</v>
      </c>
      <c r="U1068" s="22">
        <v>3.9987958172027533</v>
      </c>
      <c r="V1068" s="22">
        <v>4</v>
      </c>
      <c r="W1068" s="22">
        <v>4</v>
      </c>
      <c r="X1068" s="22">
        <v>4</v>
      </c>
      <c r="Y1068" s="22">
        <v>7.833333333333333</v>
      </c>
      <c r="Z1068" s="22">
        <v>4.833333333333333</v>
      </c>
      <c r="AA1068" s="22">
        <v>3</v>
      </c>
      <c r="AB1068" s="22">
        <v>5.666666666666667</v>
      </c>
      <c r="AC1068" s="155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5"/>
    </row>
    <row r="1069" spans="1:65">
      <c r="A1069" s="29"/>
      <c r="B1069" s="3" t="s">
        <v>270</v>
      </c>
      <c r="C1069" s="28"/>
      <c r="D1069" s="11">
        <v>3</v>
      </c>
      <c r="E1069" s="11">
        <v>5</v>
      </c>
      <c r="F1069" s="11">
        <v>4.4401652626140837</v>
      </c>
      <c r="G1069" s="11">
        <v>5.4622000000000011</v>
      </c>
      <c r="H1069" s="11">
        <v>8.1999999999999993</v>
      </c>
      <c r="I1069" s="11">
        <v>4</v>
      </c>
      <c r="J1069" s="11">
        <v>4</v>
      </c>
      <c r="K1069" s="11">
        <v>8</v>
      </c>
      <c r="L1069" s="11" t="s">
        <v>681</v>
      </c>
      <c r="M1069" s="11">
        <v>5</v>
      </c>
      <c r="N1069" s="11">
        <v>4</v>
      </c>
      <c r="O1069" s="11">
        <v>4</v>
      </c>
      <c r="P1069" s="11">
        <v>4</v>
      </c>
      <c r="Q1069" s="11">
        <v>4</v>
      </c>
      <c r="R1069" s="11">
        <v>4</v>
      </c>
      <c r="S1069" s="11">
        <v>4</v>
      </c>
      <c r="T1069" s="11">
        <v>4</v>
      </c>
      <c r="U1069" s="11">
        <v>3.993659812456813</v>
      </c>
      <c r="V1069" s="11">
        <v>4</v>
      </c>
      <c r="W1069" s="11">
        <v>4</v>
      </c>
      <c r="X1069" s="11">
        <v>4</v>
      </c>
      <c r="Y1069" s="11">
        <v>8</v>
      </c>
      <c r="Z1069" s="11">
        <v>5</v>
      </c>
      <c r="AA1069" s="11">
        <v>3</v>
      </c>
      <c r="AB1069" s="11">
        <v>5</v>
      </c>
      <c r="AC1069" s="155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5"/>
    </row>
    <row r="1070" spans="1:65">
      <c r="A1070" s="29"/>
      <c r="B1070" s="3" t="s">
        <v>271</v>
      </c>
      <c r="C1070" s="28"/>
      <c r="D1070" s="23">
        <v>0</v>
      </c>
      <c r="E1070" s="23">
        <v>0.40824829046386302</v>
      </c>
      <c r="F1070" s="23">
        <v>7.9641736707139768E-2</v>
      </c>
      <c r="G1070" s="23">
        <v>0.10167579558285929</v>
      </c>
      <c r="H1070" s="23">
        <v>0.14142135623730975</v>
      </c>
      <c r="I1070" s="23">
        <v>0</v>
      </c>
      <c r="J1070" s="23">
        <v>0</v>
      </c>
      <c r="K1070" s="23">
        <v>0</v>
      </c>
      <c r="L1070" s="23" t="s">
        <v>681</v>
      </c>
      <c r="M1070" s="23">
        <v>0.40824829046386302</v>
      </c>
      <c r="N1070" s="23">
        <v>0</v>
      </c>
      <c r="O1070" s="23">
        <v>0</v>
      </c>
      <c r="P1070" s="23">
        <v>0</v>
      </c>
      <c r="Q1070" s="23">
        <v>0</v>
      </c>
      <c r="R1070" s="23">
        <v>0</v>
      </c>
      <c r="S1070" s="23">
        <v>0</v>
      </c>
      <c r="T1070" s="23">
        <v>0</v>
      </c>
      <c r="U1070" s="23">
        <v>0.25338724839671101</v>
      </c>
      <c r="V1070" s="23">
        <v>0</v>
      </c>
      <c r="W1070" s="23">
        <v>0</v>
      </c>
      <c r="X1070" s="23">
        <v>0</v>
      </c>
      <c r="Y1070" s="23">
        <v>0.40824829046386302</v>
      </c>
      <c r="Z1070" s="23">
        <v>0.40824829046386302</v>
      </c>
      <c r="AA1070" s="23">
        <v>0</v>
      </c>
      <c r="AB1070" s="23">
        <v>1.0327955589886455</v>
      </c>
      <c r="AC1070" s="155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5"/>
    </row>
    <row r="1071" spans="1:65">
      <c r="A1071" s="29"/>
      <c r="B1071" s="3" t="s">
        <v>86</v>
      </c>
      <c r="C1071" s="28"/>
      <c r="D1071" s="13">
        <v>0</v>
      </c>
      <c r="E1071" s="13">
        <v>8.4465163544247532E-2</v>
      </c>
      <c r="F1071" s="13">
        <v>1.8028308178834607E-2</v>
      </c>
      <c r="G1071" s="13">
        <v>1.8676518279827366E-2</v>
      </c>
      <c r="H1071" s="13">
        <v>1.7246506858208509E-2</v>
      </c>
      <c r="I1071" s="13">
        <v>0</v>
      </c>
      <c r="J1071" s="13">
        <v>0</v>
      </c>
      <c r="K1071" s="13">
        <v>0</v>
      </c>
      <c r="L1071" s="13" t="s">
        <v>681</v>
      </c>
      <c r="M1071" s="13">
        <v>8.4465163544247532E-2</v>
      </c>
      <c r="N1071" s="13">
        <v>0</v>
      </c>
      <c r="O1071" s="13">
        <v>0</v>
      </c>
      <c r="P1071" s="13">
        <v>0</v>
      </c>
      <c r="Q1071" s="13">
        <v>0</v>
      </c>
      <c r="R1071" s="13">
        <v>0</v>
      </c>
      <c r="S1071" s="13">
        <v>0</v>
      </c>
      <c r="T1071" s="13">
        <v>0</v>
      </c>
      <c r="U1071" s="13">
        <v>6.3365888127281528E-2</v>
      </c>
      <c r="V1071" s="13">
        <v>0</v>
      </c>
      <c r="W1071" s="13">
        <v>0</v>
      </c>
      <c r="X1071" s="13">
        <v>0</v>
      </c>
      <c r="Y1071" s="13">
        <v>5.211680303793996E-2</v>
      </c>
      <c r="Z1071" s="13">
        <v>8.4465163544247532E-2</v>
      </c>
      <c r="AA1071" s="13">
        <v>0</v>
      </c>
      <c r="AB1071" s="13">
        <v>0.18225803982152566</v>
      </c>
      <c r="AC1071" s="155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5"/>
    </row>
    <row r="1072" spans="1:65">
      <c r="A1072" s="29"/>
      <c r="B1072" s="3" t="s">
        <v>272</v>
      </c>
      <c r="C1072" s="28"/>
      <c r="D1072" s="13">
        <v>-0.27884973436973104</v>
      </c>
      <c r="E1072" s="13">
        <v>0.1618532057376556</v>
      </c>
      <c r="F1072" s="13">
        <v>6.1916237728052881E-2</v>
      </c>
      <c r="G1072" s="13">
        <v>0.30865803240470058</v>
      </c>
      <c r="H1072" s="13">
        <v>0.97114405938940163</v>
      </c>
      <c r="I1072" s="13">
        <v>-3.8466312492974719E-2</v>
      </c>
      <c r="J1072" s="13">
        <v>-3.8466312492974719E-2</v>
      </c>
      <c r="K1072" s="13">
        <v>0.92306737501405056</v>
      </c>
      <c r="L1072" s="13" t="s">
        <v>681</v>
      </c>
      <c r="M1072" s="13">
        <v>0.1618532057376556</v>
      </c>
      <c r="N1072" s="13">
        <v>-3.8466312492974719E-2</v>
      </c>
      <c r="O1072" s="13">
        <v>-3.8466312492974719E-2</v>
      </c>
      <c r="P1072" s="13">
        <v>-3.8466312492974719E-2</v>
      </c>
      <c r="Q1072" s="13">
        <v>-3.8466312492974719E-2</v>
      </c>
      <c r="R1072" s="13">
        <v>-3.8466312492974719E-2</v>
      </c>
      <c r="S1072" s="13">
        <v>-3.8466312492974719E-2</v>
      </c>
      <c r="T1072" s="13">
        <v>-3.8466312492974719E-2</v>
      </c>
      <c r="U1072" s="13">
        <v>-3.875577807434194E-2</v>
      </c>
      <c r="V1072" s="13">
        <v>-3.8466312492974719E-2</v>
      </c>
      <c r="W1072" s="13">
        <v>-3.8466312492974719E-2</v>
      </c>
      <c r="X1072" s="13">
        <v>-3.8466312492974719E-2</v>
      </c>
      <c r="Y1072" s="13">
        <v>0.88300347136792445</v>
      </c>
      <c r="Z1072" s="13">
        <v>0.1618532057376556</v>
      </c>
      <c r="AA1072" s="13">
        <v>-0.27884973436973104</v>
      </c>
      <c r="AB1072" s="13">
        <v>0.36217272396828593</v>
      </c>
      <c r="AC1072" s="155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5"/>
    </row>
    <row r="1073" spans="1:65">
      <c r="A1073" s="29"/>
      <c r="B1073" s="45" t="s">
        <v>273</v>
      </c>
      <c r="C1073" s="46"/>
      <c r="D1073" s="44">
        <v>559.97</v>
      </c>
      <c r="E1073" s="44">
        <v>466.64</v>
      </c>
      <c r="F1073" s="44">
        <v>233.84</v>
      </c>
      <c r="G1073" s="44">
        <v>808.62</v>
      </c>
      <c r="H1073" s="44">
        <v>2351.88</v>
      </c>
      <c r="I1073" s="44">
        <v>0</v>
      </c>
      <c r="J1073" s="44">
        <v>0</v>
      </c>
      <c r="K1073" s="44">
        <v>2239.89</v>
      </c>
      <c r="L1073" s="44">
        <v>559.97</v>
      </c>
      <c r="M1073" s="44">
        <v>466.64</v>
      </c>
      <c r="N1073" s="44">
        <v>0</v>
      </c>
      <c r="O1073" s="44">
        <v>0</v>
      </c>
      <c r="P1073" s="44">
        <v>0</v>
      </c>
      <c r="Q1073" s="44">
        <v>0</v>
      </c>
      <c r="R1073" s="44">
        <v>0</v>
      </c>
      <c r="S1073" s="44">
        <v>0</v>
      </c>
      <c r="T1073" s="44">
        <v>0</v>
      </c>
      <c r="U1073" s="44">
        <v>0.67</v>
      </c>
      <c r="V1073" s="44">
        <v>0</v>
      </c>
      <c r="W1073" s="44">
        <v>0</v>
      </c>
      <c r="X1073" s="44">
        <v>0</v>
      </c>
      <c r="Y1073" s="44">
        <v>2146.56</v>
      </c>
      <c r="Z1073" s="44">
        <v>466.64</v>
      </c>
      <c r="AA1073" s="44">
        <v>559.97</v>
      </c>
      <c r="AB1073" s="44">
        <v>933.29</v>
      </c>
      <c r="AC1073" s="155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5"/>
    </row>
    <row r="1074" spans="1:65">
      <c r="B1074" s="30"/>
      <c r="C1074" s="20"/>
      <c r="D1074" s="20"/>
      <c r="E1074" s="20"/>
      <c r="F1074" s="20"/>
      <c r="G1074" s="20"/>
      <c r="H1074" s="20"/>
      <c r="I1074" s="20"/>
      <c r="J1074" s="20"/>
      <c r="K1074" s="20"/>
      <c r="L1074" s="20"/>
      <c r="M1074" s="20"/>
      <c r="N1074" s="20"/>
      <c r="O1074" s="20"/>
      <c r="P1074" s="20"/>
      <c r="Q1074" s="20"/>
      <c r="R1074" s="20"/>
      <c r="S1074" s="20"/>
      <c r="T1074" s="20"/>
      <c r="U1074" s="20"/>
      <c r="V1074" s="20"/>
      <c r="W1074" s="20"/>
      <c r="X1074" s="20"/>
      <c r="Y1074" s="20"/>
      <c r="Z1074" s="20"/>
      <c r="AA1074" s="20"/>
      <c r="AB1074" s="20"/>
      <c r="BM1074" s="55"/>
    </row>
    <row r="1075" spans="1:65" ht="15">
      <c r="B1075" s="8" t="s">
        <v>597</v>
      </c>
      <c r="BM1075" s="27" t="s">
        <v>66</v>
      </c>
    </row>
    <row r="1076" spans="1:65" ht="15">
      <c r="A1076" s="24" t="s">
        <v>35</v>
      </c>
      <c r="B1076" s="18" t="s">
        <v>111</v>
      </c>
      <c r="C1076" s="15" t="s">
        <v>112</v>
      </c>
      <c r="D1076" s="16" t="s">
        <v>234</v>
      </c>
      <c r="E1076" s="17" t="s">
        <v>234</v>
      </c>
      <c r="F1076" s="17" t="s">
        <v>234</v>
      </c>
      <c r="G1076" s="17" t="s">
        <v>234</v>
      </c>
      <c r="H1076" s="17" t="s">
        <v>234</v>
      </c>
      <c r="I1076" s="17" t="s">
        <v>234</v>
      </c>
      <c r="J1076" s="17" t="s">
        <v>234</v>
      </c>
      <c r="K1076" s="17" t="s">
        <v>234</v>
      </c>
      <c r="L1076" s="17" t="s">
        <v>234</v>
      </c>
      <c r="M1076" s="17" t="s">
        <v>234</v>
      </c>
      <c r="N1076" s="17" t="s">
        <v>234</v>
      </c>
      <c r="O1076" s="17" t="s">
        <v>234</v>
      </c>
      <c r="P1076" s="17" t="s">
        <v>234</v>
      </c>
      <c r="Q1076" s="17" t="s">
        <v>234</v>
      </c>
      <c r="R1076" s="17" t="s">
        <v>234</v>
      </c>
      <c r="S1076" s="17" t="s">
        <v>234</v>
      </c>
      <c r="T1076" s="17" t="s">
        <v>234</v>
      </c>
      <c r="U1076" s="17" t="s">
        <v>234</v>
      </c>
      <c r="V1076" s="17" t="s">
        <v>234</v>
      </c>
      <c r="W1076" s="17" t="s">
        <v>234</v>
      </c>
      <c r="X1076" s="17" t="s">
        <v>234</v>
      </c>
      <c r="Y1076" s="17" t="s">
        <v>234</v>
      </c>
      <c r="Z1076" s="17" t="s">
        <v>234</v>
      </c>
      <c r="AA1076" s="17" t="s">
        <v>234</v>
      </c>
      <c r="AB1076" s="17" t="s">
        <v>234</v>
      </c>
      <c r="AC1076" s="155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7">
        <v>1</v>
      </c>
    </row>
    <row r="1077" spans="1:65">
      <c r="A1077" s="29"/>
      <c r="B1077" s="19" t="s">
        <v>235</v>
      </c>
      <c r="C1077" s="9" t="s">
        <v>235</v>
      </c>
      <c r="D1077" s="153" t="s">
        <v>237</v>
      </c>
      <c r="E1077" s="154" t="s">
        <v>238</v>
      </c>
      <c r="F1077" s="154" t="s">
        <v>239</v>
      </c>
      <c r="G1077" s="154" t="s">
        <v>240</v>
      </c>
      <c r="H1077" s="154" t="s">
        <v>241</v>
      </c>
      <c r="I1077" s="154" t="s">
        <v>242</v>
      </c>
      <c r="J1077" s="154" t="s">
        <v>243</v>
      </c>
      <c r="K1077" s="154" t="s">
        <v>244</v>
      </c>
      <c r="L1077" s="154" t="s">
        <v>247</v>
      </c>
      <c r="M1077" s="154" t="s">
        <v>248</v>
      </c>
      <c r="N1077" s="154" t="s">
        <v>249</v>
      </c>
      <c r="O1077" s="154" t="s">
        <v>250</v>
      </c>
      <c r="P1077" s="154" t="s">
        <v>251</v>
      </c>
      <c r="Q1077" s="154" t="s">
        <v>252</v>
      </c>
      <c r="R1077" s="154" t="s">
        <v>253</v>
      </c>
      <c r="S1077" s="154" t="s">
        <v>254</v>
      </c>
      <c r="T1077" s="154" t="s">
        <v>255</v>
      </c>
      <c r="U1077" s="154" t="s">
        <v>256</v>
      </c>
      <c r="V1077" s="154" t="s">
        <v>257</v>
      </c>
      <c r="W1077" s="154" t="s">
        <v>258</v>
      </c>
      <c r="X1077" s="154" t="s">
        <v>259</v>
      </c>
      <c r="Y1077" s="154" t="s">
        <v>260</v>
      </c>
      <c r="Z1077" s="154" t="s">
        <v>261</v>
      </c>
      <c r="AA1077" s="154" t="s">
        <v>262</v>
      </c>
      <c r="AB1077" s="154" t="s">
        <v>263</v>
      </c>
      <c r="AC1077" s="155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7" t="s">
        <v>3</v>
      </c>
    </row>
    <row r="1078" spans="1:65">
      <c r="A1078" s="29"/>
      <c r="B1078" s="19"/>
      <c r="C1078" s="9"/>
      <c r="D1078" s="10" t="s">
        <v>276</v>
      </c>
      <c r="E1078" s="11" t="s">
        <v>276</v>
      </c>
      <c r="F1078" s="11" t="s">
        <v>276</v>
      </c>
      <c r="G1078" s="11" t="s">
        <v>301</v>
      </c>
      <c r="H1078" s="11" t="s">
        <v>301</v>
      </c>
      <c r="I1078" s="11" t="s">
        <v>278</v>
      </c>
      <c r="J1078" s="11" t="s">
        <v>276</v>
      </c>
      <c r="K1078" s="11" t="s">
        <v>278</v>
      </c>
      <c r="L1078" s="11" t="s">
        <v>278</v>
      </c>
      <c r="M1078" s="11" t="s">
        <v>278</v>
      </c>
      <c r="N1078" s="11" t="s">
        <v>278</v>
      </c>
      <c r="O1078" s="11" t="s">
        <v>276</v>
      </c>
      <c r="P1078" s="11" t="s">
        <v>276</v>
      </c>
      <c r="Q1078" s="11" t="s">
        <v>276</v>
      </c>
      <c r="R1078" s="11" t="s">
        <v>276</v>
      </c>
      <c r="S1078" s="11" t="s">
        <v>276</v>
      </c>
      <c r="T1078" s="11" t="s">
        <v>278</v>
      </c>
      <c r="U1078" s="11" t="s">
        <v>278</v>
      </c>
      <c r="V1078" s="11" t="s">
        <v>276</v>
      </c>
      <c r="W1078" s="11" t="s">
        <v>301</v>
      </c>
      <c r="X1078" s="11" t="s">
        <v>276</v>
      </c>
      <c r="Y1078" s="11" t="s">
        <v>278</v>
      </c>
      <c r="Z1078" s="11" t="s">
        <v>278</v>
      </c>
      <c r="AA1078" s="11" t="s">
        <v>276</v>
      </c>
      <c r="AB1078" s="11" t="s">
        <v>276</v>
      </c>
      <c r="AC1078" s="155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7">
        <v>2</v>
      </c>
    </row>
    <row r="1079" spans="1:65">
      <c r="A1079" s="29"/>
      <c r="B1079" s="19"/>
      <c r="C1079" s="9"/>
      <c r="D1079" s="25" t="s">
        <v>302</v>
      </c>
      <c r="E1079" s="25" t="s">
        <v>117</v>
      </c>
      <c r="F1079" s="25" t="s">
        <v>303</v>
      </c>
      <c r="G1079" s="25" t="s">
        <v>302</v>
      </c>
      <c r="H1079" s="25" t="s">
        <v>304</v>
      </c>
      <c r="I1079" s="25" t="s">
        <v>302</v>
      </c>
      <c r="J1079" s="25" t="s">
        <v>305</v>
      </c>
      <c r="K1079" s="25" t="s">
        <v>304</v>
      </c>
      <c r="L1079" s="25" t="s">
        <v>305</v>
      </c>
      <c r="M1079" s="25" t="s">
        <v>305</v>
      </c>
      <c r="N1079" s="25" t="s">
        <v>303</v>
      </c>
      <c r="O1079" s="25" t="s">
        <v>302</v>
      </c>
      <c r="P1079" s="25" t="s">
        <v>302</v>
      </c>
      <c r="Q1079" s="25" t="s">
        <v>302</v>
      </c>
      <c r="R1079" s="25" t="s">
        <v>302</v>
      </c>
      <c r="S1079" s="25" t="s">
        <v>302</v>
      </c>
      <c r="T1079" s="25" t="s">
        <v>304</v>
      </c>
      <c r="U1079" s="25" t="s">
        <v>279</v>
      </c>
      <c r="V1079" s="25" t="s">
        <v>303</v>
      </c>
      <c r="W1079" s="25" t="s">
        <v>305</v>
      </c>
      <c r="X1079" s="25" t="s">
        <v>279</v>
      </c>
      <c r="Y1079" s="25" t="s">
        <v>305</v>
      </c>
      <c r="Z1079" s="25" t="s">
        <v>302</v>
      </c>
      <c r="AA1079" s="25" t="s">
        <v>305</v>
      </c>
      <c r="AB1079" s="25" t="s">
        <v>306</v>
      </c>
      <c r="AC1079" s="155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7">
        <v>2</v>
      </c>
    </row>
    <row r="1080" spans="1:65">
      <c r="A1080" s="29"/>
      <c r="B1080" s="18">
        <v>1</v>
      </c>
      <c r="C1080" s="14">
        <v>1</v>
      </c>
      <c r="D1080" s="21">
        <v>0.73</v>
      </c>
      <c r="E1080" s="21">
        <v>0.72</v>
      </c>
      <c r="F1080" s="21">
        <v>1.0588956044515601</v>
      </c>
      <c r="G1080" s="148" t="s">
        <v>104</v>
      </c>
      <c r="H1080" s="148" t="s">
        <v>104</v>
      </c>
      <c r="I1080" s="148">
        <v>0.5</v>
      </c>
      <c r="J1080" s="21">
        <v>0.8</v>
      </c>
      <c r="K1080" s="21">
        <v>0.7</v>
      </c>
      <c r="L1080" s="21">
        <v>0.9</v>
      </c>
      <c r="M1080" s="21">
        <v>0.9</v>
      </c>
      <c r="N1080" s="21">
        <v>0.9</v>
      </c>
      <c r="O1080" s="21">
        <v>0.79</v>
      </c>
      <c r="P1080" s="21">
        <v>1.02</v>
      </c>
      <c r="Q1080" s="21">
        <v>0.87</v>
      </c>
      <c r="R1080" s="21">
        <v>1.05</v>
      </c>
      <c r="S1080" s="21">
        <v>0.84</v>
      </c>
      <c r="T1080" s="21">
        <v>0.8424628631525175</v>
      </c>
      <c r="U1080" s="148">
        <v>0.51454</v>
      </c>
      <c r="V1080" s="148">
        <v>0.47</v>
      </c>
      <c r="W1080" s="148" t="s">
        <v>95</v>
      </c>
      <c r="X1080" s="21">
        <v>0.6</v>
      </c>
      <c r="Y1080" s="21">
        <v>1</v>
      </c>
      <c r="Z1080" s="21">
        <v>0.83</v>
      </c>
      <c r="AA1080" s="21">
        <v>0.88</v>
      </c>
      <c r="AB1080" s="21">
        <v>0.9</v>
      </c>
      <c r="AC1080" s="155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7">
        <v>1</v>
      </c>
    </row>
    <row r="1081" spans="1:65">
      <c r="A1081" s="29"/>
      <c r="B1081" s="19">
        <v>1</v>
      </c>
      <c r="C1081" s="9">
        <v>2</v>
      </c>
      <c r="D1081" s="11">
        <v>0.76</v>
      </c>
      <c r="E1081" s="11">
        <v>0.86</v>
      </c>
      <c r="F1081" s="11">
        <v>1.0288195678553</v>
      </c>
      <c r="G1081" s="150" t="s">
        <v>104</v>
      </c>
      <c r="H1081" s="150" t="s">
        <v>104</v>
      </c>
      <c r="I1081" s="150">
        <v>0.5</v>
      </c>
      <c r="J1081" s="11">
        <v>0.8</v>
      </c>
      <c r="K1081" s="11">
        <v>0.7</v>
      </c>
      <c r="L1081" s="11">
        <v>0.9</v>
      </c>
      <c r="M1081" s="11">
        <v>0.8</v>
      </c>
      <c r="N1081" s="11">
        <v>0.9</v>
      </c>
      <c r="O1081" s="11">
        <v>0.77</v>
      </c>
      <c r="P1081" s="11">
        <v>0.92</v>
      </c>
      <c r="Q1081" s="11">
        <v>0.89</v>
      </c>
      <c r="R1081" s="11">
        <v>1</v>
      </c>
      <c r="S1081" s="11">
        <v>0.79</v>
      </c>
      <c r="T1081" s="11">
        <v>1.1230947315787632</v>
      </c>
      <c r="U1081" s="150">
        <v>0.50570000000000004</v>
      </c>
      <c r="V1081" s="150">
        <v>0.59</v>
      </c>
      <c r="W1081" s="150" t="s">
        <v>95</v>
      </c>
      <c r="X1081" s="11">
        <v>0.5</v>
      </c>
      <c r="Y1081" s="11">
        <v>1</v>
      </c>
      <c r="Z1081" s="11">
        <v>0.83</v>
      </c>
      <c r="AA1081" s="11">
        <v>0.92</v>
      </c>
      <c r="AB1081" s="11">
        <v>0.97000000000000008</v>
      </c>
      <c r="AC1081" s="155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7">
        <v>34</v>
      </c>
    </row>
    <row r="1082" spans="1:65">
      <c r="A1082" s="29"/>
      <c r="B1082" s="19">
        <v>1</v>
      </c>
      <c r="C1082" s="9">
        <v>3</v>
      </c>
      <c r="D1082" s="11">
        <v>0.78</v>
      </c>
      <c r="E1082" s="11">
        <v>0.83</v>
      </c>
      <c r="F1082" s="11">
        <v>1.0840417686133601</v>
      </c>
      <c r="G1082" s="150" t="s">
        <v>104</v>
      </c>
      <c r="H1082" s="150" t="s">
        <v>104</v>
      </c>
      <c r="I1082" s="150">
        <v>0.6</v>
      </c>
      <c r="J1082" s="11">
        <v>0.9</v>
      </c>
      <c r="K1082" s="11">
        <v>0.7</v>
      </c>
      <c r="L1082" s="11">
        <v>0.9</v>
      </c>
      <c r="M1082" s="11">
        <v>0.9</v>
      </c>
      <c r="N1082" s="11">
        <v>0.9</v>
      </c>
      <c r="O1082" s="11">
        <v>0.76</v>
      </c>
      <c r="P1082" s="11">
        <v>0.95</v>
      </c>
      <c r="Q1082" s="11">
        <v>0.91</v>
      </c>
      <c r="R1082" s="11">
        <v>1</v>
      </c>
      <c r="S1082" s="11">
        <v>0.78</v>
      </c>
      <c r="T1082" s="11">
        <v>0.87511203725452347</v>
      </c>
      <c r="U1082" s="150">
        <v>0.47722999999999993</v>
      </c>
      <c r="V1082" s="150">
        <v>0.43</v>
      </c>
      <c r="W1082" s="150" t="s">
        <v>95</v>
      </c>
      <c r="X1082" s="11">
        <v>0.6</v>
      </c>
      <c r="Y1082" s="11">
        <v>1.1000000000000001</v>
      </c>
      <c r="Z1082" s="11">
        <v>0.84</v>
      </c>
      <c r="AA1082" s="11">
        <v>0.87</v>
      </c>
      <c r="AB1082" s="11">
        <v>0.91</v>
      </c>
      <c r="AC1082" s="155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7">
        <v>16</v>
      </c>
    </row>
    <row r="1083" spans="1:65">
      <c r="A1083" s="29"/>
      <c r="B1083" s="19">
        <v>1</v>
      </c>
      <c r="C1083" s="9">
        <v>4</v>
      </c>
      <c r="D1083" s="11">
        <v>0.67</v>
      </c>
      <c r="E1083" s="11">
        <v>0.84</v>
      </c>
      <c r="F1083" s="11">
        <v>1.1225510061774999</v>
      </c>
      <c r="G1083" s="150" t="s">
        <v>104</v>
      </c>
      <c r="H1083" s="150" t="s">
        <v>104</v>
      </c>
      <c r="I1083" s="150">
        <v>0.6</v>
      </c>
      <c r="J1083" s="11">
        <v>0.8</v>
      </c>
      <c r="K1083" s="11">
        <v>0.7</v>
      </c>
      <c r="L1083" s="151">
        <v>1.2</v>
      </c>
      <c r="M1083" s="11">
        <v>0.9</v>
      </c>
      <c r="N1083" s="11">
        <v>1</v>
      </c>
      <c r="O1083" s="11">
        <v>0.81</v>
      </c>
      <c r="P1083" s="11">
        <v>0.9900000000000001</v>
      </c>
      <c r="Q1083" s="151">
        <v>1.06</v>
      </c>
      <c r="R1083" s="11">
        <v>0.9900000000000001</v>
      </c>
      <c r="S1083" s="11">
        <v>0.83</v>
      </c>
      <c r="T1083" s="11">
        <v>0.77724983275820347</v>
      </c>
      <c r="U1083" s="150">
        <v>0.48164999999999997</v>
      </c>
      <c r="V1083" s="150">
        <v>0.49</v>
      </c>
      <c r="W1083" s="150" t="s">
        <v>95</v>
      </c>
      <c r="X1083" s="11">
        <v>0.6</v>
      </c>
      <c r="Y1083" s="11">
        <v>1.1000000000000001</v>
      </c>
      <c r="Z1083" s="11">
        <v>0.84</v>
      </c>
      <c r="AA1083" s="11">
        <v>0.96</v>
      </c>
      <c r="AB1083" s="11">
        <v>0.97000000000000008</v>
      </c>
      <c r="AC1083" s="155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7">
        <v>0.86934589322382216</v>
      </c>
    </row>
    <row r="1084" spans="1:65">
      <c r="A1084" s="29"/>
      <c r="B1084" s="19">
        <v>1</v>
      </c>
      <c r="C1084" s="9">
        <v>5</v>
      </c>
      <c r="D1084" s="11">
        <v>0.69</v>
      </c>
      <c r="E1084" s="11">
        <v>0.9</v>
      </c>
      <c r="F1084" s="11">
        <v>1.0294151997494101</v>
      </c>
      <c r="G1084" s="150" t="s">
        <v>104</v>
      </c>
      <c r="H1084" s="150" t="s">
        <v>104</v>
      </c>
      <c r="I1084" s="150">
        <v>0.6</v>
      </c>
      <c r="J1084" s="11">
        <v>0.8</v>
      </c>
      <c r="K1084" s="11">
        <v>0.6</v>
      </c>
      <c r="L1084" s="11">
        <v>0.9</v>
      </c>
      <c r="M1084" s="11">
        <v>0.9</v>
      </c>
      <c r="N1084" s="11">
        <v>0.9</v>
      </c>
      <c r="O1084" s="11">
        <v>0.76</v>
      </c>
      <c r="P1084" s="11">
        <v>0.94</v>
      </c>
      <c r="Q1084" s="11">
        <v>0.86</v>
      </c>
      <c r="R1084" s="11">
        <v>0.98</v>
      </c>
      <c r="S1084" s="11">
        <v>0.78</v>
      </c>
      <c r="T1084" s="11">
        <v>0.8895856931677818</v>
      </c>
      <c r="U1084" s="150">
        <v>0.48770000000000002</v>
      </c>
      <c r="V1084" s="150">
        <v>0.49</v>
      </c>
      <c r="W1084" s="150" t="s">
        <v>95</v>
      </c>
      <c r="X1084" s="11">
        <v>0.6</v>
      </c>
      <c r="Y1084" s="11">
        <v>1.1000000000000001</v>
      </c>
      <c r="Z1084" s="11">
        <v>0.86</v>
      </c>
      <c r="AA1084" s="11">
        <v>0.86</v>
      </c>
      <c r="AB1084" s="11">
        <v>0.96</v>
      </c>
      <c r="AC1084" s="155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7">
        <v>119</v>
      </c>
    </row>
    <row r="1085" spans="1:65">
      <c r="A1085" s="29"/>
      <c r="B1085" s="19">
        <v>1</v>
      </c>
      <c r="C1085" s="9">
        <v>6</v>
      </c>
      <c r="D1085" s="11">
        <v>0.7</v>
      </c>
      <c r="E1085" s="11">
        <v>0.78</v>
      </c>
      <c r="F1085" s="11">
        <v>1.0744183067567801</v>
      </c>
      <c r="G1085" s="150" t="s">
        <v>104</v>
      </c>
      <c r="H1085" s="150" t="s">
        <v>104</v>
      </c>
      <c r="I1085" s="150">
        <v>0.6</v>
      </c>
      <c r="J1085" s="11">
        <v>0.8</v>
      </c>
      <c r="K1085" s="11">
        <v>0.7</v>
      </c>
      <c r="L1085" s="11">
        <v>0.9</v>
      </c>
      <c r="M1085" s="11">
        <v>0.9</v>
      </c>
      <c r="N1085" s="11">
        <v>1</v>
      </c>
      <c r="O1085" s="11">
        <v>0.8</v>
      </c>
      <c r="P1085" s="11">
        <v>0.97000000000000008</v>
      </c>
      <c r="Q1085" s="11">
        <v>0.9</v>
      </c>
      <c r="R1085" s="11">
        <v>1.03</v>
      </c>
      <c r="S1085" s="11">
        <v>0.84</v>
      </c>
      <c r="T1085" s="11">
        <v>1.0737852160000001</v>
      </c>
      <c r="U1085" s="151">
        <v>0.58903000000000005</v>
      </c>
      <c r="V1085" s="150">
        <v>0.44</v>
      </c>
      <c r="W1085" s="150" t="s">
        <v>95</v>
      </c>
      <c r="X1085" s="11">
        <v>0.6</v>
      </c>
      <c r="Y1085" s="11">
        <v>1</v>
      </c>
      <c r="Z1085" s="11">
        <v>0.84</v>
      </c>
      <c r="AA1085" s="11">
        <v>0.92</v>
      </c>
      <c r="AB1085" s="11">
        <v>0.9</v>
      </c>
      <c r="AC1085" s="155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5"/>
    </row>
    <row r="1086" spans="1:65">
      <c r="A1086" s="29"/>
      <c r="B1086" s="20" t="s">
        <v>269</v>
      </c>
      <c r="C1086" s="12"/>
      <c r="D1086" s="22">
        <v>0.72166666666666668</v>
      </c>
      <c r="E1086" s="22">
        <v>0.82166666666666677</v>
      </c>
      <c r="F1086" s="22">
        <v>1.066356908933985</v>
      </c>
      <c r="G1086" s="22" t="s">
        <v>681</v>
      </c>
      <c r="H1086" s="22" t="s">
        <v>681</v>
      </c>
      <c r="I1086" s="22">
        <v>0.56666666666666676</v>
      </c>
      <c r="J1086" s="22">
        <v>0.81666666666666654</v>
      </c>
      <c r="K1086" s="22">
        <v>0.68333333333333324</v>
      </c>
      <c r="L1086" s="22">
        <v>0.95000000000000018</v>
      </c>
      <c r="M1086" s="22">
        <v>0.88333333333333341</v>
      </c>
      <c r="N1086" s="22">
        <v>0.93333333333333346</v>
      </c>
      <c r="O1086" s="22">
        <v>0.78166666666666673</v>
      </c>
      <c r="P1086" s="22">
        <v>0.96499999999999997</v>
      </c>
      <c r="Q1086" s="22">
        <v>0.91500000000000004</v>
      </c>
      <c r="R1086" s="22">
        <v>1.0083333333333333</v>
      </c>
      <c r="S1086" s="22">
        <v>0.81</v>
      </c>
      <c r="T1086" s="22">
        <v>0.9302150623186316</v>
      </c>
      <c r="U1086" s="22">
        <v>0.50930833333333336</v>
      </c>
      <c r="V1086" s="22">
        <v>0.48499999999999993</v>
      </c>
      <c r="W1086" s="22" t="s">
        <v>681</v>
      </c>
      <c r="X1086" s="22">
        <v>0.58333333333333337</v>
      </c>
      <c r="Y1086" s="22">
        <v>1.05</v>
      </c>
      <c r="Z1086" s="22">
        <v>0.84</v>
      </c>
      <c r="AA1086" s="22">
        <v>0.90166666666666673</v>
      </c>
      <c r="AB1086" s="22">
        <v>0.93500000000000016</v>
      </c>
      <c r="AC1086" s="155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5"/>
    </row>
    <row r="1087" spans="1:65">
      <c r="A1087" s="29"/>
      <c r="B1087" s="3" t="s">
        <v>270</v>
      </c>
      <c r="C1087" s="28"/>
      <c r="D1087" s="11">
        <v>0.71499999999999997</v>
      </c>
      <c r="E1087" s="11">
        <v>0.83499999999999996</v>
      </c>
      <c r="F1087" s="11">
        <v>1.0666569556041701</v>
      </c>
      <c r="G1087" s="11" t="s">
        <v>681</v>
      </c>
      <c r="H1087" s="11" t="s">
        <v>681</v>
      </c>
      <c r="I1087" s="11">
        <v>0.6</v>
      </c>
      <c r="J1087" s="11">
        <v>0.8</v>
      </c>
      <c r="K1087" s="11">
        <v>0.7</v>
      </c>
      <c r="L1087" s="11">
        <v>0.9</v>
      </c>
      <c r="M1087" s="11">
        <v>0.9</v>
      </c>
      <c r="N1087" s="11">
        <v>0.9</v>
      </c>
      <c r="O1087" s="11">
        <v>0.78</v>
      </c>
      <c r="P1087" s="11">
        <v>0.96</v>
      </c>
      <c r="Q1087" s="11">
        <v>0.89500000000000002</v>
      </c>
      <c r="R1087" s="11">
        <v>1</v>
      </c>
      <c r="S1087" s="11">
        <v>0.81</v>
      </c>
      <c r="T1087" s="11">
        <v>0.88234886521115263</v>
      </c>
      <c r="U1087" s="11">
        <v>0.49670000000000003</v>
      </c>
      <c r="V1087" s="11">
        <v>0.48</v>
      </c>
      <c r="W1087" s="11" t="s">
        <v>681</v>
      </c>
      <c r="X1087" s="11">
        <v>0.6</v>
      </c>
      <c r="Y1087" s="11">
        <v>1.05</v>
      </c>
      <c r="Z1087" s="11">
        <v>0.84</v>
      </c>
      <c r="AA1087" s="11">
        <v>0.9</v>
      </c>
      <c r="AB1087" s="11">
        <v>0.93500000000000005</v>
      </c>
      <c r="AC1087" s="155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5"/>
    </row>
    <row r="1088" spans="1:65">
      <c r="A1088" s="29"/>
      <c r="B1088" s="3" t="s">
        <v>271</v>
      </c>
      <c r="C1088" s="28"/>
      <c r="D1088" s="23">
        <v>4.2622372841814749E-2</v>
      </c>
      <c r="E1088" s="23">
        <v>6.3377177806105148E-2</v>
      </c>
      <c r="F1088" s="23">
        <v>3.5678929017180026E-2</v>
      </c>
      <c r="G1088" s="23" t="s">
        <v>681</v>
      </c>
      <c r="H1088" s="23" t="s">
        <v>681</v>
      </c>
      <c r="I1088" s="23">
        <v>5.1639777949432211E-2</v>
      </c>
      <c r="J1088" s="23">
        <v>4.0824829046386291E-2</v>
      </c>
      <c r="K1088" s="23">
        <v>4.0824829046386291E-2</v>
      </c>
      <c r="L1088" s="23">
        <v>0.1224744871391576</v>
      </c>
      <c r="M1088" s="23">
        <v>4.0824829046386298E-2</v>
      </c>
      <c r="N1088" s="23">
        <v>5.1639777949432211E-2</v>
      </c>
      <c r="O1088" s="23">
        <v>2.1369760566432826E-2</v>
      </c>
      <c r="P1088" s="23">
        <v>3.6193922141707739E-2</v>
      </c>
      <c r="Q1088" s="23">
        <v>7.341661937191063E-2</v>
      </c>
      <c r="R1088" s="23">
        <v>2.6394443859772215E-2</v>
      </c>
      <c r="S1088" s="23">
        <v>2.9664793948382617E-2</v>
      </c>
      <c r="T1088" s="23">
        <v>0.13682167574164855</v>
      </c>
      <c r="U1088" s="23">
        <v>4.1609752422559175E-2</v>
      </c>
      <c r="V1088" s="23">
        <v>5.7183913821983338E-2</v>
      </c>
      <c r="W1088" s="23" t="s">
        <v>681</v>
      </c>
      <c r="X1088" s="23">
        <v>4.0824829046386298E-2</v>
      </c>
      <c r="Y1088" s="23">
        <v>5.4772255750516662E-2</v>
      </c>
      <c r="Z1088" s="23">
        <v>1.0954451150103333E-2</v>
      </c>
      <c r="AA1088" s="23">
        <v>3.8166302763912911E-2</v>
      </c>
      <c r="AB1088" s="23">
        <v>3.5071355833500378E-2</v>
      </c>
      <c r="AC1088" s="155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5"/>
    </row>
    <row r="1089" spans="1:65">
      <c r="A1089" s="29"/>
      <c r="B1089" s="3" t="s">
        <v>86</v>
      </c>
      <c r="C1089" s="28"/>
      <c r="D1089" s="13">
        <v>5.9061024723068935E-2</v>
      </c>
      <c r="E1089" s="13">
        <v>7.7132467918180694E-2</v>
      </c>
      <c r="F1089" s="13">
        <v>3.3458712292535824E-2</v>
      </c>
      <c r="G1089" s="13" t="s">
        <v>681</v>
      </c>
      <c r="H1089" s="13" t="s">
        <v>681</v>
      </c>
      <c r="I1089" s="13">
        <v>9.1129019910762707E-2</v>
      </c>
      <c r="J1089" s="13">
        <v>4.9989586587411795E-2</v>
      </c>
      <c r="K1089" s="13">
        <v>5.9743652263004335E-2</v>
      </c>
      <c r="L1089" s="13">
        <v>0.1289205127780606</v>
      </c>
      <c r="M1089" s="13">
        <v>4.6216787599682597E-2</v>
      </c>
      <c r="N1089" s="13">
        <v>5.5328333517248793E-2</v>
      </c>
      <c r="O1089" s="13">
        <v>2.7338712878165659E-2</v>
      </c>
      <c r="P1089" s="13">
        <v>3.750665506912719E-2</v>
      </c>
      <c r="Q1089" s="13">
        <v>8.0236742482962434E-2</v>
      </c>
      <c r="R1089" s="13">
        <v>2.6176307960104676E-2</v>
      </c>
      <c r="S1089" s="13">
        <v>3.6623202405410636E-2</v>
      </c>
      <c r="T1089" s="13">
        <v>0.1470860678181346</v>
      </c>
      <c r="U1089" s="13">
        <v>8.1698550169463494E-2</v>
      </c>
      <c r="V1089" s="13">
        <v>0.11790497695254298</v>
      </c>
      <c r="W1089" s="13" t="s">
        <v>681</v>
      </c>
      <c r="X1089" s="13">
        <v>6.9985421222376512E-2</v>
      </c>
      <c r="Y1089" s="13">
        <v>5.2164053095730155E-2</v>
      </c>
      <c r="Z1089" s="13">
        <v>1.304101327393254E-2</v>
      </c>
      <c r="AA1089" s="13">
        <v>4.2328616743711175E-2</v>
      </c>
      <c r="AB1089" s="13">
        <v>3.7509471479679542E-2</v>
      </c>
      <c r="AC1089" s="155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5"/>
    </row>
    <row r="1090" spans="1:65">
      <c r="A1090" s="29"/>
      <c r="B1090" s="3" t="s">
        <v>272</v>
      </c>
      <c r="C1090" s="28"/>
      <c r="D1090" s="13">
        <v>-0.16987395662445937</v>
      </c>
      <c r="E1090" s="13">
        <v>-5.4844943685585346E-2</v>
      </c>
      <c r="F1090" s="13">
        <v>0.22661982675225034</v>
      </c>
      <c r="G1090" s="13" t="s">
        <v>681</v>
      </c>
      <c r="H1090" s="13" t="s">
        <v>681</v>
      </c>
      <c r="I1090" s="13">
        <v>-0.348168926679714</v>
      </c>
      <c r="J1090" s="13">
        <v>-6.059639433252928E-2</v>
      </c>
      <c r="K1090" s="13">
        <v>-0.2139684115843612</v>
      </c>
      <c r="L1090" s="13">
        <v>9.277562291930308E-2</v>
      </c>
      <c r="M1090" s="13">
        <v>1.6089614293386845E-2</v>
      </c>
      <c r="N1090" s="13">
        <v>7.3604120762823966E-2</v>
      </c>
      <c r="O1090" s="13">
        <v>-0.10085654886113493</v>
      </c>
      <c r="P1090" s="13">
        <v>0.11002997486013388</v>
      </c>
      <c r="Q1090" s="13">
        <v>5.2515468390696984E-2</v>
      </c>
      <c r="R1090" s="13">
        <v>0.15987588046697931</v>
      </c>
      <c r="S1090" s="13">
        <v>-6.8264995195120637E-2</v>
      </c>
      <c r="T1090" s="13">
        <v>7.0017204393853394E-2</v>
      </c>
      <c r="U1090" s="13">
        <v>-0.41414765135123655</v>
      </c>
      <c r="V1090" s="13">
        <v>-0.44210928724646126</v>
      </c>
      <c r="W1090" s="13" t="s">
        <v>681</v>
      </c>
      <c r="X1090" s="13">
        <v>-0.3289974245232351</v>
      </c>
      <c r="Y1090" s="13">
        <v>0.20780463585817688</v>
      </c>
      <c r="Z1090" s="13">
        <v>-3.3756291313458586E-2</v>
      </c>
      <c r="AA1090" s="13">
        <v>3.7178266665513826E-2</v>
      </c>
      <c r="AB1090" s="13">
        <v>7.5521270978471833E-2</v>
      </c>
      <c r="AC1090" s="155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5"/>
    </row>
    <row r="1091" spans="1:65">
      <c r="A1091" s="29"/>
      <c r="B1091" s="45" t="s">
        <v>273</v>
      </c>
      <c r="C1091" s="46"/>
      <c r="D1091" s="44">
        <v>1.1399999999999999</v>
      </c>
      <c r="E1091" s="44">
        <v>0.51</v>
      </c>
      <c r="F1091" s="44">
        <v>1.04</v>
      </c>
      <c r="G1091" s="44">
        <v>10.1</v>
      </c>
      <c r="H1091" s="44">
        <v>10.1</v>
      </c>
      <c r="I1091" s="44">
        <v>2.12</v>
      </c>
      <c r="J1091" s="44">
        <v>0.54</v>
      </c>
      <c r="K1091" s="44">
        <v>1.38</v>
      </c>
      <c r="L1091" s="44">
        <v>0.31</v>
      </c>
      <c r="M1091" s="44">
        <v>0.12</v>
      </c>
      <c r="N1091" s="44">
        <v>0.2</v>
      </c>
      <c r="O1091" s="44">
        <v>0.76</v>
      </c>
      <c r="P1091" s="44">
        <v>0.4</v>
      </c>
      <c r="Q1091" s="44">
        <v>0.08</v>
      </c>
      <c r="R1091" s="44">
        <v>0.67</v>
      </c>
      <c r="S1091" s="44">
        <v>0.57999999999999996</v>
      </c>
      <c r="T1091" s="44">
        <v>0.18</v>
      </c>
      <c r="U1091" s="44">
        <v>2.48</v>
      </c>
      <c r="V1091" s="44">
        <v>2.63</v>
      </c>
      <c r="W1091" s="44">
        <v>25.91</v>
      </c>
      <c r="X1091" s="44">
        <v>2.0099999999999998</v>
      </c>
      <c r="Y1091" s="44">
        <v>0.94</v>
      </c>
      <c r="Z1091" s="44">
        <v>0.39</v>
      </c>
      <c r="AA1091" s="44">
        <v>0</v>
      </c>
      <c r="AB1091" s="44">
        <v>0.21</v>
      </c>
      <c r="AC1091" s="155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5"/>
    </row>
    <row r="1092" spans="1:65">
      <c r="B1092" s="30"/>
      <c r="C1092" s="20"/>
      <c r="D1092" s="20"/>
      <c r="E1092" s="20"/>
      <c r="F1092" s="20"/>
      <c r="G1092" s="20"/>
      <c r="H1092" s="20"/>
      <c r="I1092" s="20"/>
      <c r="J1092" s="20"/>
      <c r="K1092" s="20"/>
      <c r="L1092" s="20"/>
      <c r="M1092" s="20"/>
      <c r="N1092" s="20"/>
      <c r="O1092" s="20"/>
      <c r="P1092" s="20"/>
      <c r="Q1092" s="20"/>
      <c r="R1092" s="20"/>
      <c r="S1092" s="20"/>
      <c r="T1092" s="20"/>
      <c r="U1092" s="20"/>
      <c r="V1092" s="20"/>
      <c r="W1092" s="20"/>
      <c r="X1092" s="20"/>
      <c r="Y1092" s="20"/>
      <c r="Z1092" s="20"/>
      <c r="AA1092" s="20"/>
      <c r="AB1092" s="20"/>
      <c r="BM1092" s="55"/>
    </row>
    <row r="1093" spans="1:65" ht="15">
      <c r="B1093" s="8" t="s">
        <v>598</v>
      </c>
      <c r="BM1093" s="27" t="s">
        <v>66</v>
      </c>
    </row>
    <row r="1094" spans="1:65" ht="15">
      <c r="A1094" s="24" t="s">
        <v>38</v>
      </c>
      <c r="B1094" s="18" t="s">
        <v>111</v>
      </c>
      <c r="C1094" s="15" t="s">
        <v>112</v>
      </c>
      <c r="D1094" s="16" t="s">
        <v>234</v>
      </c>
      <c r="E1094" s="17" t="s">
        <v>234</v>
      </c>
      <c r="F1094" s="17" t="s">
        <v>234</v>
      </c>
      <c r="G1094" s="17" t="s">
        <v>234</v>
      </c>
      <c r="H1094" s="17" t="s">
        <v>234</v>
      </c>
      <c r="I1094" s="17" t="s">
        <v>234</v>
      </c>
      <c r="J1094" s="17" t="s">
        <v>234</v>
      </c>
      <c r="K1094" s="17" t="s">
        <v>234</v>
      </c>
      <c r="L1094" s="17" t="s">
        <v>234</v>
      </c>
      <c r="M1094" s="17" t="s">
        <v>234</v>
      </c>
      <c r="N1094" s="17" t="s">
        <v>234</v>
      </c>
      <c r="O1094" s="17" t="s">
        <v>234</v>
      </c>
      <c r="P1094" s="17" t="s">
        <v>234</v>
      </c>
      <c r="Q1094" s="17" t="s">
        <v>234</v>
      </c>
      <c r="R1094" s="17" t="s">
        <v>234</v>
      </c>
      <c r="S1094" s="17" t="s">
        <v>234</v>
      </c>
      <c r="T1094" s="17" t="s">
        <v>234</v>
      </c>
      <c r="U1094" s="17" t="s">
        <v>234</v>
      </c>
      <c r="V1094" s="17" t="s">
        <v>234</v>
      </c>
      <c r="W1094" s="17" t="s">
        <v>234</v>
      </c>
      <c r="X1094" s="17" t="s">
        <v>234</v>
      </c>
      <c r="Y1094" s="155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7">
        <v>1</v>
      </c>
    </row>
    <row r="1095" spans="1:65">
      <c r="A1095" s="29"/>
      <c r="B1095" s="19" t="s">
        <v>235</v>
      </c>
      <c r="C1095" s="9" t="s">
        <v>235</v>
      </c>
      <c r="D1095" s="153" t="s">
        <v>238</v>
      </c>
      <c r="E1095" s="154" t="s">
        <v>239</v>
      </c>
      <c r="F1095" s="154" t="s">
        <v>240</v>
      </c>
      <c r="G1095" s="154" t="s">
        <v>242</v>
      </c>
      <c r="H1095" s="154" t="s">
        <v>243</v>
      </c>
      <c r="I1095" s="154" t="s">
        <v>244</v>
      </c>
      <c r="J1095" s="154" t="s">
        <v>247</v>
      </c>
      <c r="K1095" s="154" t="s">
        <v>248</v>
      </c>
      <c r="L1095" s="154" t="s">
        <v>249</v>
      </c>
      <c r="M1095" s="154" t="s">
        <v>250</v>
      </c>
      <c r="N1095" s="154" t="s">
        <v>251</v>
      </c>
      <c r="O1095" s="154" t="s">
        <v>252</v>
      </c>
      <c r="P1095" s="154" t="s">
        <v>253</v>
      </c>
      <c r="Q1095" s="154" t="s">
        <v>254</v>
      </c>
      <c r="R1095" s="154" t="s">
        <v>255</v>
      </c>
      <c r="S1095" s="154" t="s">
        <v>257</v>
      </c>
      <c r="T1095" s="154" t="s">
        <v>258</v>
      </c>
      <c r="U1095" s="154" t="s">
        <v>260</v>
      </c>
      <c r="V1095" s="154" t="s">
        <v>261</v>
      </c>
      <c r="W1095" s="154" t="s">
        <v>262</v>
      </c>
      <c r="X1095" s="154" t="s">
        <v>263</v>
      </c>
      <c r="Y1095" s="155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7" t="s">
        <v>3</v>
      </c>
    </row>
    <row r="1096" spans="1:65">
      <c r="A1096" s="29"/>
      <c r="B1096" s="19"/>
      <c r="C1096" s="9"/>
      <c r="D1096" s="10" t="s">
        <v>276</v>
      </c>
      <c r="E1096" s="11" t="s">
        <v>276</v>
      </c>
      <c r="F1096" s="11" t="s">
        <v>301</v>
      </c>
      <c r="G1096" s="11" t="s">
        <v>278</v>
      </c>
      <c r="H1096" s="11" t="s">
        <v>276</v>
      </c>
      <c r="I1096" s="11" t="s">
        <v>278</v>
      </c>
      <c r="J1096" s="11" t="s">
        <v>278</v>
      </c>
      <c r="K1096" s="11" t="s">
        <v>278</v>
      </c>
      <c r="L1096" s="11" t="s">
        <v>278</v>
      </c>
      <c r="M1096" s="11" t="s">
        <v>276</v>
      </c>
      <c r="N1096" s="11" t="s">
        <v>276</v>
      </c>
      <c r="O1096" s="11" t="s">
        <v>276</v>
      </c>
      <c r="P1096" s="11" t="s">
        <v>276</v>
      </c>
      <c r="Q1096" s="11" t="s">
        <v>276</v>
      </c>
      <c r="R1096" s="11" t="s">
        <v>278</v>
      </c>
      <c r="S1096" s="11" t="s">
        <v>276</v>
      </c>
      <c r="T1096" s="11" t="s">
        <v>301</v>
      </c>
      <c r="U1096" s="11" t="s">
        <v>278</v>
      </c>
      <c r="V1096" s="11" t="s">
        <v>278</v>
      </c>
      <c r="W1096" s="11" t="s">
        <v>276</v>
      </c>
      <c r="X1096" s="11" t="s">
        <v>276</v>
      </c>
      <c r="Y1096" s="155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7">
        <v>2</v>
      </c>
    </row>
    <row r="1097" spans="1:65">
      <c r="A1097" s="29"/>
      <c r="B1097" s="19"/>
      <c r="C1097" s="9"/>
      <c r="D1097" s="25" t="s">
        <v>117</v>
      </c>
      <c r="E1097" s="25" t="s">
        <v>303</v>
      </c>
      <c r="F1097" s="25" t="s">
        <v>302</v>
      </c>
      <c r="G1097" s="25" t="s">
        <v>302</v>
      </c>
      <c r="H1097" s="25" t="s">
        <v>305</v>
      </c>
      <c r="I1097" s="25" t="s">
        <v>304</v>
      </c>
      <c r="J1097" s="25" t="s">
        <v>305</v>
      </c>
      <c r="K1097" s="25" t="s">
        <v>305</v>
      </c>
      <c r="L1097" s="25" t="s">
        <v>303</v>
      </c>
      <c r="M1097" s="25" t="s">
        <v>302</v>
      </c>
      <c r="N1097" s="25" t="s">
        <v>302</v>
      </c>
      <c r="O1097" s="25" t="s">
        <v>302</v>
      </c>
      <c r="P1097" s="25" t="s">
        <v>302</v>
      </c>
      <c r="Q1097" s="25" t="s">
        <v>302</v>
      </c>
      <c r="R1097" s="25" t="s">
        <v>304</v>
      </c>
      <c r="S1097" s="25" t="s">
        <v>303</v>
      </c>
      <c r="T1097" s="25" t="s">
        <v>305</v>
      </c>
      <c r="U1097" s="25" t="s">
        <v>305</v>
      </c>
      <c r="V1097" s="25" t="s">
        <v>302</v>
      </c>
      <c r="W1097" s="25" t="s">
        <v>305</v>
      </c>
      <c r="X1097" s="25" t="s">
        <v>117</v>
      </c>
      <c r="Y1097" s="155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7">
        <v>3</v>
      </c>
    </row>
    <row r="1098" spans="1:65">
      <c r="A1098" s="29"/>
      <c r="B1098" s="18">
        <v>1</v>
      </c>
      <c r="C1098" s="14">
        <v>1</v>
      </c>
      <c r="D1098" s="21">
        <v>6.23</v>
      </c>
      <c r="E1098" s="21">
        <v>6.6560089943262328</v>
      </c>
      <c r="F1098" s="21">
        <v>7.3168999999999995</v>
      </c>
      <c r="G1098" s="21">
        <v>6.96</v>
      </c>
      <c r="H1098" s="21">
        <v>6.28</v>
      </c>
      <c r="I1098" s="21">
        <v>6.69</v>
      </c>
      <c r="J1098" s="21">
        <v>5.38</v>
      </c>
      <c r="K1098" s="21">
        <v>6.2</v>
      </c>
      <c r="L1098" s="21">
        <v>6.7</v>
      </c>
      <c r="M1098" s="21">
        <v>6.29</v>
      </c>
      <c r="N1098" s="21">
        <v>6.35</v>
      </c>
      <c r="O1098" s="21">
        <v>6.52</v>
      </c>
      <c r="P1098" s="21">
        <v>6.53</v>
      </c>
      <c r="Q1098" s="21">
        <v>5.88</v>
      </c>
      <c r="R1098" s="21">
        <v>7.6661166888281258</v>
      </c>
      <c r="S1098" s="21">
        <v>5.19</v>
      </c>
      <c r="T1098" s="21">
        <v>5.7</v>
      </c>
      <c r="U1098" s="21">
        <v>5.58</v>
      </c>
      <c r="V1098" s="21">
        <v>6.08</v>
      </c>
      <c r="W1098" s="149">
        <v>5.77</v>
      </c>
      <c r="X1098" s="21">
        <v>6.29</v>
      </c>
      <c r="Y1098" s="155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7">
        <v>1</v>
      </c>
    </row>
    <row r="1099" spans="1:65">
      <c r="A1099" s="29"/>
      <c r="B1099" s="19">
        <v>1</v>
      </c>
      <c r="C1099" s="9">
        <v>2</v>
      </c>
      <c r="D1099" s="11">
        <v>6.57</v>
      </c>
      <c r="E1099" s="11">
        <v>6.6211224419671391</v>
      </c>
      <c r="F1099" s="11">
        <v>7.2021333333333333</v>
      </c>
      <c r="G1099" s="11">
        <v>6.5</v>
      </c>
      <c r="H1099" s="151">
        <v>6.49</v>
      </c>
      <c r="I1099" s="11">
        <v>6.62</v>
      </c>
      <c r="J1099" s="11">
        <v>5.54</v>
      </c>
      <c r="K1099" s="11">
        <v>6.1</v>
      </c>
      <c r="L1099" s="11">
        <v>6.8</v>
      </c>
      <c r="M1099" s="11">
        <v>6.09</v>
      </c>
      <c r="N1099" s="11">
        <v>6.26</v>
      </c>
      <c r="O1099" s="11">
        <v>6.14</v>
      </c>
      <c r="P1099" s="11">
        <v>6.26</v>
      </c>
      <c r="Q1099" s="11">
        <v>5.94</v>
      </c>
      <c r="R1099" s="11">
        <v>7.1666358382354618</v>
      </c>
      <c r="S1099" s="11">
        <v>5.23</v>
      </c>
      <c r="T1099" s="11">
        <v>5.7</v>
      </c>
      <c r="U1099" s="11">
        <v>5.71</v>
      </c>
      <c r="V1099" s="11">
        <v>6.13</v>
      </c>
      <c r="W1099" s="11">
        <v>5.5</v>
      </c>
      <c r="X1099" s="11">
        <v>6.46</v>
      </c>
      <c r="Y1099" s="155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7">
        <v>35</v>
      </c>
    </row>
    <row r="1100" spans="1:65">
      <c r="A1100" s="29"/>
      <c r="B1100" s="19">
        <v>1</v>
      </c>
      <c r="C1100" s="9">
        <v>3</v>
      </c>
      <c r="D1100" s="11">
        <v>6.73</v>
      </c>
      <c r="E1100" s="11">
        <v>6.4778040119174385</v>
      </c>
      <c r="F1100" s="11">
        <v>7.2739000000000003</v>
      </c>
      <c r="G1100" s="11">
        <v>6.6</v>
      </c>
      <c r="H1100" s="11">
        <v>6.16</v>
      </c>
      <c r="I1100" s="11">
        <v>6.61</v>
      </c>
      <c r="J1100" s="11">
        <v>5.47</v>
      </c>
      <c r="K1100" s="11">
        <v>6.1</v>
      </c>
      <c r="L1100" s="11">
        <v>6.8</v>
      </c>
      <c r="M1100" s="11">
        <v>6.14</v>
      </c>
      <c r="N1100" s="11">
        <v>6.51</v>
      </c>
      <c r="O1100" s="11">
        <v>6.21</v>
      </c>
      <c r="P1100" s="11">
        <v>6.46</v>
      </c>
      <c r="Q1100" s="11">
        <v>5.8</v>
      </c>
      <c r="R1100" s="11">
        <v>7.2317873969655242</v>
      </c>
      <c r="S1100" s="11">
        <v>5.04</v>
      </c>
      <c r="T1100" s="11">
        <v>5.8</v>
      </c>
      <c r="U1100" s="11">
        <v>5.82</v>
      </c>
      <c r="V1100" s="11">
        <v>6.09</v>
      </c>
      <c r="W1100" s="11">
        <v>5.47</v>
      </c>
      <c r="X1100" s="11">
        <v>6.15</v>
      </c>
      <c r="Y1100" s="155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7">
        <v>16</v>
      </c>
    </row>
    <row r="1101" spans="1:65">
      <c r="A1101" s="29"/>
      <c r="B1101" s="19">
        <v>1</v>
      </c>
      <c r="C1101" s="9">
        <v>4</v>
      </c>
      <c r="D1101" s="11">
        <v>6.3</v>
      </c>
      <c r="E1101" s="11">
        <v>6.4914917567304498</v>
      </c>
      <c r="F1101" s="11">
        <v>7.2411000000000003</v>
      </c>
      <c r="G1101" s="11">
        <v>6.54</v>
      </c>
      <c r="H1101" s="11">
        <v>6.15</v>
      </c>
      <c r="I1101" s="11">
        <v>6.53</v>
      </c>
      <c r="J1101" s="11">
        <v>5.32</v>
      </c>
      <c r="K1101" s="11">
        <v>6.1</v>
      </c>
      <c r="L1101" s="11">
        <v>6.9</v>
      </c>
      <c r="M1101" s="11">
        <v>6.11</v>
      </c>
      <c r="N1101" s="11">
        <v>6.31</v>
      </c>
      <c r="O1101" s="11">
        <v>7.37</v>
      </c>
      <c r="P1101" s="11">
        <v>6.46</v>
      </c>
      <c r="Q1101" s="11">
        <v>6.14</v>
      </c>
      <c r="R1101" s="11">
        <v>7.5180755580908176</v>
      </c>
      <c r="S1101" s="11">
        <v>5.43</v>
      </c>
      <c r="T1101" s="11">
        <v>5.6</v>
      </c>
      <c r="U1101" s="11">
        <v>5.76</v>
      </c>
      <c r="V1101" s="11">
        <v>6.28</v>
      </c>
      <c r="W1101" s="11">
        <v>5.64</v>
      </c>
      <c r="X1101" s="11">
        <v>6.2</v>
      </c>
      <c r="Y1101" s="155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7">
        <v>6.2698775715302606</v>
      </c>
    </row>
    <row r="1102" spans="1:65">
      <c r="A1102" s="29"/>
      <c r="B1102" s="19">
        <v>1</v>
      </c>
      <c r="C1102" s="9">
        <v>5</v>
      </c>
      <c r="D1102" s="11">
        <v>6.73</v>
      </c>
      <c r="E1102" s="11">
        <v>6.5767065033647185</v>
      </c>
      <c r="F1102" s="11">
        <v>7.2378</v>
      </c>
      <c r="G1102" s="11">
        <v>6.59</v>
      </c>
      <c r="H1102" s="11">
        <v>6.2</v>
      </c>
      <c r="I1102" s="11">
        <v>6.61</v>
      </c>
      <c r="J1102" s="11">
        <v>5.61</v>
      </c>
      <c r="K1102" s="11">
        <v>6.1</v>
      </c>
      <c r="L1102" s="11">
        <v>7</v>
      </c>
      <c r="M1102" s="11">
        <v>6.2</v>
      </c>
      <c r="N1102" s="11">
        <v>6.34</v>
      </c>
      <c r="O1102" s="11">
        <v>6.43</v>
      </c>
      <c r="P1102" s="11">
        <v>6.21</v>
      </c>
      <c r="Q1102" s="11">
        <v>5.84</v>
      </c>
      <c r="R1102" s="11">
        <v>7.5781068648024013</v>
      </c>
      <c r="S1102" s="11">
        <v>5.49</v>
      </c>
      <c r="T1102" s="11">
        <v>5.6</v>
      </c>
      <c r="U1102" s="11">
        <v>5.75</v>
      </c>
      <c r="V1102" s="11">
        <v>6.12</v>
      </c>
      <c r="W1102" s="11">
        <v>5.49</v>
      </c>
      <c r="X1102" s="11">
        <v>6.01</v>
      </c>
      <c r="Y1102" s="155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7">
        <v>120</v>
      </c>
    </row>
    <row r="1103" spans="1:65">
      <c r="A1103" s="29"/>
      <c r="B1103" s="19">
        <v>1</v>
      </c>
      <c r="C1103" s="9">
        <v>6</v>
      </c>
      <c r="D1103" s="11">
        <v>6.41</v>
      </c>
      <c r="E1103" s="11">
        <v>6.6343325762511158</v>
      </c>
      <c r="F1103" s="11">
        <v>7.1768000000000001</v>
      </c>
      <c r="G1103" s="11">
        <v>6.88</v>
      </c>
      <c r="H1103" s="11">
        <v>6.14</v>
      </c>
      <c r="I1103" s="11">
        <v>6.48</v>
      </c>
      <c r="J1103" s="11">
        <v>5.66</v>
      </c>
      <c r="K1103" s="11">
        <v>6.2</v>
      </c>
      <c r="L1103" s="11">
        <v>6.8</v>
      </c>
      <c r="M1103" s="11">
        <v>6.22</v>
      </c>
      <c r="N1103" s="11">
        <v>6.25</v>
      </c>
      <c r="O1103" s="11">
        <v>6.86</v>
      </c>
      <c r="P1103" s="11">
        <v>6.4</v>
      </c>
      <c r="Q1103" s="11">
        <v>5.98</v>
      </c>
      <c r="R1103" s="11">
        <v>7.5397520480000004</v>
      </c>
      <c r="S1103" s="11">
        <v>5.14</v>
      </c>
      <c r="T1103" s="11">
        <v>5.8</v>
      </c>
      <c r="U1103" s="11">
        <v>5.84</v>
      </c>
      <c r="V1103" s="11">
        <v>6.03</v>
      </c>
      <c r="W1103" s="11">
        <v>5.46</v>
      </c>
      <c r="X1103" s="11">
        <v>6.33</v>
      </c>
      <c r="Y1103" s="155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5"/>
    </row>
    <row r="1104" spans="1:65">
      <c r="A1104" s="29"/>
      <c r="B1104" s="20" t="s">
        <v>269</v>
      </c>
      <c r="C1104" s="12"/>
      <c r="D1104" s="22">
        <v>6.4950000000000001</v>
      </c>
      <c r="E1104" s="22">
        <v>6.5762443807595155</v>
      </c>
      <c r="F1104" s="22">
        <v>7.2414388888888892</v>
      </c>
      <c r="G1104" s="22">
        <v>6.6783333333333337</v>
      </c>
      <c r="H1104" s="22">
        <v>6.2366666666666655</v>
      </c>
      <c r="I1104" s="22">
        <v>6.5900000000000007</v>
      </c>
      <c r="J1104" s="22">
        <v>5.496666666666667</v>
      </c>
      <c r="K1104" s="22">
        <v>6.1333333333333337</v>
      </c>
      <c r="L1104" s="22">
        <v>6.833333333333333</v>
      </c>
      <c r="M1104" s="22">
        <v>6.1749999999999998</v>
      </c>
      <c r="N1104" s="22">
        <v>6.336666666666666</v>
      </c>
      <c r="O1104" s="22">
        <v>6.5883333333333338</v>
      </c>
      <c r="P1104" s="22">
        <v>6.3866666666666667</v>
      </c>
      <c r="Q1104" s="22">
        <v>5.93</v>
      </c>
      <c r="R1104" s="22">
        <v>7.4500790658203897</v>
      </c>
      <c r="S1104" s="22">
        <v>5.2533333333333339</v>
      </c>
      <c r="T1104" s="22">
        <v>5.6999999999999993</v>
      </c>
      <c r="U1104" s="22">
        <v>5.7433333333333323</v>
      </c>
      <c r="V1104" s="22">
        <v>6.121666666666667</v>
      </c>
      <c r="W1104" s="22">
        <v>5.5549999999999997</v>
      </c>
      <c r="X1104" s="22">
        <v>6.2399999999999993</v>
      </c>
      <c r="Y1104" s="155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5"/>
    </row>
    <row r="1105" spans="1:65">
      <c r="A1105" s="29"/>
      <c r="B1105" s="3" t="s">
        <v>270</v>
      </c>
      <c r="C1105" s="28"/>
      <c r="D1105" s="11">
        <v>6.49</v>
      </c>
      <c r="E1105" s="11">
        <v>6.5989144726659283</v>
      </c>
      <c r="F1105" s="11">
        <v>7.2394499999999997</v>
      </c>
      <c r="G1105" s="11">
        <v>6.5949999999999998</v>
      </c>
      <c r="H1105" s="11">
        <v>6.18</v>
      </c>
      <c r="I1105" s="11">
        <v>6.61</v>
      </c>
      <c r="J1105" s="11">
        <v>5.5049999999999999</v>
      </c>
      <c r="K1105" s="11">
        <v>6.1</v>
      </c>
      <c r="L1105" s="11">
        <v>6.8</v>
      </c>
      <c r="M1105" s="11">
        <v>6.17</v>
      </c>
      <c r="N1105" s="11">
        <v>6.3249999999999993</v>
      </c>
      <c r="O1105" s="11">
        <v>6.4749999999999996</v>
      </c>
      <c r="P1105" s="11">
        <v>6.43</v>
      </c>
      <c r="Q1105" s="11">
        <v>5.91</v>
      </c>
      <c r="R1105" s="11">
        <v>7.528913803045409</v>
      </c>
      <c r="S1105" s="11">
        <v>5.2100000000000009</v>
      </c>
      <c r="T1105" s="11">
        <v>5.7</v>
      </c>
      <c r="U1105" s="11">
        <v>5.7549999999999999</v>
      </c>
      <c r="V1105" s="11">
        <v>6.1050000000000004</v>
      </c>
      <c r="W1105" s="11">
        <v>5.4950000000000001</v>
      </c>
      <c r="X1105" s="11">
        <v>6.2450000000000001</v>
      </c>
      <c r="Y1105" s="155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5"/>
    </row>
    <row r="1106" spans="1:65">
      <c r="A1106" s="29"/>
      <c r="B1106" s="3" t="s">
        <v>271</v>
      </c>
      <c r="C1106" s="28"/>
      <c r="D1106" s="23">
        <v>0.21519758362955671</v>
      </c>
      <c r="E1106" s="23">
        <v>7.566293605927793E-2</v>
      </c>
      <c r="F1106" s="23">
        <v>4.9969134547312249E-2</v>
      </c>
      <c r="G1106" s="23">
        <v>0.19229317893952105</v>
      </c>
      <c r="H1106" s="23">
        <v>0.13426342266852384</v>
      </c>
      <c r="I1106" s="23">
        <v>7.4027022093286973E-2</v>
      </c>
      <c r="J1106" s="23">
        <v>0.13185851002747861</v>
      </c>
      <c r="K1106" s="23">
        <v>5.1639777949432503E-2</v>
      </c>
      <c r="L1106" s="23">
        <v>0.10327955589886449</v>
      </c>
      <c r="M1106" s="23">
        <v>7.5564541949250261E-2</v>
      </c>
      <c r="N1106" s="23">
        <v>9.4162979278836864E-2</v>
      </c>
      <c r="O1106" s="23">
        <v>0.4601485267461658</v>
      </c>
      <c r="P1106" s="23">
        <v>0.12548572295949326</v>
      </c>
      <c r="Q1106" s="23">
        <v>0.12181953866272849</v>
      </c>
      <c r="R1106" s="23">
        <v>0.20185116027225691</v>
      </c>
      <c r="S1106" s="23">
        <v>0.17328204369370379</v>
      </c>
      <c r="T1106" s="23">
        <v>8.9442719099991672E-2</v>
      </c>
      <c r="U1106" s="23">
        <v>9.3094933625126275E-2</v>
      </c>
      <c r="V1106" s="23">
        <v>8.5186070848858111E-2</v>
      </c>
      <c r="W1106" s="23">
        <v>0.12405643876881181</v>
      </c>
      <c r="X1106" s="23">
        <v>0.15594870951694345</v>
      </c>
      <c r="Y1106" s="209"/>
      <c r="Z1106" s="210"/>
      <c r="AA1106" s="210"/>
      <c r="AB1106" s="210"/>
      <c r="AC1106" s="210"/>
      <c r="AD1106" s="210"/>
      <c r="AE1106" s="210"/>
      <c r="AF1106" s="210"/>
      <c r="AG1106" s="210"/>
      <c r="AH1106" s="210"/>
      <c r="AI1106" s="210"/>
      <c r="AJ1106" s="210"/>
      <c r="AK1106" s="210"/>
      <c r="AL1106" s="210"/>
      <c r="AM1106" s="210"/>
      <c r="AN1106" s="210"/>
      <c r="AO1106" s="210"/>
      <c r="AP1106" s="210"/>
      <c r="AQ1106" s="210"/>
      <c r="AR1106" s="210"/>
      <c r="AS1106" s="210"/>
      <c r="AT1106" s="210"/>
      <c r="AU1106" s="210"/>
      <c r="AV1106" s="210"/>
      <c r="AW1106" s="210"/>
      <c r="AX1106" s="210"/>
      <c r="AY1106" s="210"/>
      <c r="AZ1106" s="210"/>
      <c r="BA1106" s="210"/>
      <c r="BB1106" s="210"/>
      <c r="BC1106" s="210"/>
      <c r="BD1106" s="210"/>
      <c r="BE1106" s="210"/>
      <c r="BF1106" s="210"/>
      <c r="BG1106" s="210"/>
      <c r="BH1106" s="210"/>
      <c r="BI1106" s="210"/>
      <c r="BJ1106" s="210"/>
      <c r="BK1106" s="210"/>
      <c r="BL1106" s="210"/>
      <c r="BM1106" s="56"/>
    </row>
    <row r="1107" spans="1:65">
      <c r="A1107" s="29"/>
      <c r="B1107" s="3" t="s">
        <v>86</v>
      </c>
      <c r="C1107" s="28"/>
      <c r="D1107" s="13">
        <v>3.3132807333265082E-2</v>
      </c>
      <c r="E1107" s="13">
        <v>1.1505493360412395E-2</v>
      </c>
      <c r="F1107" s="13">
        <v>6.9004427592399952E-3</v>
      </c>
      <c r="G1107" s="13">
        <v>2.8793588061819971E-2</v>
      </c>
      <c r="H1107" s="13">
        <v>2.1528074185225635E-2</v>
      </c>
      <c r="I1107" s="13">
        <v>1.1233235522501816E-2</v>
      </c>
      <c r="J1107" s="13">
        <v>2.3988813225132553E-2</v>
      </c>
      <c r="K1107" s="13">
        <v>8.4195290134944298E-3</v>
      </c>
      <c r="L1107" s="13">
        <v>1.5114081351053341E-2</v>
      </c>
      <c r="M1107" s="13">
        <v>1.2237172785303686E-2</v>
      </c>
      <c r="N1107" s="13">
        <v>1.4860017771515551E-2</v>
      </c>
      <c r="O1107" s="13">
        <v>6.9842933480318614E-2</v>
      </c>
      <c r="P1107" s="13">
        <v>1.9648077707645081E-2</v>
      </c>
      <c r="Q1107" s="13">
        <v>2.0542923889161634E-2</v>
      </c>
      <c r="R1107" s="13">
        <v>2.7093827929734787E-2</v>
      </c>
      <c r="S1107" s="13">
        <v>3.2985160601593358E-2</v>
      </c>
      <c r="T1107" s="13">
        <v>1.5691705105261699E-2</v>
      </c>
      <c r="U1107" s="13">
        <v>1.6209216533684206E-2</v>
      </c>
      <c r="V1107" s="13">
        <v>1.3915502997363154E-2</v>
      </c>
      <c r="W1107" s="13">
        <v>2.233239221760789E-2</v>
      </c>
      <c r="X1107" s="13">
        <v>2.4991780371305044E-2</v>
      </c>
      <c r="Y1107" s="155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5"/>
    </row>
    <row r="1108" spans="1:65">
      <c r="A1108" s="29"/>
      <c r="B1108" s="3" t="s">
        <v>272</v>
      </c>
      <c r="C1108" s="28"/>
      <c r="D1108" s="13">
        <v>3.5905394627154585E-2</v>
      </c>
      <c r="E1108" s="13">
        <v>4.8863284128605633E-2</v>
      </c>
      <c r="F1108" s="13">
        <v>0.15495698381260481</v>
      </c>
      <c r="G1108" s="13">
        <v>6.5145731657944239E-2</v>
      </c>
      <c r="H1108" s="13">
        <v>-5.296898461685462E-3</v>
      </c>
      <c r="I1108" s="13">
        <v>5.1057205634018388E-2</v>
      </c>
      <c r="J1108" s="13">
        <v>-0.12332153156778136</v>
      </c>
      <c r="K1108" s="13">
        <v>-2.1777815697221148E-2</v>
      </c>
      <c r="L1108" s="13">
        <v>8.9867107511248046E-2</v>
      </c>
      <c r="M1108" s="13">
        <v>-1.5132284553860065E-2</v>
      </c>
      <c r="N1108" s="13">
        <v>1.0652376282381582E-2</v>
      </c>
      <c r="O1108" s="13">
        <v>5.07913843882839E-2</v>
      </c>
      <c r="P1108" s="13">
        <v>1.8627013654415325E-2</v>
      </c>
      <c r="Q1108" s="13">
        <v>-5.4208007676824321E-2</v>
      </c>
      <c r="R1108" s="13">
        <v>0.18823357885791747</v>
      </c>
      <c r="S1108" s="13">
        <v>-0.16213143344501113</v>
      </c>
      <c r="T1108" s="13">
        <v>-9.0891339588178521E-2</v>
      </c>
      <c r="U1108" s="13">
        <v>-8.3979987199082951E-2</v>
      </c>
      <c r="V1108" s="13">
        <v>-2.363856441736234E-2</v>
      </c>
      <c r="W1108" s="13">
        <v>-0.11401778796707573</v>
      </c>
      <c r="X1108" s="13">
        <v>-4.7652559702164865E-3</v>
      </c>
      <c r="Y1108" s="155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5"/>
    </row>
    <row r="1109" spans="1:65">
      <c r="A1109" s="29"/>
      <c r="B1109" s="45" t="s">
        <v>273</v>
      </c>
      <c r="C1109" s="46"/>
      <c r="D1109" s="44">
        <v>0.49</v>
      </c>
      <c r="E1109" s="44">
        <v>0.65</v>
      </c>
      <c r="F1109" s="44">
        <v>1.94</v>
      </c>
      <c r="G1109" s="44">
        <v>0.85</v>
      </c>
      <c r="H1109" s="44">
        <v>0.01</v>
      </c>
      <c r="I1109" s="44">
        <v>0.68</v>
      </c>
      <c r="J1109" s="44">
        <v>1.44</v>
      </c>
      <c r="K1109" s="44">
        <v>0.21</v>
      </c>
      <c r="L1109" s="44">
        <v>1.1499999999999999</v>
      </c>
      <c r="M1109" s="44">
        <v>0.13</v>
      </c>
      <c r="N1109" s="44">
        <v>0.19</v>
      </c>
      <c r="O1109" s="44">
        <v>0.67</v>
      </c>
      <c r="P1109" s="44">
        <v>0.28000000000000003</v>
      </c>
      <c r="Q1109" s="44">
        <v>0.6</v>
      </c>
      <c r="R1109" s="44">
        <v>2.34</v>
      </c>
      <c r="S1109" s="44">
        <v>1.91</v>
      </c>
      <c r="T1109" s="44">
        <v>1.05</v>
      </c>
      <c r="U1109" s="44">
        <v>0.96</v>
      </c>
      <c r="V1109" s="44">
        <v>0.23</v>
      </c>
      <c r="W1109" s="44">
        <v>1.33</v>
      </c>
      <c r="X1109" s="44">
        <v>0</v>
      </c>
      <c r="Y1109" s="155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5"/>
    </row>
    <row r="1110" spans="1:65">
      <c r="B1110" s="30"/>
      <c r="C1110" s="20"/>
      <c r="D1110" s="20"/>
      <c r="E1110" s="20"/>
      <c r="F1110" s="20"/>
      <c r="G1110" s="20"/>
      <c r="H1110" s="20"/>
      <c r="I1110" s="20"/>
      <c r="J1110" s="20"/>
      <c r="K1110" s="20"/>
      <c r="L1110" s="20"/>
      <c r="M1110" s="20"/>
      <c r="N1110" s="20"/>
      <c r="O1110" s="20"/>
      <c r="P1110" s="20"/>
      <c r="Q1110" s="20"/>
      <c r="R1110" s="20"/>
      <c r="S1110" s="20"/>
      <c r="T1110" s="20"/>
      <c r="U1110" s="20"/>
      <c r="V1110" s="20"/>
      <c r="W1110" s="20"/>
      <c r="X1110" s="20"/>
      <c r="BM1110" s="55"/>
    </row>
    <row r="1111" spans="1:65" ht="15">
      <c r="B1111" s="8" t="s">
        <v>599</v>
      </c>
      <c r="BM1111" s="27" t="s">
        <v>66</v>
      </c>
    </row>
    <row r="1112" spans="1:65" ht="15">
      <c r="A1112" s="24" t="s">
        <v>41</v>
      </c>
      <c r="B1112" s="18" t="s">
        <v>111</v>
      </c>
      <c r="C1112" s="15" t="s">
        <v>112</v>
      </c>
      <c r="D1112" s="16" t="s">
        <v>234</v>
      </c>
      <c r="E1112" s="17" t="s">
        <v>234</v>
      </c>
      <c r="F1112" s="17" t="s">
        <v>234</v>
      </c>
      <c r="G1112" s="17" t="s">
        <v>234</v>
      </c>
      <c r="H1112" s="17" t="s">
        <v>234</v>
      </c>
      <c r="I1112" s="17" t="s">
        <v>234</v>
      </c>
      <c r="J1112" s="17" t="s">
        <v>234</v>
      </c>
      <c r="K1112" s="17" t="s">
        <v>234</v>
      </c>
      <c r="L1112" s="17" t="s">
        <v>234</v>
      </c>
      <c r="M1112" s="17" t="s">
        <v>234</v>
      </c>
      <c r="N1112" s="155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7">
        <v>1</v>
      </c>
    </row>
    <row r="1113" spans="1:65">
      <c r="A1113" s="29"/>
      <c r="B1113" s="19" t="s">
        <v>235</v>
      </c>
      <c r="C1113" s="9" t="s">
        <v>235</v>
      </c>
      <c r="D1113" s="153" t="s">
        <v>238</v>
      </c>
      <c r="E1113" s="154" t="s">
        <v>239</v>
      </c>
      <c r="F1113" s="154" t="s">
        <v>242</v>
      </c>
      <c r="G1113" s="154" t="s">
        <v>243</v>
      </c>
      <c r="H1113" s="154" t="s">
        <v>245</v>
      </c>
      <c r="I1113" s="154" t="s">
        <v>247</v>
      </c>
      <c r="J1113" s="154" t="s">
        <v>249</v>
      </c>
      <c r="K1113" s="154" t="s">
        <v>260</v>
      </c>
      <c r="L1113" s="154" t="s">
        <v>262</v>
      </c>
      <c r="M1113" s="154" t="s">
        <v>263</v>
      </c>
      <c r="N1113" s="155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7" t="s">
        <v>3</v>
      </c>
    </row>
    <row r="1114" spans="1:65">
      <c r="A1114" s="29"/>
      <c r="B1114" s="19"/>
      <c r="C1114" s="9"/>
      <c r="D1114" s="10" t="s">
        <v>276</v>
      </c>
      <c r="E1114" s="11" t="s">
        <v>276</v>
      </c>
      <c r="F1114" s="11" t="s">
        <v>278</v>
      </c>
      <c r="G1114" s="11" t="s">
        <v>276</v>
      </c>
      <c r="H1114" s="11" t="s">
        <v>276</v>
      </c>
      <c r="I1114" s="11" t="s">
        <v>278</v>
      </c>
      <c r="J1114" s="11" t="s">
        <v>278</v>
      </c>
      <c r="K1114" s="11" t="s">
        <v>278</v>
      </c>
      <c r="L1114" s="11" t="s">
        <v>276</v>
      </c>
      <c r="M1114" s="11" t="s">
        <v>276</v>
      </c>
      <c r="N1114" s="155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7">
        <v>2</v>
      </c>
    </row>
    <row r="1115" spans="1:65">
      <c r="A1115" s="29"/>
      <c r="B1115" s="19"/>
      <c r="C1115" s="9"/>
      <c r="D1115" s="25" t="s">
        <v>117</v>
      </c>
      <c r="E1115" s="25" t="s">
        <v>303</v>
      </c>
      <c r="F1115" s="25" t="s">
        <v>302</v>
      </c>
      <c r="G1115" s="25" t="s">
        <v>305</v>
      </c>
      <c r="H1115" s="25" t="s">
        <v>302</v>
      </c>
      <c r="I1115" s="25" t="s">
        <v>305</v>
      </c>
      <c r="J1115" s="25" t="s">
        <v>303</v>
      </c>
      <c r="K1115" s="25" t="s">
        <v>305</v>
      </c>
      <c r="L1115" s="25" t="s">
        <v>305</v>
      </c>
      <c r="M1115" s="25" t="s">
        <v>306</v>
      </c>
      <c r="N1115" s="155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7">
        <v>2</v>
      </c>
    </row>
    <row r="1116" spans="1:65">
      <c r="A1116" s="29"/>
      <c r="B1116" s="18">
        <v>1</v>
      </c>
      <c r="C1116" s="14">
        <v>1</v>
      </c>
      <c r="D1116" s="21">
        <v>0.26</v>
      </c>
      <c r="E1116" s="21">
        <v>0.28751797776832622</v>
      </c>
      <c r="F1116" s="21">
        <v>0.3</v>
      </c>
      <c r="G1116" s="21">
        <v>0.3</v>
      </c>
      <c r="H1116" s="148">
        <v>0.44349204091887401</v>
      </c>
      <c r="I1116" s="148">
        <v>0.2</v>
      </c>
      <c r="J1116" s="21">
        <v>0.3</v>
      </c>
      <c r="K1116" s="21">
        <v>0.3</v>
      </c>
      <c r="L1116" s="21">
        <v>0.3</v>
      </c>
      <c r="M1116" s="21">
        <v>0.3</v>
      </c>
      <c r="N1116" s="155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7">
        <v>1</v>
      </c>
    </row>
    <row r="1117" spans="1:65">
      <c r="A1117" s="29"/>
      <c r="B1117" s="19">
        <v>1</v>
      </c>
      <c r="C1117" s="9">
        <v>2</v>
      </c>
      <c r="D1117" s="11">
        <v>0.26700000000000002</v>
      </c>
      <c r="E1117" s="11">
        <v>0.28922923533582617</v>
      </c>
      <c r="F1117" s="11">
        <v>0.3</v>
      </c>
      <c r="G1117" s="11">
        <v>0.3</v>
      </c>
      <c r="H1117" s="150">
        <v>0.41022000053012803</v>
      </c>
      <c r="I1117" s="150">
        <v>0.2</v>
      </c>
      <c r="J1117" s="11">
        <v>0.3</v>
      </c>
      <c r="K1117" s="11">
        <v>0.3</v>
      </c>
      <c r="L1117" s="11">
        <v>0.3</v>
      </c>
      <c r="M1117" s="11">
        <v>0.3</v>
      </c>
      <c r="N1117" s="155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7">
        <v>36</v>
      </c>
    </row>
    <row r="1118" spans="1:65">
      <c r="A1118" s="29"/>
      <c r="B1118" s="19">
        <v>1</v>
      </c>
      <c r="C1118" s="9">
        <v>3</v>
      </c>
      <c r="D1118" s="11">
        <v>0.26600000000000001</v>
      </c>
      <c r="E1118" s="11">
        <v>0.27665496915808974</v>
      </c>
      <c r="F1118" s="11">
        <v>0.3</v>
      </c>
      <c r="G1118" s="11">
        <v>0.2</v>
      </c>
      <c r="H1118" s="150">
        <v>0.414306995978796</v>
      </c>
      <c r="I1118" s="150">
        <v>0.2</v>
      </c>
      <c r="J1118" s="11">
        <v>0.3</v>
      </c>
      <c r="K1118" s="11">
        <v>0.2</v>
      </c>
      <c r="L1118" s="11">
        <v>0.2</v>
      </c>
      <c r="M1118" s="11">
        <v>0.3</v>
      </c>
      <c r="N1118" s="155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7">
        <v>16</v>
      </c>
    </row>
    <row r="1119" spans="1:65">
      <c r="A1119" s="29"/>
      <c r="B1119" s="19">
        <v>1</v>
      </c>
      <c r="C1119" s="9">
        <v>4</v>
      </c>
      <c r="D1119" s="11">
        <v>0.255</v>
      </c>
      <c r="E1119" s="11">
        <v>0.29014899699284946</v>
      </c>
      <c r="F1119" s="11">
        <v>0.3</v>
      </c>
      <c r="G1119" s="11">
        <v>0.3</v>
      </c>
      <c r="H1119" s="150">
        <v>0.42343324030754398</v>
      </c>
      <c r="I1119" s="150">
        <v>0.2</v>
      </c>
      <c r="J1119" s="11">
        <v>0.3</v>
      </c>
      <c r="K1119" s="11">
        <v>0.2</v>
      </c>
      <c r="L1119" s="11">
        <v>0.3</v>
      </c>
      <c r="M1119" s="11">
        <v>0.3</v>
      </c>
      <c r="N1119" s="155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7">
        <v>0.27880746187054561</v>
      </c>
    </row>
    <row r="1120" spans="1:65">
      <c r="A1120" s="29"/>
      <c r="B1120" s="19">
        <v>1</v>
      </c>
      <c r="C1120" s="9">
        <v>5</v>
      </c>
      <c r="D1120" s="11">
        <v>0.27</v>
      </c>
      <c r="E1120" s="11">
        <v>0.28106803143471926</v>
      </c>
      <c r="F1120" s="11">
        <v>0.2</v>
      </c>
      <c r="G1120" s="11">
        <v>0.2</v>
      </c>
      <c r="H1120" s="150">
        <v>0.410883361693066</v>
      </c>
      <c r="I1120" s="150">
        <v>0.2</v>
      </c>
      <c r="J1120" s="11">
        <v>0.3</v>
      </c>
      <c r="K1120" s="11">
        <v>0.3</v>
      </c>
      <c r="L1120" s="11">
        <v>0.3</v>
      </c>
      <c r="M1120" s="11">
        <v>0.3</v>
      </c>
      <c r="N1120" s="155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7">
        <v>121</v>
      </c>
    </row>
    <row r="1121" spans="1:65">
      <c r="A1121" s="29"/>
      <c r="B1121" s="19">
        <v>1</v>
      </c>
      <c r="C1121" s="9">
        <v>6</v>
      </c>
      <c r="D1121" s="11">
        <v>0.255</v>
      </c>
      <c r="E1121" s="11">
        <v>0.28513895909637965</v>
      </c>
      <c r="F1121" s="11">
        <v>0.3</v>
      </c>
      <c r="G1121" s="11">
        <v>0.3</v>
      </c>
      <c r="H1121" s="150">
        <v>0.43702683118653801</v>
      </c>
      <c r="I1121" s="150">
        <v>0.2</v>
      </c>
      <c r="J1121" s="11">
        <v>0.3</v>
      </c>
      <c r="K1121" s="11">
        <v>0.3</v>
      </c>
      <c r="L1121" s="11">
        <v>0.3</v>
      </c>
      <c r="M1121" s="11">
        <v>0.2</v>
      </c>
      <c r="N1121" s="155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55"/>
    </row>
    <row r="1122" spans="1:65">
      <c r="A1122" s="29"/>
      <c r="B1122" s="20" t="s">
        <v>269</v>
      </c>
      <c r="C1122" s="12"/>
      <c r="D1122" s="22">
        <v>0.26216666666666666</v>
      </c>
      <c r="E1122" s="22">
        <v>0.28495969496436507</v>
      </c>
      <c r="F1122" s="22">
        <v>0.28333333333333333</v>
      </c>
      <c r="G1122" s="22">
        <v>0.26666666666666666</v>
      </c>
      <c r="H1122" s="22">
        <v>0.42322707843582436</v>
      </c>
      <c r="I1122" s="22">
        <v>0.19999999999999998</v>
      </c>
      <c r="J1122" s="22">
        <v>0.3</v>
      </c>
      <c r="K1122" s="22">
        <v>0.26666666666666666</v>
      </c>
      <c r="L1122" s="22">
        <v>0.28333333333333338</v>
      </c>
      <c r="M1122" s="22">
        <v>0.28333333333333333</v>
      </c>
      <c r="N1122" s="155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5"/>
    </row>
    <row r="1123" spans="1:65">
      <c r="A1123" s="29"/>
      <c r="B1123" s="3" t="s">
        <v>270</v>
      </c>
      <c r="C1123" s="28"/>
      <c r="D1123" s="11">
        <v>0.26300000000000001</v>
      </c>
      <c r="E1123" s="11">
        <v>0.28632846843235293</v>
      </c>
      <c r="F1123" s="11">
        <v>0.3</v>
      </c>
      <c r="G1123" s="11">
        <v>0.3</v>
      </c>
      <c r="H1123" s="11">
        <v>0.41887011814316999</v>
      </c>
      <c r="I1123" s="11">
        <v>0.2</v>
      </c>
      <c r="J1123" s="11">
        <v>0.3</v>
      </c>
      <c r="K1123" s="11">
        <v>0.3</v>
      </c>
      <c r="L1123" s="11">
        <v>0.3</v>
      </c>
      <c r="M1123" s="11">
        <v>0.3</v>
      </c>
      <c r="N1123" s="155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5"/>
    </row>
    <row r="1124" spans="1:65">
      <c r="A1124" s="29"/>
      <c r="B1124" s="3" t="s">
        <v>271</v>
      </c>
      <c r="C1124" s="28"/>
      <c r="D1124" s="23">
        <v>6.4316923641190068E-3</v>
      </c>
      <c r="E1124" s="23">
        <v>5.2124522598452541E-3</v>
      </c>
      <c r="F1124" s="23">
        <v>4.0824829046386367E-2</v>
      </c>
      <c r="G1124" s="23">
        <v>5.1639777949431961E-2</v>
      </c>
      <c r="H1124" s="23">
        <v>1.4158133159764261E-2</v>
      </c>
      <c r="I1124" s="23">
        <v>3.0404709722440586E-17</v>
      </c>
      <c r="J1124" s="23">
        <v>0</v>
      </c>
      <c r="K1124" s="23">
        <v>5.1639777949431961E-2</v>
      </c>
      <c r="L1124" s="23">
        <v>4.0824829046386096E-2</v>
      </c>
      <c r="M1124" s="23">
        <v>4.0824829046386367E-2</v>
      </c>
      <c r="N1124" s="155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5"/>
    </row>
    <row r="1125" spans="1:65">
      <c r="A1125" s="29"/>
      <c r="B1125" s="3" t="s">
        <v>86</v>
      </c>
      <c r="C1125" s="28"/>
      <c r="D1125" s="13">
        <v>2.4532838006811216E-2</v>
      </c>
      <c r="E1125" s="13">
        <v>1.829189303595052E-2</v>
      </c>
      <c r="F1125" s="13">
        <v>0.14408763192842247</v>
      </c>
      <c r="G1125" s="13">
        <v>0.19364916731036985</v>
      </c>
      <c r="H1125" s="13">
        <v>3.3452805553204026E-2</v>
      </c>
      <c r="I1125" s="13">
        <v>1.5202354861220294E-16</v>
      </c>
      <c r="J1125" s="13">
        <v>0</v>
      </c>
      <c r="K1125" s="13">
        <v>0.19364916731036985</v>
      </c>
      <c r="L1125" s="13">
        <v>0.1440876319284215</v>
      </c>
      <c r="M1125" s="13">
        <v>0.14408763192842247</v>
      </c>
      <c r="N1125" s="155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5"/>
    </row>
    <row r="1126" spans="1:65">
      <c r="A1126" s="29"/>
      <c r="B1126" s="3" t="s">
        <v>272</v>
      </c>
      <c r="C1126" s="28"/>
      <c r="D1126" s="13">
        <v>-5.9685616346974002E-2</v>
      </c>
      <c r="E1126" s="13">
        <v>2.2066242605357722E-2</v>
      </c>
      <c r="F1126" s="13">
        <v>1.6232963897103714E-2</v>
      </c>
      <c r="G1126" s="13">
        <v>-4.3545445743902289E-2</v>
      </c>
      <c r="H1126" s="13">
        <v>0.51799049995417579</v>
      </c>
      <c r="I1126" s="13">
        <v>-0.28265908430792674</v>
      </c>
      <c r="J1126" s="13">
        <v>7.6011373538109828E-2</v>
      </c>
      <c r="K1126" s="13">
        <v>-4.3545445743902289E-2</v>
      </c>
      <c r="L1126" s="13">
        <v>1.6232963897103936E-2</v>
      </c>
      <c r="M1126" s="13">
        <v>1.6232963897103714E-2</v>
      </c>
      <c r="N1126" s="155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5"/>
    </row>
    <row r="1127" spans="1:65">
      <c r="A1127" s="29"/>
      <c r="B1127" s="45" t="s">
        <v>273</v>
      </c>
      <c r="C1127" s="46"/>
      <c r="D1127" s="44">
        <v>0.86</v>
      </c>
      <c r="E1127" s="44">
        <v>7.0000000000000007E-2</v>
      </c>
      <c r="F1127" s="44">
        <v>0</v>
      </c>
      <c r="G1127" s="44">
        <v>0.67</v>
      </c>
      <c r="H1127" s="44">
        <v>5.66</v>
      </c>
      <c r="I1127" s="44">
        <v>3.37</v>
      </c>
      <c r="J1127" s="44">
        <v>0.67</v>
      </c>
      <c r="K1127" s="44">
        <v>0.67</v>
      </c>
      <c r="L1127" s="44">
        <v>0</v>
      </c>
      <c r="M1127" s="44">
        <v>0</v>
      </c>
      <c r="N1127" s="155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5"/>
    </row>
    <row r="1128" spans="1:65">
      <c r="B1128" s="30"/>
      <c r="C1128" s="20"/>
      <c r="D1128" s="20"/>
      <c r="E1128" s="20"/>
      <c r="F1128" s="20"/>
      <c r="G1128" s="20"/>
      <c r="H1128" s="20"/>
      <c r="I1128" s="20"/>
      <c r="J1128" s="20"/>
      <c r="K1128" s="20"/>
      <c r="L1128" s="20"/>
      <c r="M1128" s="20"/>
      <c r="BM1128" s="55"/>
    </row>
    <row r="1129" spans="1:65" ht="15">
      <c r="B1129" s="8" t="s">
        <v>600</v>
      </c>
      <c r="BM1129" s="27" t="s">
        <v>66</v>
      </c>
    </row>
    <row r="1130" spans="1:65" ht="15">
      <c r="A1130" s="24" t="s">
        <v>44</v>
      </c>
      <c r="B1130" s="18" t="s">
        <v>111</v>
      </c>
      <c r="C1130" s="15" t="s">
        <v>112</v>
      </c>
      <c r="D1130" s="16" t="s">
        <v>234</v>
      </c>
      <c r="E1130" s="17" t="s">
        <v>234</v>
      </c>
      <c r="F1130" s="17" t="s">
        <v>234</v>
      </c>
      <c r="G1130" s="17" t="s">
        <v>234</v>
      </c>
      <c r="H1130" s="17" t="s">
        <v>234</v>
      </c>
      <c r="I1130" s="17" t="s">
        <v>234</v>
      </c>
      <c r="J1130" s="17" t="s">
        <v>234</v>
      </c>
      <c r="K1130" s="17" t="s">
        <v>234</v>
      </c>
      <c r="L1130" s="17" t="s">
        <v>234</v>
      </c>
      <c r="M1130" s="17" t="s">
        <v>234</v>
      </c>
      <c r="N1130" s="17" t="s">
        <v>234</v>
      </c>
      <c r="O1130" s="17" t="s">
        <v>234</v>
      </c>
      <c r="P1130" s="17" t="s">
        <v>234</v>
      </c>
      <c r="Q1130" s="17" t="s">
        <v>234</v>
      </c>
      <c r="R1130" s="17" t="s">
        <v>234</v>
      </c>
      <c r="S1130" s="17" t="s">
        <v>234</v>
      </c>
      <c r="T1130" s="17" t="s">
        <v>234</v>
      </c>
      <c r="U1130" s="17" t="s">
        <v>234</v>
      </c>
      <c r="V1130" s="17" t="s">
        <v>234</v>
      </c>
      <c r="W1130" s="17" t="s">
        <v>234</v>
      </c>
      <c r="X1130" s="17" t="s">
        <v>234</v>
      </c>
      <c r="Y1130" s="17" t="s">
        <v>234</v>
      </c>
      <c r="Z1130" s="17" t="s">
        <v>234</v>
      </c>
      <c r="AA1130" s="17" t="s">
        <v>234</v>
      </c>
      <c r="AB1130" s="17" t="s">
        <v>234</v>
      </c>
      <c r="AC1130" s="17" t="s">
        <v>234</v>
      </c>
      <c r="AD1130" s="155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27">
        <v>1</v>
      </c>
    </row>
    <row r="1131" spans="1:65">
      <c r="A1131" s="29"/>
      <c r="B1131" s="19" t="s">
        <v>235</v>
      </c>
      <c r="C1131" s="9" t="s">
        <v>235</v>
      </c>
      <c r="D1131" s="153" t="s">
        <v>237</v>
      </c>
      <c r="E1131" s="154" t="s">
        <v>238</v>
      </c>
      <c r="F1131" s="154" t="s">
        <v>239</v>
      </c>
      <c r="G1131" s="154" t="s">
        <v>240</v>
      </c>
      <c r="H1131" s="154" t="s">
        <v>241</v>
      </c>
      <c r="I1131" s="154" t="s">
        <v>242</v>
      </c>
      <c r="J1131" s="154" t="s">
        <v>243</v>
      </c>
      <c r="K1131" s="154" t="s">
        <v>244</v>
      </c>
      <c r="L1131" s="154" t="s">
        <v>245</v>
      </c>
      <c r="M1131" s="154" t="s">
        <v>247</v>
      </c>
      <c r="N1131" s="154" t="s">
        <v>248</v>
      </c>
      <c r="O1131" s="154" t="s">
        <v>249</v>
      </c>
      <c r="P1131" s="154" t="s">
        <v>250</v>
      </c>
      <c r="Q1131" s="154" t="s">
        <v>251</v>
      </c>
      <c r="R1131" s="154" t="s">
        <v>252</v>
      </c>
      <c r="S1131" s="154" t="s">
        <v>253</v>
      </c>
      <c r="T1131" s="154" t="s">
        <v>254</v>
      </c>
      <c r="U1131" s="154" t="s">
        <v>255</v>
      </c>
      <c r="V1131" s="154" t="s">
        <v>256</v>
      </c>
      <c r="W1131" s="154" t="s">
        <v>257</v>
      </c>
      <c r="X1131" s="154" t="s">
        <v>258</v>
      </c>
      <c r="Y1131" s="154" t="s">
        <v>259</v>
      </c>
      <c r="Z1131" s="154" t="s">
        <v>260</v>
      </c>
      <c r="AA1131" s="154" t="s">
        <v>261</v>
      </c>
      <c r="AB1131" s="154" t="s">
        <v>262</v>
      </c>
      <c r="AC1131" s="154" t="s">
        <v>263</v>
      </c>
      <c r="AD1131" s="155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27" t="s">
        <v>3</v>
      </c>
    </row>
    <row r="1132" spans="1:65">
      <c r="A1132" s="29"/>
      <c r="B1132" s="19"/>
      <c r="C1132" s="9"/>
      <c r="D1132" s="10" t="s">
        <v>276</v>
      </c>
      <c r="E1132" s="11" t="s">
        <v>276</v>
      </c>
      <c r="F1132" s="11" t="s">
        <v>276</v>
      </c>
      <c r="G1132" s="11" t="s">
        <v>301</v>
      </c>
      <c r="H1132" s="11" t="s">
        <v>301</v>
      </c>
      <c r="I1132" s="11" t="s">
        <v>278</v>
      </c>
      <c r="J1132" s="11" t="s">
        <v>301</v>
      </c>
      <c r="K1132" s="11" t="s">
        <v>278</v>
      </c>
      <c r="L1132" s="11" t="s">
        <v>301</v>
      </c>
      <c r="M1132" s="11" t="s">
        <v>278</v>
      </c>
      <c r="N1132" s="11" t="s">
        <v>278</v>
      </c>
      <c r="O1132" s="11" t="s">
        <v>278</v>
      </c>
      <c r="P1132" s="11" t="s">
        <v>276</v>
      </c>
      <c r="Q1132" s="11" t="s">
        <v>276</v>
      </c>
      <c r="R1132" s="11" t="s">
        <v>276</v>
      </c>
      <c r="S1132" s="11" t="s">
        <v>276</v>
      </c>
      <c r="T1132" s="11" t="s">
        <v>276</v>
      </c>
      <c r="U1132" s="11" t="s">
        <v>278</v>
      </c>
      <c r="V1132" s="11" t="s">
        <v>278</v>
      </c>
      <c r="W1132" s="11" t="s">
        <v>278</v>
      </c>
      <c r="X1132" s="11" t="s">
        <v>301</v>
      </c>
      <c r="Y1132" s="11" t="s">
        <v>276</v>
      </c>
      <c r="Z1132" s="11" t="s">
        <v>278</v>
      </c>
      <c r="AA1132" s="11" t="s">
        <v>278</v>
      </c>
      <c r="AB1132" s="11" t="s">
        <v>301</v>
      </c>
      <c r="AC1132" s="11" t="s">
        <v>276</v>
      </c>
      <c r="AD1132" s="155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27">
        <v>0</v>
      </c>
    </row>
    <row r="1133" spans="1:65">
      <c r="A1133" s="29"/>
      <c r="B1133" s="19"/>
      <c r="C1133" s="9"/>
      <c r="D1133" s="25" t="s">
        <v>302</v>
      </c>
      <c r="E1133" s="25" t="s">
        <v>117</v>
      </c>
      <c r="F1133" s="25" t="s">
        <v>303</v>
      </c>
      <c r="G1133" s="25" t="s">
        <v>302</v>
      </c>
      <c r="H1133" s="25" t="s">
        <v>304</v>
      </c>
      <c r="I1133" s="25" t="s">
        <v>302</v>
      </c>
      <c r="J1133" s="25" t="s">
        <v>305</v>
      </c>
      <c r="K1133" s="25" t="s">
        <v>304</v>
      </c>
      <c r="L1133" s="25" t="s">
        <v>302</v>
      </c>
      <c r="M1133" s="25" t="s">
        <v>305</v>
      </c>
      <c r="N1133" s="25" t="s">
        <v>305</v>
      </c>
      <c r="O1133" s="25" t="s">
        <v>303</v>
      </c>
      <c r="P1133" s="25" t="s">
        <v>302</v>
      </c>
      <c r="Q1133" s="25" t="s">
        <v>302</v>
      </c>
      <c r="R1133" s="25" t="s">
        <v>302</v>
      </c>
      <c r="S1133" s="25" t="s">
        <v>302</v>
      </c>
      <c r="T1133" s="25" t="s">
        <v>302</v>
      </c>
      <c r="U1133" s="25" t="s">
        <v>304</v>
      </c>
      <c r="V1133" s="25" t="s">
        <v>279</v>
      </c>
      <c r="W1133" s="25" t="s">
        <v>303</v>
      </c>
      <c r="X1133" s="25" t="s">
        <v>305</v>
      </c>
      <c r="Y1133" s="25" t="s">
        <v>279</v>
      </c>
      <c r="Z1133" s="25" t="s">
        <v>305</v>
      </c>
      <c r="AA1133" s="25" t="s">
        <v>302</v>
      </c>
      <c r="AB1133" s="25" t="s">
        <v>305</v>
      </c>
      <c r="AC1133" s="25" t="s">
        <v>117</v>
      </c>
      <c r="AD1133" s="155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7">
        <v>1</v>
      </c>
    </row>
    <row r="1134" spans="1:65">
      <c r="A1134" s="29"/>
      <c r="B1134" s="18">
        <v>1</v>
      </c>
      <c r="C1134" s="14">
        <v>1</v>
      </c>
      <c r="D1134" s="227">
        <v>104.6</v>
      </c>
      <c r="E1134" s="227">
        <v>101</v>
      </c>
      <c r="F1134" s="227">
        <v>99.835121488048884</v>
      </c>
      <c r="G1134" s="227">
        <v>101.58333333333333</v>
      </c>
      <c r="H1134" s="229">
        <v>123.8</v>
      </c>
      <c r="I1134" s="227">
        <v>102</v>
      </c>
      <c r="J1134" s="227">
        <v>97</v>
      </c>
      <c r="K1134" s="227">
        <v>105</v>
      </c>
      <c r="L1134" s="227">
        <v>105.50879999999999</v>
      </c>
      <c r="M1134" s="227">
        <v>94</v>
      </c>
      <c r="N1134" s="227">
        <v>102</v>
      </c>
      <c r="O1134" s="227">
        <v>102</v>
      </c>
      <c r="P1134" s="227">
        <v>99</v>
      </c>
      <c r="Q1134" s="227">
        <v>99</v>
      </c>
      <c r="R1134" s="227">
        <v>98</v>
      </c>
      <c r="S1134" s="227">
        <v>92</v>
      </c>
      <c r="T1134" s="227">
        <v>95</v>
      </c>
      <c r="U1134" s="227">
        <v>106.0516106562213</v>
      </c>
      <c r="V1134" s="229">
        <v>73.857096000000013</v>
      </c>
      <c r="W1134" s="227">
        <v>96</v>
      </c>
      <c r="X1134" s="227">
        <v>98</v>
      </c>
      <c r="Y1134" s="227">
        <v>101.7</v>
      </c>
      <c r="Z1134" s="227">
        <v>97</v>
      </c>
      <c r="AA1134" s="227">
        <v>104</v>
      </c>
      <c r="AB1134" s="227">
        <v>97</v>
      </c>
      <c r="AC1134" s="227">
        <v>98</v>
      </c>
      <c r="AD1134" s="230"/>
      <c r="AE1134" s="231"/>
      <c r="AF1134" s="231"/>
      <c r="AG1134" s="231"/>
      <c r="AH1134" s="231"/>
      <c r="AI1134" s="231"/>
      <c r="AJ1134" s="231"/>
      <c r="AK1134" s="231"/>
      <c r="AL1134" s="231"/>
      <c r="AM1134" s="231"/>
      <c r="AN1134" s="231"/>
      <c r="AO1134" s="231"/>
      <c r="AP1134" s="231"/>
      <c r="AQ1134" s="231"/>
      <c r="AR1134" s="231"/>
      <c r="AS1134" s="231"/>
      <c r="AT1134" s="231"/>
      <c r="AU1134" s="231"/>
      <c r="AV1134" s="231"/>
      <c r="AW1134" s="231"/>
      <c r="AX1134" s="231"/>
      <c r="AY1134" s="231"/>
      <c r="AZ1134" s="231"/>
      <c r="BA1134" s="231"/>
      <c r="BB1134" s="231"/>
      <c r="BC1134" s="231"/>
      <c r="BD1134" s="231"/>
      <c r="BE1134" s="231"/>
      <c r="BF1134" s="231"/>
      <c r="BG1134" s="231"/>
      <c r="BH1134" s="231"/>
      <c r="BI1134" s="231"/>
      <c r="BJ1134" s="231"/>
      <c r="BK1134" s="231"/>
      <c r="BL1134" s="231"/>
      <c r="BM1134" s="232">
        <v>1</v>
      </c>
    </row>
    <row r="1135" spans="1:65">
      <c r="A1135" s="29"/>
      <c r="B1135" s="19">
        <v>1</v>
      </c>
      <c r="C1135" s="9">
        <v>2</v>
      </c>
      <c r="D1135" s="233">
        <v>102.7</v>
      </c>
      <c r="E1135" s="233">
        <v>103</v>
      </c>
      <c r="F1135" s="233">
        <v>100.09450900621857</v>
      </c>
      <c r="G1135" s="233">
        <v>100.45666666666666</v>
      </c>
      <c r="H1135" s="234">
        <v>123.9</v>
      </c>
      <c r="I1135" s="233">
        <v>105</v>
      </c>
      <c r="J1135" s="233">
        <v>97</v>
      </c>
      <c r="K1135" s="233">
        <v>104</v>
      </c>
      <c r="L1135" s="233">
        <v>98.725800000000007</v>
      </c>
      <c r="M1135" s="233">
        <v>94</v>
      </c>
      <c r="N1135" s="233">
        <v>99</v>
      </c>
      <c r="O1135" s="233">
        <v>105</v>
      </c>
      <c r="P1135" s="233">
        <v>96</v>
      </c>
      <c r="Q1135" s="233">
        <v>102</v>
      </c>
      <c r="R1135" s="233">
        <v>95</v>
      </c>
      <c r="S1135" s="233">
        <v>94</v>
      </c>
      <c r="T1135" s="233">
        <v>96</v>
      </c>
      <c r="U1135" s="233">
        <v>106.11046946796854</v>
      </c>
      <c r="V1135" s="234">
        <v>74.726388000000014</v>
      </c>
      <c r="W1135" s="233">
        <v>96</v>
      </c>
      <c r="X1135" s="233">
        <v>98</v>
      </c>
      <c r="Y1135" s="233">
        <v>99.3</v>
      </c>
      <c r="Z1135" s="233">
        <v>97</v>
      </c>
      <c r="AA1135" s="233">
        <v>104</v>
      </c>
      <c r="AB1135" s="233">
        <v>102</v>
      </c>
      <c r="AC1135" s="233">
        <v>104</v>
      </c>
      <c r="AD1135" s="230"/>
      <c r="AE1135" s="231"/>
      <c r="AF1135" s="231"/>
      <c r="AG1135" s="231"/>
      <c r="AH1135" s="231"/>
      <c r="AI1135" s="231"/>
      <c r="AJ1135" s="231"/>
      <c r="AK1135" s="231"/>
      <c r="AL1135" s="231"/>
      <c r="AM1135" s="231"/>
      <c r="AN1135" s="231"/>
      <c r="AO1135" s="231"/>
      <c r="AP1135" s="231"/>
      <c r="AQ1135" s="231"/>
      <c r="AR1135" s="231"/>
      <c r="AS1135" s="231"/>
      <c r="AT1135" s="231"/>
      <c r="AU1135" s="231"/>
      <c r="AV1135" s="231"/>
      <c r="AW1135" s="231"/>
      <c r="AX1135" s="231"/>
      <c r="AY1135" s="231"/>
      <c r="AZ1135" s="231"/>
      <c r="BA1135" s="231"/>
      <c r="BB1135" s="231"/>
      <c r="BC1135" s="231"/>
      <c r="BD1135" s="231"/>
      <c r="BE1135" s="231"/>
      <c r="BF1135" s="231"/>
      <c r="BG1135" s="231"/>
      <c r="BH1135" s="231"/>
      <c r="BI1135" s="231"/>
      <c r="BJ1135" s="231"/>
      <c r="BK1135" s="231"/>
      <c r="BL1135" s="231"/>
      <c r="BM1135" s="232">
        <v>15</v>
      </c>
    </row>
    <row r="1136" spans="1:65">
      <c r="A1136" s="29"/>
      <c r="B1136" s="19">
        <v>1</v>
      </c>
      <c r="C1136" s="9">
        <v>3</v>
      </c>
      <c r="D1136" s="233">
        <v>100</v>
      </c>
      <c r="E1136" s="233">
        <v>104</v>
      </c>
      <c r="F1136" s="233">
        <v>99.747246390615445</v>
      </c>
      <c r="G1136" s="233">
        <v>100.32666666666667</v>
      </c>
      <c r="H1136" s="234">
        <v>121.8</v>
      </c>
      <c r="I1136" s="233">
        <v>102</v>
      </c>
      <c r="J1136" s="233">
        <v>98</v>
      </c>
      <c r="K1136" s="233">
        <v>105</v>
      </c>
      <c r="L1136" s="233">
        <v>98.419799999999995</v>
      </c>
      <c r="M1136" s="233">
        <v>95</v>
      </c>
      <c r="N1136" s="233">
        <v>101</v>
      </c>
      <c r="O1136" s="233">
        <v>104</v>
      </c>
      <c r="P1136" s="233">
        <v>96</v>
      </c>
      <c r="Q1136" s="233">
        <v>102</v>
      </c>
      <c r="R1136" s="233">
        <v>97</v>
      </c>
      <c r="S1136" s="233">
        <v>93</v>
      </c>
      <c r="T1136" s="233">
        <v>98</v>
      </c>
      <c r="U1136" s="233">
        <v>105.33069987087816</v>
      </c>
      <c r="V1136" s="234">
        <v>73.393128000000004</v>
      </c>
      <c r="W1136" s="233">
        <v>95</v>
      </c>
      <c r="X1136" s="233">
        <v>97</v>
      </c>
      <c r="Y1136" s="233">
        <v>100.3</v>
      </c>
      <c r="Z1136" s="233">
        <v>100</v>
      </c>
      <c r="AA1136" s="233">
        <v>103</v>
      </c>
      <c r="AB1136" s="233">
        <v>99</v>
      </c>
      <c r="AC1136" s="233">
        <v>101</v>
      </c>
      <c r="AD1136" s="230"/>
      <c r="AE1136" s="231"/>
      <c r="AF1136" s="231"/>
      <c r="AG1136" s="231"/>
      <c r="AH1136" s="231"/>
      <c r="AI1136" s="231"/>
      <c r="AJ1136" s="231"/>
      <c r="AK1136" s="231"/>
      <c r="AL1136" s="231"/>
      <c r="AM1136" s="231"/>
      <c r="AN1136" s="231"/>
      <c r="AO1136" s="231"/>
      <c r="AP1136" s="231"/>
      <c r="AQ1136" s="231"/>
      <c r="AR1136" s="231"/>
      <c r="AS1136" s="231"/>
      <c r="AT1136" s="231"/>
      <c r="AU1136" s="231"/>
      <c r="AV1136" s="231"/>
      <c r="AW1136" s="231"/>
      <c r="AX1136" s="231"/>
      <c r="AY1136" s="231"/>
      <c r="AZ1136" s="231"/>
      <c r="BA1136" s="231"/>
      <c r="BB1136" s="231"/>
      <c r="BC1136" s="231"/>
      <c r="BD1136" s="231"/>
      <c r="BE1136" s="231"/>
      <c r="BF1136" s="231"/>
      <c r="BG1136" s="231"/>
      <c r="BH1136" s="231"/>
      <c r="BI1136" s="231"/>
      <c r="BJ1136" s="231"/>
      <c r="BK1136" s="231"/>
      <c r="BL1136" s="231"/>
      <c r="BM1136" s="232">
        <v>16</v>
      </c>
    </row>
    <row r="1137" spans="1:65">
      <c r="A1137" s="29"/>
      <c r="B1137" s="19">
        <v>1</v>
      </c>
      <c r="C1137" s="9">
        <v>4</v>
      </c>
      <c r="D1137" s="233">
        <v>106.8</v>
      </c>
      <c r="E1137" s="233">
        <v>100</v>
      </c>
      <c r="F1137" s="233">
        <v>97.895415523101263</v>
      </c>
      <c r="G1137" s="233">
        <v>101.99333333333334</v>
      </c>
      <c r="H1137" s="234">
        <v>121</v>
      </c>
      <c r="I1137" s="233">
        <v>102</v>
      </c>
      <c r="J1137" s="233">
        <v>97</v>
      </c>
      <c r="K1137" s="233">
        <v>105</v>
      </c>
      <c r="L1137" s="233">
        <v>100.96979999999999</v>
      </c>
      <c r="M1137" s="233">
        <v>94</v>
      </c>
      <c r="N1137" s="233">
        <v>100</v>
      </c>
      <c r="O1137" s="233">
        <v>106</v>
      </c>
      <c r="P1137" s="233">
        <v>97</v>
      </c>
      <c r="Q1137" s="233">
        <v>100</v>
      </c>
      <c r="R1137" s="235">
        <v>109</v>
      </c>
      <c r="S1137" s="233">
        <v>94</v>
      </c>
      <c r="T1137" s="233">
        <v>97</v>
      </c>
      <c r="U1137" s="233">
        <v>101.56904134126769</v>
      </c>
      <c r="V1137" s="234">
        <v>72.065592000000009</v>
      </c>
      <c r="W1137" s="233">
        <v>95</v>
      </c>
      <c r="X1137" s="233">
        <v>98</v>
      </c>
      <c r="Y1137" s="233">
        <v>98.4</v>
      </c>
      <c r="Z1137" s="233">
        <v>99</v>
      </c>
      <c r="AA1137" s="233">
        <v>107</v>
      </c>
      <c r="AB1137" s="233">
        <v>104</v>
      </c>
      <c r="AC1137" s="233">
        <v>101</v>
      </c>
      <c r="AD1137" s="230"/>
      <c r="AE1137" s="231"/>
      <c r="AF1137" s="231"/>
      <c r="AG1137" s="231"/>
      <c r="AH1137" s="231"/>
      <c r="AI1137" s="231"/>
      <c r="AJ1137" s="231"/>
      <c r="AK1137" s="231"/>
      <c r="AL1137" s="231"/>
      <c r="AM1137" s="231"/>
      <c r="AN1137" s="231"/>
      <c r="AO1137" s="231"/>
      <c r="AP1137" s="231"/>
      <c r="AQ1137" s="231"/>
      <c r="AR1137" s="231"/>
      <c r="AS1137" s="231"/>
      <c r="AT1137" s="231"/>
      <c r="AU1137" s="231"/>
      <c r="AV1137" s="231"/>
      <c r="AW1137" s="231"/>
      <c r="AX1137" s="231"/>
      <c r="AY1137" s="231"/>
      <c r="AZ1137" s="231"/>
      <c r="BA1137" s="231"/>
      <c r="BB1137" s="231"/>
      <c r="BC1137" s="231"/>
      <c r="BD1137" s="231"/>
      <c r="BE1137" s="231"/>
      <c r="BF1137" s="231"/>
      <c r="BG1137" s="231"/>
      <c r="BH1137" s="231"/>
      <c r="BI1137" s="231"/>
      <c r="BJ1137" s="231"/>
      <c r="BK1137" s="231"/>
      <c r="BL1137" s="231"/>
      <c r="BM1137" s="232">
        <v>99.955678625955173</v>
      </c>
    </row>
    <row r="1138" spans="1:65">
      <c r="A1138" s="29"/>
      <c r="B1138" s="19">
        <v>1</v>
      </c>
      <c r="C1138" s="9">
        <v>5</v>
      </c>
      <c r="D1138" s="233">
        <v>105.7</v>
      </c>
      <c r="E1138" s="233">
        <v>103</v>
      </c>
      <c r="F1138" s="233">
        <v>99.970398537586561</v>
      </c>
      <c r="G1138" s="233">
        <v>101.14333333333333</v>
      </c>
      <c r="H1138" s="234">
        <v>123.6</v>
      </c>
      <c r="I1138" s="233">
        <v>104</v>
      </c>
      <c r="J1138" s="233">
        <v>100</v>
      </c>
      <c r="K1138" s="233">
        <v>106</v>
      </c>
      <c r="L1138" s="233">
        <v>99.573599999999999</v>
      </c>
      <c r="M1138" s="233">
        <v>94</v>
      </c>
      <c r="N1138" s="233">
        <v>101</v>
      </c>
      <c r="O1138" s="233">
        <v>107</v>
      </c>
      <c r="P1138" s="233">
        <v>97</v>
      </c>
      <c r="Q1138" s="233">
        <v>102</v>
      </c>
      <c r="R1138" s="233">
        <v>95</v>
      </c>
      <c r="S1138" s="233">
        <v>94</v>
      </c>
      <c r="T1138" s="233">
        <v>95</v>
      </c>
      <c r="U1138" s="233">
        <v>108.61422180376486</v>
      </c>
      <c r="V1138" s="234">
        <v>68.193792000000002</v>
      </c>
      <c r="W1138" s="233">
        <v>95</v>
      </c>
      <c r="X1138" s="235">
        <v>102</v>
      </c>
      <c r="Y1138" s="233">
        <v>101.3</v>
      </c>
      <c r="Z1138" s="233">
        <v>98</v>
      </c>
      <c r="AA1138" s="233">
        <v>104</v>
      </c>
      <c r="AB1138" s="233">
        <v>96</v>
      </c>
      <c r="AC1138" s="233">
        <v>96</v>
      </c>
      <c r="AD1138" s="230"/>
      <c r="AE1138" s="231"/>
      <c r="AF1138" s="231"/>
      <c r="AG1138" s="231"/>
      <c r="AH1138" s="231"/>
      <c r="AI1138" s="231"/>
      <c r="AJ1138" s="231"/>
      <c r="AK1138" s="231"/>
      <c r="AL1138" s="231"/>
      <c r="AM1138" s="231"/>
      <c r="AN1138" s="231"/>
      <c r="AO1138" s="231"/>
      <c r="AP1138" s="231"/>
      <c r="AQ1138" s="231"/>
      <c r="AR1138" s="231"/>
      <c r="AS1138" s="231"/>
      <c r="AT1138" s="231"/>
      <c r="AU1138" s="231"/>
      <c r="AV1138" s="231"/>
      <c r="AW1138" s="231"/>
      <c r="AX1138" s="231"/>
      <c r="AY1138" s="231"/>
      <c r="AZ1138" s="231"/>
      <c r="BA1138" s="231"/>
      <c r="BB1138" s="231"/>
      <c r="BC1138" s="231"/>
      <c r="BD1138" s="231"/>
      <c r="BE1138" s="231"/>
      <c r="BF1138" s="231"/>
      <c r="BG1138" s="231"/>
      <c r="BH1138" s="231"/>
      <c r="BI1138" s="231"/>
      <c r="BJ1138" s="231"/>
      <c r="BK1138" s="231"/>
      <c r="BL1138" s="231"/>
      <c r="BM1138" s="232">
        <v>122</v>
      </c>
    </row>
    <row r="1139" spans="1:65">
      <c r="A1139" s="29"/>
      <c r="B1139" s="19">
        <v>1</v>
      </c>
      <c r="C1139" s="9">
        <v>6</v>
      </c>
      <c r="D1139" s="233">
        <v>102.3</v>
      </c>
      <c r="E1139" s="233">
        <v>102</v>
      </c>
      <c r="F1139" s="233">
        <v>100.23747589077372</v>
      </c>
      <c r="G1139" s="233">
        <v>99.850000000000009</v>
      </c>
      <c r="H1139" s="234">
        <v>123.9</v>
      </c>
      <c r="I1139" s="233">
        <v>101</v>
      </c>
      <c r="J1139" s="233">
        <v>99</v>
      </c>
      <c r="K1139" s="233">
        <v>105</v>
      </c>
      <c r="L1139" s="233">
        <v>106.6512</v>
      </c>
      <c r="M1139" s="233">
        <v>94</v>
      </c>
      <c r="N1139" s="233">
        <v>102</v>
      </c>
      <c r="O1139" s="233">
        <v>104</v>
      </c>
      <c r="P1139" s="233">
        <v>98</v>
      </c>
      <c r="Q1139" s="233">
        <v>100</v>
      </c>
      <c r="R1139" s="233">
        <v>97</v>
      </c>
      <c r="S1139" s="233">
        <v>92</v>
      </c>
      <c r="T1139" s="233">
        <v>96</v>
      </c>
      <c r="U1139" s="233">
        <v>102.3591788277633</v>
      </c>
      <c r="V1139" s="234">
        <v>71.798615999999996</v>
      </c>
      <c r="W1139" s="233">
        <v>96</v>
      </c>
      <c r="X1139" s="233">
        <v>100</v>
      </c>
      <c r="Y1139" s="233">
        <v>100.9</v>
      </c>
      <c r="Z1139" s="233">
        <v>102</v>
      </c>
      <c r="AA1139" s="233">
        <v>102</v>
      </c>
      <c r="AB1139" s="233">
        <v>99</v>
      </c>
      <c r="AC1139" s="233">
        <v>103</v>
      </c>
      <c r="AD1139" s="230"/>
      <c r="AE1139" s="231"/>
      <c r="AF1139" s="231"/>
      <c r="AG1139" s="231"/>
      <c r="AH1139" s="231"/>
      <c r="AI1139" s="231"/>
      <c r="AJ1139" s="231"/>
      <c r="AK1139" s="231"/>
      <c r="AL1139" s="231"/>
      <c r="AM1139" s="231"/>
      <c r="AN1139" s="231"/>
      <c r="AO1139" s="231"/>
      <c r="AP1139" s="231"/>
      <c r="AQ1139" s="231"/>
      <c r="AR1139" s="231"/>
      <c r="AS1139" s="231"/>
      <c r="AT1139" s="231"/>
      <c r="AU1139" s="231"/>
      <c r="AV1139" s="231"/>
      <c r="AW1139" s="231"/>
      <c r="AX1139" s="231"/>
      <c r="AY1139" s="231"/>
      <c r="AZ1139" s="231"/>
      <c r="BA1139" s="231"/>
      <c r="BB1139" s="231"/>
      <c r="BC1139" s="231"/>
      <c r="BD1139" s="231"/>
      <c r="BE1139" s="231"/>
      <c r="BF1139" s="231"/>
      <c r="BG1139" s="231"/>
      <c r="BH1139" s="231"/>
      <c r="BI1139" s="231"/>
      <c r="BJ1139" s="231"/>
      <c r="BK1139" s="231"/>
      <c r="BL1139" s="231"/>
      <c r="BM1139" s="236"/>
    </row>
    <row r="1140" spans="1:65">
      <c r="A1140" s="29"/>
      <c r="B1140" s="20" t="s">
        <v>269</v>
      </c>
      <c r="C1140" s="12"/>
      <c r="D1140" s="237">
        <v>103.68333333333334</v>
      </c>
      <c r="E1140" s="237">
        <v>102.16666666666667</v>
      </c>
      <c r="F1140" s="237">
        <v>99.630027806057399</v>
      </c>
      <c r="G1140" s="237">
        <v>100.89222222222223</v>
      </c>
      <c r="H1140" s="237">
        <v>123</v>
      </c>
      <c r="I1140" s="237">
        <v>102.66666666666667</v>
      </c>
      <c r="J1140" s="237">
        <v>98</v>
      </c>
      <c r="K1140" s="237">
        <v>105</v>
      </c>
      <c r="L1140" s="237">
        <v>101.64149999999999</v>
      </c>
      <c r="M1140" s="237">
        <v>94.166666666666671</v>
      </c>
      <c r="N1140" s="237">
        <v>100.83333333333333</v>
      </c>
      <c r="O1140" s="237">
        <v>104.66666666666667</v>
      </c>
      <c r="P1140" s="237">
        <v>97.166666666666671</v>
      </c>
      <c r="Q1140" s="237">
        <v>100.83333333333333</v>
      </c>
      <c r="R1140" s="237">
        <v>98.5</v>
      </c>
      <c r="S1140" s="237">
        <v>93.166666666666671</v>
      </c>
      <c r="T1140" s="237">
        <v>96.166666666666671</v>
      </c>
      <c r="U1140" s="237">
        <v>105.00587032797732</v>
      </c>
      <c r="V1140" s="237">
        <v>72.339102000000011</v>
      </c>
      <c r="W1140" s="237">
        <v>95.5</v>
      </c>
      <c r="X1140" s="237">
        <v>98.833333333333329</v>
      </c>
      <c r="Y1140" s="237">
        <v>100.31666666666668</v>
      </c>
      <c r="Z1140" s="237">
        <v>98.833333333333329</v>
      </c>
      <c r="AA1140" s="237">
        <v>104</v>
      </c>
      <c r="AB1140" s="237">
        <v>99.5</v>
      </c>
      <c r="AC1140" s="237">
        <v>100.5</v>
      </c>
      <c r="AD1140" s="230"/>
      <c r="AE1140" s="231"/>
      <c r="AF1140" s="231"/>
      <c r="AG1140" s="231"/>
      <c r="AH1140" s="231"/>
      <c r="AI1140" s="231"/>
      <c r="AJ1140" s="231"/>
      <c r="AK1140" s="231"/>
      <c r="AL1140" s="231"/>
      <c r="AM1140" s="231"/>
      <c r="AN1140" s="231"/>
      <c r="AO1140" s="231"/>
      <c r="AP1140" s="231"/>
      <c r="AQ1140" s="231"/>
      <c r="AR1140" s="231"/>
      <c r="AS1140" s="231"/>
      <c r="AT1140" s="231"/>
      <c r="AU1140" s="231"/>
      <c r="AV1140" s="231"/>
      <c r="AW1140" s="231"/>
      <c r="AX1140" s="231"/>
      <c r="AY1140" s="231"/>
      <c r="AZ1140" s="231"/>
      <c r="BA1140" s="231"/>
      <c r="BB1140" s="231"/>
      <c r="BC1140" s="231"/>
      <c r="BD1140" s="231"/>
      <c r="BE1140" s="231"/>
      <c r="BF1140" s="231"/>
      <c r="BG1140" s="231"/>
      <c r="BH1140" s="231"/>
      <c r="BI1140" s="231"/>
      <c r="BJ1140" s="231"/>
      <c r="BK1140" s="231"/>
      <c r="BL1140" s="231"/>
      <c r="BM1140" s="236"/>
    </row>
    <row r="1141" spans="1:65">
      <c r="A1141" s="29"/>
      <c r="B1141" s="3" t="s">
        <v>270</v>
      </c>
      <c r="C1141" s="28"/>
      <c r="D1141" s="233">
        <v>103.65</v>
      </c>
      <c r="E1141" s="233">
        <v>102.5</v>
      </c>
      <c r="F1141" s="233">
        <v>99.902760012817723</v>
      </c>
      <c r="G1141" s="233">
        <v>100.8</v>
      </c>
      <c r="H1141" s="233">
        <v>123.69999999999999</v>
      </c>
      <c r="I1141" s="233">
        <v>102</v>
      </c>
      <c r="J1141" s="233">
        <v>97.5</v>
      </c>
      <c r="K1141" s="233">
        <v>105</v>
      </c>
      <c r="L1141" s="233">
        <v>100.2717</v>
      </c>
      <c r="M1141" s="233">
        <v>94</v>
      </c>
      <c r="N1141" s="233">
        <v>101</v>
      </c>
      <c r="O1141" s="233">
        <v>104.5</v>
      </c>
      <c r="P1141" s="233">
        <v>97</v>
      </c>
      <c r="Q1141" s="233">
        <v>101</v>
      </c>
      <c r="R1141" s="233">
        <v>97</v>
      </c>
      <c r="S1141" s="233">
        <v>93.5</v>
      </c>
      <c r="T1141" s="233">
        <v>96</v>
      </c>
      <c r="U1141" s="233">
        <v>105.69115526354973</v>
      </c>
      <c r="V1141" s="233">
        <v>72.729360000000014</v>
      </c>
      <c r="W1141" s="233">
        <v>95.5</v>
      </c>
      <c r="X1141" s="233">
        <v>98</v>
      </c>
      <c r="Y1141" s="233">
        <v>100.6</v>
      </c>
      <c r="Z1141" s="233">
        <v>98.5</v>
      </c>
      <c r="AA1141" s="233">
        <v>104</v>
      </c>
      <c r="AB1141" s="233">
        <v>99</v>
      </c>
      <c r="AC1141" s="233">
        <v>101</v>
      </c>
      <c r="AD1141" s="230"/>
      <c r="AE1141" s="231"/>
      <c r="AF1141" s="231"/>
      <c r="AG1141" s="231"/>
      <c r="AH1141" s="231"/>
      <c r="AI1141" s="231"/>
      <c r="AJ1141" s="231"/>
      <c r="AK1141" s="231"/>
      <c r="AL1141" s="231"/>
      <c r="AM1141" s="231"/>
      <c r="AN1141" s="231"/>
      <c r="AO1141" s="231"/>
      <c r="AP1141" s="231"/>
      <c r="AQ1141" s="231"/>
      <c r="AR1141" s="231"/>
      <c r="AS1141" s="231"/>
      <c r="AT1141" s="231"/>
      <c r="AU1141" s="231"/>
      <c r="AV1141" s="231"/>
      <c r="AW1141" s="231"/>
      <c r="AX1141" s="231"/>
      <c r="AY1141" s="231"/>
      <c r="AZ1141" s="231"/>
      <c r="BA1141" s="231"/>
      <c r="BB1141" s="231"/>
      <c r="BC1141" s="231"/>
      <c r="BD1141" s="231"/>
      <c r="BE1141" s="231"/>
      <c r="BF1141" s="231"/>
      <c r="BG1141" s="231"/>
      <c r="BH1141" s="231"/>
      <c r="BI1141" s="231"/>
      <c r="BJ1141" s="231"/>
      <c r="BK1141" s="231"/>
      <c r="BL1141" s="231"/>
      <c r="BM1141" s="236"/>
    </row>
    <row r="1142" spans="1:65">
      <c r="A1142" s="29"/>
      <c r="B1142" s="3" t="s">
        <v>271</v>
      </c>
      <c r="C1142" s="28"/>
      <c r="D1142" s="222">
        <v>2.4927227416354718</v>
      </c>
      <c r="E1142" s="222">
        <v>1.4719601443879744</v>
      </c>
      <c r="F1142" s="222">
        <v>0.86778702259843743</v>
      </c>
      <c r="G1142" s="222">
        <v>0.81840404763489716</v>
      </c>
      <c r="H1142" s="222">
        <v>1.2696456198483115</v>
      </c>
      <c r="I1142" s="222">
        <v>1.505545305418162</v>
      </c>
      <c r="J1142" s="222">
        <v>1.2649110640673518</v>
      </c>
      <c r="K1142" s="222">
        <v>0.63245553203367588</v>
      </c>
      <c r="L1142" s="222">
        <v>3.5682251066881974</v>
      </c>
      <c r="M1142" s="222">
        <v>0.40824829046386302</v>
      </c>
      <c r="N1142" s="222">
        <v>1.1690451944500122</v>
      </c>
      <c r="O1142" s="222">
        <v>1.7511900715418263</v>
      </c>
      <c r="P1142" s="222">
        <v>1.1690451944500122</v>
      </c>
      <c r="Q1142" s="222">
        <v>1.3291601358251257</v>
      </c>
      <c r="R1142" s="222">
        <v>5.2820450584977028</v>
      </c>
      <c r="S1142" s="222">
        <v>0.98319208025017513</v>
      </c>
      <c r="T1142" s="222">
        <v>1.1690451944500122</v>
      </c>
      <c r="U1142" s="222">
        <v>2.6174871950073473</v>
      </c>
      <c r="V1142" s="222">
        <v>2.3093262597954451</v>
      </c>
      <c r="W1142" s="222">
        <v>0.54772255750516607</v>
      </c>
      <c r="X1142" s="222">
        <v>1.8348478592697179</v>
      </c>
      <c r="Y1142" s="222">
        <v>1.2592325705232792</v>
      </c>
      <c r="Z1142" s="222">
        <v>1.9407902170679516</v>
      </c>
      <c r="AA1142" s="222">
        <v>1.6733200530681511</v>
      </c>
      <c r="AB1142" s="222">
        <v>3.0166206257996713</v>
      </c>
      <c r="AC1142" s="222">
        <v>3.0166206257996713</v>
      </c>
      <c r="AD1142" s="219"/>
      <c r="AE1142" s="220"/>
      <c r="AF1142" s="220"/>
      <c r="AG1142" s="220"/>
      <c r="AH1142" s="220"/>
      <c r="AI1142" s="220"/>
      <c r="AJ1142" s="220"/>
      <c r="AK1142" s="220"/>
      <c r="AL1142" s="220"/>
      <c r="AM1142" s="220"/>
      <c r="AN1142" s="220"/>
      <c r="AO1142" s="220"/>
      <c r="AP1142" s="220"/>
      <c r="AQ1142" s="220"/>
      <c r="AR1142" s="220"/>
      <c r="AS1142" s="220"/>
      <c r="AT1142" s="220"/>
      <c r="AU1142" s="220"/>
      <c r="AV1142" s="220"/>
      <c r="AW1142" s="220"/>
      <c r="AX1142" s="220"/>
      <c r="AY1142" s="220"/>
      <c r="AZ1142" s="220"/>
      <c r="BA1142" s="220"/>
      <c r="BB1142" s="220"/>
      <c r="BC1142" s="220"/>
      <c r="BD1142" s="220"/>
      <c r="BE1142" s="220"/>
      <c r="BF1142" s="220"/>
      <c r="BG1142" s="220"/>
      <c r="BH1142" s="220"/>
      <c r="BI1142" s="220"/>
      <c r="BJ1142" s="220"/>
      <c r="BK1142" s="220"/>
      <c r="BL1142" s="220"/>
      <c r="BM1142" s="225"/>
    </row>
    <row r="1143" spans="1:65">
      <c r="A1143" s="29"/>
      <c r="B1143" s="3" t="s">
        <v>86</v>
      </c>
      <c r="C1143" s="28"/>
      <c r="D1143" s="13">
        <v>2.4041691769511059E-2</v>
      </c>
      <c r="E1143" s="13">
        <v>1.4407440238707742E-2</v>
      </c>
      <c r="F1143" s="13">
        <v>8.71009515612799E-3</v>
      </c>
      <c r="G1143" s="13">
        <v>8.1116663862582442E-3</v>
      </c>
      <c r="H1143" s="13">
        <v>1.0322322112587897E-2</v>
      </c>
      <c r="I1143" s="13">
        <v>1.4664402325501577E-2</v>
      </c>
      <c r="J1143" s="13">
        <v>1.2907255755789304E-2</v>
      </c>
      <c r="K1143" s="13">
        <v>6.0233860193683415E-3</v>
      </c>
      <c r="L1143" s="13">
        <v>3.5105986301738931E-2</v>
      </c>
      <c r="M1143" s="13">
        <v>4.3353800757224385E-3</v>
      </c>
      <c r="N1143" s="13">
        <v>1.1593836639173676E-2</v>
      </c>
      <c r="O1143" s="13">
        <v>1.6731115333202162E-2</v>
      </c>
      <c r="P1143" s="13">
        <v>1.2031339908576454E-2</v>
      </c>
      <c r="Q1143" s="13">
        <v>1.3181753413141744E-2</v>
      </c>
      <c r="R1143" s="13">
        <v>5.3624822928910687E-2</v>
      </c>
      <c r="S1143" s="13">
        <v>1.0553045584080592E-2</v>
      </c>
      <c r="T1143" s="13">
        <v>1.2156449162391808E-2</v>
      </c>
      <c r="U1143" s="13">
        <v>2.4927055857275771E-2</v>
      </c>
      <c r="V1143" s="13">
        <v>3.1923623544503565E-2</v>
      </c>
      <c r="W1143" s="13">
        <v>5.7353147382739906E-3</v>
      </c>
      <c r="X1143" s="13">
        <v>1.8565071088732392E-2</v>
      </c>
      <c r="Y1143" s="13">
        <v>1.25525758816077E-2</v>
      </c>
      <c r="Z1143" s="13">
        <v>1.9637000509962411E-2</v>
      </c>
      <c r="AA1143" s="13">
        <v>1.608961589488607E-2</v>
      </c>
      <c r="AB1143" s="13">
        <v>3.0317795234167551E-2</v>
      </c>
      <c r="AC1143" s="13">
        <v>3.0016125629847474E-2</v>
      </c>
      <c r="AD1143" s="155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55"/>
    </row>
    <row r="1144" spans="1:65">
      <c r="A1144" s="29"/>
      <c r="B1144" s="3" t="s">
        <v>272</v>
      </c>
      <c r="C1144" s="28"/>
      <c r="D1144" s="13">
        <v>3.7293075877434134E-2</v>
      </c>
      <c r="E1144" s="13">
        <v>2.2119684155066821E-2</v>
      </c>
      <c r="F1144" s="13">
        <v>-3.2579521681443957E-3</v>
      </c>
      <c r="G1144" s="13">
        <v>9.3695886931217665E-3</v>
      </c>
      <c r="H1144" s="13">
        <v>0.23054539462714407</v>
      </c>
      <c r="I1144" s="13">
        <v>2.7121901206396792E-2</v>
      </c>
      <c r="J1144" s="13">
        <v>-1.9565457939348607E-2</v>
      </c>
      <c r="K1144" s="13">
        <v>5.0465580779269326E-2</v>
      </c>
      <c r="L1144" s="13">
        <v>1.6865688845486559E-2</v>
      </c>
      <c r="M1144" s="13">
        <v>-5.7915788666210832E-2</v>
      </c>
      <c r="N1144" s="13">
        <v>8.7804386848537863E-3</v>
      </c>
      <c r="O1144" s="13">
        <v>4.7130769411716233E-2</v>
      </c>
      <c r="P1144" s="13">
        <v>-2.7902486358231671E-2</v>
      </c>
      <c r="Q1144" s="13">
        <v>8.7804386848537863E-3</v>
      </c>
      <c r="R1144" s="13">
        <v>-1.4563240888018747E-2</v>
      </c>
      <c r="S1144" s="13">
        <v>-6.7920222768870442E-2</v>
      </c>
      <c r="T1144" s="13">
        <v>-3.7906920460891391E-2</v>
      </c>
      <c r="U1144" s="13">
        <v>5.0524310088679414E-2</v>
      </c>
      <c r="V1144" s="13">
        <v>-0.27628822099542083</v>
      </c>
      <c r="W1144" s="13">
        <v>-4.4576543195997909E-2</v>
      </c>
      <c r="X1144" s="13">
        <v>-1.1228429520465544E-2</v>
      </c>
      <c r="Y1144" s="13">
        <v>3.6114810651464158E-3</v>
      </c>
      <c r="Z1144" s="13">
        <v>-1.1228429520465544E-2</v>
      </c>
      <c r="AA1144" s="13">
        <v>4.0461146676609605E-2</v>
      </c>
      <c r="AB1144" s="13">
        <v>-4.5588067853590264E-3</v>
      </c>
      <c r="AC1144" s="13">
        <v>5.4456273173006942E-3</v>
      </c>
      <c r="AD1144" s="155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55"/>
    </row>
    <row r="1145" spans="1:65">
      <c r="A1145" s="29"/>
      <c r="B1145" s="45" t="s">
        <v>273</v>
      </c>
      <c r="C1145" s="46"/>
      <c r="D1145" s="44">
        <v>0.95</v>
      </c>
      <c r="E1145" s="44">
        <v>0.51</v>
      </c>
      <c r="F1145" s="44">
        <v>0.22</v>
      </c>
      <c r="G1145" s="44">
        <v>0.14000000000000001</v>
      </c>
      <c r="H1145" s="44">
        <v>6.53</v>
      </c>
      <c r="I1145" s="44">
        <v>0.65</v>
      </c>
      <c r="J1145" s="44">
        <v>0.7</v>
      </c>
      <c r="K1145" s="44">
        <v>1.33</v>
      </c>
      <c r="L1145" s="44">
        <v>0.36</v>
      </c>
      <c r="M1145" s="44">
        <v>1.8</v>
      </c>
      <c r="N1145" s="44">
        <v>0.12</v>
      </c>
      <c r="O1145" s="44">
        <v>1.23</v>
      </c>
      <c r="P1145" s="44">
        <v>0.94</v>
      </c>
      <c r="Q1145" s="44">
        <v>0.12</v>
      </c>
      <c r="R1145" s="44">
        <v>0.55000000000000004</v>
      </c>
      <c r="S1145" s="44">
        <v>2.09</v>
      </c>
      <c r="T1145" s="44">
        <v>1.23</v>
      </c>
      <c r="U1145" s="44">
        <v>1.33</v>
      </c>
      <c r="V1145" s="44">
        <v>8.11</v>
      </c>
      <c r="W1145" s="44">
        <v>1.42</v>
      </c>
      <c r="X1145" s="44">
        <v>0.46</v>
      </c>
      <c r="Y1145" s="44">
        <v>0.03</v>
      </c>
      <c r="Z1145" s="44">
        <v>0.46</v>
      </c>
      <c r="AA1145" s="44">
        <v>1.04</v>
      </c>
      <c r="AB1145" s="44">
        <v>0.26</v>
      </c>
      <c r="AC1145" s="44">
        <v>0.03</v>
      </c>
      <c r="AD1145" s="155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5"/>
    </row>
    <row r="1146" spans="1:65">
      <c r="B1146" s="30"/>
      <c r="C1146" s="20"/>
      <c r="D1146" s="20"/>
      <c r="E1146" s="20"/>
      <c r="F1146" s="20"/>
      <c r="G1146" s="20"/>
      <c r="H1146" s="20"/>
      <c r="I1146" s="20"/>
      <c r="J1146" s="20"/>
      <c r="K1146" s="20"/>
      <c r="L1146" s="20"/>
      <c r="M1146" s="20"/>
      <c r="N1146" s="20"/>
      <c r="O1146" s="20"/>
      <c r="P1146" s="20"/>
      <c r="Q1146" s="20"/>
      <c r="R1146" s="20"/>
      <c r="S1146" s="20"/>
      <c r="T1146" s="20"/>
      <c r="U1146" s="20"/>
      <c r="V1146" s="20"/>
      <c r="W1146" s="20"/>
      <c r="X1146" s="20"/>
      <c r="Y1146" s="20"/>
      <c r="Z1146" s="20"/>
      <c r="AA1146" s="20"/>
      <c r="AB1146" s="20"/>
      <c r="AC1146" s="20"/>
      <c r="BM1146" s="55"/>
    </row>
    <row r="1147" spans="1:65" ht="15">
      <c r="B1147" s="8" t="s">
        <v>601</v>
      </c>
      <c r="BM1147" s="27" t="s">
        <v>66</v>
      </c>
    </row>
    <row r="1148" spans="1:65" ht="15">
      <c r="A1148" s="24" t="s">
        <v>45</v>
      </c>
      <c r="B1148" s="18" t="s">
        <v>111</v>
      </c>
      <c r="C1148" s="15" t="s">
        <v>112</v>
      </c>
      <c r="D1148" s="16" t="s">
        <v>234</v>
      </c>
      <c r="E1148" s="17" t="s">
        <v>234</v>
      </c>
      <c r="F1148" s="17" t="s">
        <v>234</v>
      </c>
      <c r="G1148" s="17" t="s">
        <v>234</v>
      </c>
      <c r="H1148" s="17" t="s">
        <v>234</v>
      </c>
      <c r="I1148" s="17" t="s">
        <v>234</v>
      </c>
      <c r="J1148" s="17" t="s">
        <v>234</v>
      </c>
      <c r="K1148" s="17" t="s">
        <v>234</v>
      </c>
      <c r="L1148" s="17" t="s">
        <v>234</v>
      </c>
      <c r="M1148" s="17" t="s">
        <v>234</v>
      </c>
      <c r="N1148" s="17" t="s">
        <v>234</v>
      </c>
      <c r="O1148" s="17" t="s">
        <v>234</v>
      </c>
      <c r="P1148" s="17" t="s">
        <v>234</v>
      </c>
      <c r="Q1148" s="17" t="s">
        <v>234</v>
      </c>
      <c r="R1148" s="17" t="s">
        <v>234</v>
      </c>
      <c r="S1148" s="17" t="s">
        <v>234</v>
      </c>
      <c r="T1148" s="17" t="s">
        <v>234</v>
      </c>
      <c r="U1148" s="17" t="s">
        <v>234</v>
      </c>
      <c r="V1148" s="17" t="s">
        <v>234</v>
      </c>
      <c r="W1148" s="17" t="s">
        <v>234</v>
      </c>
      <c r="X1148" s="17" t="s">
        <v>234</v>
      </c>
      <c r="Y1148" s="17" t="s">
        <v>234</v>
      </c>
      <c r="Z1148" s="155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27">
        <v>1</v>
      </c>
    </row>
    <row r="1149" spans="1:65">
      <c r="A1149" s="29"/>
      <c r="B1149" s="19" t="s">
        <v>235</v>
      </c>
      <c r="C1149" s="9" t="s">
        <v>235</v>
      </c>
      <c r="D1149" s="153" t="s">
        <v>238</v>
      </c>
      <c r="E1149" s="154" t="s">
        <v>239</v>
      </c>
      <c r="F1149" s="154" t="s">
        <v>240</v>
      </c>
      <c r="G1149" s="154" t="s">
        <v>241</v>
      </c>
      <c r="H1149" s="154" t="s">
        <v>242</v>
      </c>
      <c r="I1149" s="154" t="s">
        <v>243</v>
      </c>
      <c r="J1149" s="154" t="s">
        <v>244</v>
      </c>
      <c r="K1149" s="154" t="s">
        <v>245</v>
      </c>
      <c r="L1149" s="154" t="s">
        <v>247</v>
      </c>
      <c r="M1149" s="154" t="s">
        <v>248</v>
      </c>
      <c r="N1149" s="154" t="s">
        <v>249</v>
      </c>
      <c r="O1149" s="154" t="s">
        <v>250</v>
      </c>
      <c r="P1149" s="154" t="s">
        <v>251</v>
      </c>
      <c r="Q1149" s="154" t="s">
        <v>252</v>
      </c>
      <c r="R1149" s="154" t="s">
        <v>253</v>
      </c>
      <c r="S1149" s="154" t="s">
        <v>254</v>
      </c>
      <c r="T1149" s="154" t="s">
        <v>255</v>
      </c>
      <c r="U1149" s="154" t="s">
        <v>257</v>
      </c>
      <c r="V1149" s="154" t="s">
        <v>258</v>
      </c>
      <c r="W1149" s="154" t="s">
        <v>260</v>
      </c>
      <c r="X1149" s="154" t="s">
        <v>261</v>
      </c>
      <c r="Y1149" s="154" t="s">
        <v>263</v>
      </c>
      <c r="Z1149" s="155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27" t="s">
        <v>3</v>
      </c>
    </row>
    <row r="1150" spans="1:65">
      <c r="A1150" s="29"/>
      <c r="B1150" s="19"/>
      <c r="C1150" s="9"/>
      <c r="D1150" s="10" t="s">
        <v>276</v>
      </c>
      <c r="E1150" s="11" t="s">
        <v>276</v>
      </c>
      <c r="F1150" s="11" t="s">
        <v>301</v>
      </c>
      <c r="G1150" s="11" t="s">
        <v>301</v>
      </c>
      <c r="H1150" s="11" t="s">
        <v>278</v>
      </c>
      <c r="I1150" s="11" t="s">
        <v>301</v>
      </c>
      <c r="J1150" s="11" t="s">
        <v>278</v>
      </c>
      <c r="K1150" s="11" t="s">
        <v>301</v>
      </c>
      <c r="L1150" s="11" t="s">
        <v>278</v>
      </c>
      <c r="M1150" s="11" t="s">
        <v>278</v>
      </c>
      <c r="N1150" s="11" t="s">
        <v>278</v>
      </c>
      <c r="O1150" s="11" t="s">
        <v>276</v>
      </c>
      <c r="P1150" s="11" t="s">
        <v>276</v>
      </c>
      <c r="Q1150" s="11" t="s">
        <v>276</v>
      </c>
      <c r="R1150" s="11" t="s">
        <v>276</v>
      </c>
      <c r="S1150" s="11" t="s">
        <v>276</v>
      </c>
      <c r="T1150" s="11" t="s">
        <v>278</v>
      </c>
      <c r="U1150" s="11" t="s">
        <v>278</v>
      </c>
      <c r="V1150" s="11" t="s">
        <v>301</v>
      </c>
      <c r="W1150" s="11" t="s">
        <v>278</v>
      </c>
      <c r="X1150" s="11" t="s">
        <v>278</v>
      </c>
      <c r="Y1150" s="11" t="s">
        <v>301</v>
      </c>
      <c r="Z1150" s="155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27">
        <v>1</v>
      </c>
    </row>
    <row r="1151" spans="1:65">
      <c r="A1151" s="29"/>
      <c r="B1151" s="19"/>
      <c r="C1151" s="9"/>
      <c r="D1151" s="25" t="s">
        <v>117</v>
      </c>
      <c r="E1151" s="25" t="s">
        <v>303</v>
      </c>
      <c r="F1151" s="25" t="s">
        <v>302</v>
      </c>
      <c r="G1151" s="25" t="s">
        <v>304</v>
      </c>
      <c r="H1151" s="25" t="s">
        <v>302</v>
      </c>
      <c r="I1151" s="25" t="s">
        <v>305</v>
      </c>
      <c r="J1151" s="25" t="s">
        <v>304</v>
      </c>
      <c r="K1151" s="25" t="s">
        <v>302</v>
      </c>
      <c r="L1151" s="25" t="s">
        <v>305</v>
      </c>
      <c r="M1151" s="25" t="s">
        <v>305</v>
      </c>
      <c r="N1151" s="25" t="s">
        <v>303</v>
      </c>
      <c r="O1151" s="25" t="s">
        <v>302</v>
      </c>
      <c r="P1151" s="25" t="s">
        <v>302</v>
      </c>
      <c r="Q1151" s="25" t="s">
        <v>302</v>
      </c>
      <c r="R1151" s="25" t="s">
        <v>302</v>
      </c>
      <c r="S1151" s="25" t="s">
        <v>302</v>
      </c>
      <c r="T1151" s="25" t="s">
        <v>304</v>
      </c>
      <c r="U1151" s="25" t="s">
        <v>303</v>
      </c>
      <c r="V1151" s="25" t="s">
        <v>305</v>
      </c>
      <c r="W1151" s="25" t="s">
        <v>305</v>
      </c>
      <c r="X1151" s="25" t="s">
        <v>302</v>
      </c>
      <c r="Y1151" s="25" t="s">
        <v>306</v>
      </c>
      <c r="Z1151" s="155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27">
        <v>2</v>
      </c>
    </row>
    <row r="1152" spans="1:65">
      <c r="A1152" s="29"/>
      <c r="B1152" s="18">
        <v>1</v>
      </c>
      <c r="C1152" s="14">
        <v>1</v>
      </c>
      <c r="D1152" s="216">
        <v>35.799999999999997</v>
      </c>
      <c r="E1152" s="216">
        <v>49.911951044152715</v>
      </c>
      <c r="F1152" s="216">
        <v>46.706666666666671</v>
      </c>
      <c r="G1152" s="216">
        <v>46.1</v>
      </c>
      <c r="H1152" s="217">
        <v>11.2</v>
      </c>
      <c r="I1152" s="216">
        <v>46.8</v>
      </c>
      <c r="J1152" s="216">
        <v>47.6</v>
      </c>
      <c r="K1152" s="217">
        <v>62.68719999999999</v>
      </c>
      <c r="L1152" s="216">
        <v>31.6</v>
      </c>
      <c r="M1152" s="216">
        <v>41</v>
      </c>
      <c r="N1152" s="216">
        <v>39.5</v>
      </c>
      <c r="O1152" s="216">
        <v>42.1</v>
      </c>
      <c r="P1152" s="216">
        <v>44.1</v>
      </c>
      <c r="Q1152" s="216">
        <v>37.299999999999997</v>
      </c>
      <c r="R1152" s="216">
        <v>46.1</v>
      </c>
      <c r="S1152" s="216">
        <v>41</v>
      </c>
      <c r="T1152" s="216">
        <v>44.395133998292017</v>
      </c>
      <c r="U1152" s="217">
        <v>28</v>
      </c>
      <c r="V1152" s="216">
        <v>45</v>
      </c>
      <c r="W1152" s="216">
        <v>40</v>
      </c>
      <c r="X1152" s="216">
        <v>44.1</v>
      </c>
      <c r="Y1152" s="216">
        <v>41.8</v>
      </c>
      <c r="Z1152" s="219"/>
      <c r="AA1152" s="220"/>
      <c r="AB1152" s="220"/>
      <c r="AC1152" s="220"/>
      <c r="AD1152" s="220"/>
      <c r="AE1152" s="220"/>
      <c r="AF1152" s="220"/>
      <c r="AG1152" s="220"/>
      <c r="AH1152" s="220"/>
      <c r="AI1152" s="220"/>
      <c r="AJ1152" s="220"/>
      <c r="AK1152" s="220"/>
      <c r="AL1152" s="220"/>
      <c r="AM1152" s="220"/>
      <c r="AN1152" s="220"/>
      <c r="AO1152" s="220"/>
      <c r="AP1152" s="220"/>
      <c r="AQ1152" s="220"/>
      <c r="AR1152" s="220"/>
      <c r="AS1152" s="220"/>
      <c r="AT1152" s="220"/>
      <c r="AU1152" s="220"/>
      <c r="AV1152" s="220"/>
      <c r="AW1152" s="220"/>
      <c r="AX1152" s="220"/>
      <c r="AY1152" s="220"/>
      <c r="AZ1152" s="220"/>
      <c r="BA1152" s="220"/>
      <c r="BB1152" s="220"/>
      <c r="BC1152" s="220"/>
      <c r="BD1152" s="220"/>
      <c r="BE1152" s="220"/>
      <c r="BF1152" s="220"/>
      <c r="BG1152" s="220"/>
      <c r="BH1152" s="220"/>
      <c r="BI1152" s="220"/>
      <c r="BJ1152" s="220"/>
      <c r="BK1152" s="220"/>
      <c r="BL1152" s="220"/>
      <c r="BM1152" s="221">
        <v>1</v>
      </c>
    </row>
    <row r="1153" spans="1:65">
      <c r="A1153" s="29"/>
      <c r="B1153" s="19">
        <v>1</v>
      </c>
      <c r="C1153" s="9">
        <v>2</v>
      </c>
      <c r="D1153" s="222">
        <v>45</v>
      </c>
      <c r="E1153" s="222">
        <v>49.491193754970297</v>
      </c>
      <c r="F1153" s="222">
        <v>45.936666666666667</v>
      </c>
      <c r="G1153" s="222">
        <v>48.5</v>
      </c>
      <c r="H1153" s="223">
        <v>9.4</v>
      </c>
      <c r="I1153" s="222">
        <v>46</v>
      </c>
      <c r="J1153" s="222">
        <v>47.2</v>
      </c>
      <c r="K1153" s="223">
        <v>60.883800000000001</v>
      </c>
      <c r="L1153" s="222">
        <v>33.799999999999997</v>
      </c>
      <c r="M1153" s="222">
        <v>40.9</v>
      </c>
      <c r="N1153" s="222">
        <v>41.9</v>
      </c>
      <c r="O1153" s="222">
        <v>40.799999999999997</v>
      </c>
      <c r="P1153" s="222">
        <v>43.5</v>
      </c>
      <c r="Q1153" s="222">
        <v>37.4</v>
      </c>
      <c r="R1153" s="222">
        <v>42.8</v>
      </c>
      <c r="S1153" s="222">
        <v>42.2</v>
      </c>
      <c r="T1153" s="222">
        <v>41.053097808535782</v>
      </c>
      <c r="U1153" s="223">
        <v>28</v>
      </c>
      <c r="V1153" s="222">
        <v>47.2</v>
      </c>
      <c r="W1153" s="222">
        <v>41.5</v>
      </c>
      <c r="X1153" s="222">
        <v>46.5</v>
      </c>
      <c r="Y1153" s="222">
        <v>41</v>
      </c>
      <c r="Z1153" s="219"/>
      <c r="AA1153" s="220"/>
      <c r="AB1153" s="220"/>
      <c r="AC1153" s="220"/>
      <c r="AD1153" s="220"/>
      <c r="AE1153" s="220"/>
      <c r="AF1153" s="220"/>
      <c r="AG1153" s="220"/>
      <c r="AH1153" s="220"/>
      <c r="AI1153" s="220"/>
      <c r="AJ1153" s="220"/>
      <c r="AK1153" s="220"/>
      <c r="AL1153" s="220"/>
      <c r="AM1153" s="220"/>
      <c r="AN1153" s="220"/>
      <c r="AO1153" s="220"/>
      <c r="AP1153" s="220"/>
      <c r="AQ1153" s="220"/>
      <c r="AR1153" s="220"/>
      <c r="AS1153" s="220"/>
      <c r="AT1153" s="220"/>
      <c r="AU1153" s="220"/>
      <c r="AV1153" s="220"/>
      <c r="AW1153" s="220"/>
      <c r="AX1153" s="220"/>
      <c r="AY1153" s="220"/>
      <c r="AZ1153" s="220"/>
      <c r="BA1153" s="220"/>
      <c r="BB1153" s="220"/>
      <c r="BC1153" s="220"/>
      <c r="BD1153" s="220"/>
      <c r="BE1153" s="220"/>
      <c r="BF1153" s="220"/>
      <c r="BG1153" s="220"/>
      <c r="BH1153" s="220"/>
      <c r="BI1153" s="220"/>
      <c r="BJ1153" s="220"/>
      <c r="BK1153" s="220"/>
      <c r="BL1153" s="220"/>
      <c r="BM1153" s="221">
        <v>16</v>
      </c>
    </row>
    <row r="1154" spans="1:65">
      <c r="A1154" s="29"/>
      <c r="B1154" s="19">
        <v>1</v>
      </c>
      <c r="C1154" s="9">
        <v>3</v>
      </c>
      <c r="D1154" s="222">
        <v>39.799999999999997</v>
      </c>
      <c r="E1154" s="222">
        <v>48.773887277570871</v>
      </c>
      <c r="F1154" s="222">
        <v>46.563333333333333</v>
      </c>
      <c r="G1154" s="222">
        <v>50.1</v>
      </c>
      <c r="H1154" s="223">
        <v>16.600000000000001</v>
      </c>
      <c r="I1154" s="222">
        <v>46.1</v>
      </c>
      <c r="J1154" s="222">
        <v>47.6</v>
      </c>
      <c r="K1154" s="223">
        <v>62.046599999999998</v>
      </c>
      <c r="L1154" s="222">
        <v>32.799999999999997</v>
      </c>
      <c r="M1154" s="222">
        <v>40.299999999999997</v>
      </c>
      <c r="N1154" s="222">
        <v>43.5</v>
      </c>
      <c r="O1154" s="222">
        <v>40.700000000000003</v>
      </c>
      <c r="P1154" s="224">
        <v>46.5</v>
      </c>
      <c r="Q1154" s="222">
        <v>37.6</v>
      </c>
      <c r="R1154" s="222">
        <v>48.4</v>
      </c>
      <c r="S1154" s="222">
        <v>39.6</v>
      </c>
      <c r="T1154" s="222">
        <v>41.3972412986233</v>
      </c>
      <c r="U1154" s="223">
        <v>28</v>
      </c>
      <c r="V1154" s="222">
        <v>45.9</v>
      </c>
      <c r="W1154" s="222">
        <v>42.1</v>
      </c>
      <c r="X1154" s="222">
        <v>47.4</v>
      </c>
      <c r="Y1154" s="222">
        <v>35.9</v>
      </c>
      <c r="Z1154" s="219"/>
      <c r="AA1154" s="220"/>
      <c r="AB1154" s="220"/>
      <c r="AC1154" s="220"/>
      <c r="AD1154" s="220"/>
      <c r="AE1154" s="220"/>
      <c r="AF1154" s="220"/>
      <c r="AG1154" s="220"/>
      <c r="AH1154" s="220"/>
      <c r="AI1154" s="220"/>
      <c r="AJ1154" s="220"/>
      <c r="AK1154" s="220"/>
      <c r="AL1154" s="220"/>
      <c r="AM1154" s="220"/>
      <c r="AN1154" s="220"/>
      <c r="AO1154" s="220"/>
      <c r="AP1154" s="220"/>
      <c r="AQ1154" s="220"/>
      <c r="AR1154" s="220"/>
      <c r="AS1154" s="220"/>
      <c r="AT1154" s="220"/>
      <c r="AU1154" s="220"/>
      <c r="AV1154" s="220"/>
      <c r="AW1154" s="220"/>
      <c r="AX1154" s="220"/>
      <c r="AY1154" s="220"/>
      <c r="AZ1154" s="220"/>
      <c r="BA1154" s="220"/>
      <c r="BB1154" s="220"/>
      <c r="BC1154" s="220"/>
      <c r="BD1154" s="220"/>
      <c r="BE1154" s="220"/>
      <c r="BF1154" s="220"/>
      <c r="BG1154" s="220"/>
      <c r="BH1154" s="220"/>
      <c r="BI1154" s="220"/>
      <c r="BJ1154" s="220"/>
      <c r="BK1154" s="220"/>
      <c r="BL1154" s="220"/>
      <c r="BM1154" s="221">
        <v>16</v>
      </c>
    </row>
    <row r="1155" spans="1:65">
      <c r="A1155" s="29"/>
      <c r="B1155" s="19">
        <v>1</v>
      </c>
      <c r="C1155" s="9">
        <v>4</v>
      </c>
      <c r="D1155" s="222">
        <v>42</v>
      </c>
      <c r="E1155" s="222">
        <v>47.899397942563553</v>
      </c>
      <c r="F1155" s="222">
        <v>46.363333333333337</v>
      </c>
      <c r="G1155" s="222">
        <v>49.1</v>
      </c>
      <c r="H1155" s="223">
        <v>14.6</v>
      </c>
      <c r="I1155" s="222">
        <v>45.9</v>
      </c>
      <c r="J1155" s="222">
        <v>48.4</v>
      </c>
      <c r="K1155" s="223">
        <v>63.750000000000007</v>
      </c>
      <c r="L1155" s="222">
        <v>30.5</v>
      </c>
      <c r="M1155" s="222">
        <v>41.9</v>
      </c>
      <c r="N1155" s="222">
        <v>43.1</v>
      </c>
      <c r="O1155" s="222">
        <v>41.8</v>
      </c>
      <c r="P1155" s="222">
        <v>43.3</v>
      </c>
      <c r="Q1155" s="224">
        <v>43</v>
      </c>
      <c r="R1155" s="222">
        <v>43.8</v>
      </c>
      <c r="S1155" s="222">
        <v>43.4</v>
      </c>
      <c r="T1155" s="222">
        <v>39.541480242805243</v>
      </c>
      <c r="U1155" s="223">
        <v>28</v>
      </c>
      <c r="V1155" s="222">
        <v>45</v>
      </c>
      <c r="W1155" s="222">
        <v>40.799999999999997</v>
      </c>
      <c r="X1155" s="222">
        <v>44.1</v>
      </c>
      <c r="Y1155" s="222">
        <v>48.9</v>
      </c>
      <c r="Z1155" s="219"/>
      <c r="AA1155" s="220"/>
      <c r="AB1155" s="220"/>
      <c r="AC1155" s="220"/>
      <c r="AD1155" s="220"/>
      <c r="AE1155" s="220"/>
      <c r="AF1155" s="220"/>
      <c r="AG1155" s="220"/>
      <c r="AH1155" s="220"/>
      <c r="AI1155" s="220"/>
      <c r="AJ1155" s="220"/>
      <c r="AK1155" s="220"/>
      <c r="AL1155" s="220"/>
      <c r="AM1155" s="220"/>
      <c r="AN1155" s="220"/>
      <c r="AO1155" s="220"/>
      <c r="AP1155" s="220"/>
      <c r="AQ1155" s="220"/>
      <c r="AR1155" s="220"/>
      <c r="AS1155" s="220"/>
      <c r="AT1155" s="220"/>
      <c r="AU1155" s="220"/>
      <c r="AV1155" s="220"/>
      <c r="AW1155" s="220"/>
      <c r="AX1155" s="220"/>
      <c r="AY1155" s="220"/>
      <c r="AZ1155" s="220"/>
      <c r="BA1155" s="220"/>
      <c r="BB1155" s="220"/>
      <c r="BC1155" s="220"/>
      <c r="BD1155" s="220"/>
      <c r="BE1155" s="220"/>
      <c r="BF1155" s="220"/>
      <c r="BG1155" s="220"/>
      <c r="BH1155" s="220"/>
      <c r="BI1155" s="220"/>
      <c r="BJ1155" s="220"/>
      <c r="BK1155" s="220"/>
      <c r="BL1155" s="220"/>
      <c r="BM1155" s="221">
        <v>43.206977902150527</v>
      </c>
    </row>
    <row r="1156" spans="1:65">
      <c r="A1156" s="29"/>
      <c r="B1156" s="19">
        <v>1</v>
      </c>
      <c r="C1156" s="9">
        <v>5</v>
      </c>
      <c r="D1156" s="222">
        <v>46.2</v>
      </c>
      <c r="E1156" s="222">
        <v>49.83336247712181</v>
      </c>
      <c r="F1156" s="222">
        <v>46.616666666666667</v>
      </c>
      <c r="G1156" s="222">
        <v>49.5</v>
      </c>
      <c r="H1156" s="223">
        <v>14.1</v>
      </c>
      <c r="I1156" s="222">
        <v>45</v>
      </c>
      <c r="J1156" s="222">
        <v>48.1</v>
      </c>
      <c r="K1156" s="223">
        <v>62.515799999999999</v>
      </c>
      <c r="L1156" s="222">
        <v>32.299999999999997</v>
      </c>
      <c r="M1156" s="222">
        <v>40.6</v>
      </c>
      <c r="N1156" s="222">
        <v>41.9</v>
      </c>
      <c r="O1156" s="222">
        <v>41.3</v>
      </c>
      <c r="P1156" s="222">
        <v>42.5</v>
      </c>
      <c r="Q1156" s="222">
        <v>37.9</v>
      </c>
      <c r="R1156" s="222">
        <v>40.9</v>
      </c>
      <c r="S1156" s="222">
        <v>40.4</v>
      </c>
      <c r="T1156" s="222">
        <v>38.685616063225659</v>
      </c>
      <c r="U1156" s="223">
        <v>28</v>
      </c>
      <c r="V1156" s="222">
        <v>44.7</v>
      </c>
      <c r="W1156" s="222">
        <v>42.2</v>
      </c>
      <c r="X1156" s="222">
        <v>45.3</v>
      </c>
      <c r="Y1156" s="222">
        <v>52.1</v>
      </c>
      <c r="Z1156" s="219"/>
      <c r="AA1156" s="220"/>
      <c r="AB1156" s="220"/>
      <c r="AC1156" s="220"/>
      <c r="AD1156" s="220"/>
      <c r="AE1156" s="220"/>
      <c r="AF1156" s="220"/>
      <c r="AG1156" s="220"/>
      <c r="AH1156" s="220"/>
      <c r="AI1156" s="220"/>
      <c r="AJ1156" s="220"/>
      <c r="AK1156" s="220"/>
      <c r="AL1156" s="220"/>
      <c r="AM1156" s="220"/>
      <c r="AN1156" s="220"/>
      <c r="AO1156" s="220"/>
      <c r="AP1156" s="220"/>
      <c r="AQ1156" s="220"/>
      <c r="AR1156" s="220"/>
      <c r="AS1156" s="220"/>
      <c r="AT1156" s="220"/>
      <c r="AU1156" s="220"/>
      <c r="AV1156" s="220"/>
      <c r="AW1156" s="220"/>
      <c r="AX1156" s="220"/>
      <c r="AY1156" s="220"/>
      <c r="AZ1156" s="220"/>
      <c r="BA1156" s="220"/>
      <c r="BB1156" s="220"/>
      <c r="BC1156" s="220"/>
      <c r="BD1156" s="220"/>
      <c r="BE1156" s="220"/>
      <c r="BF1156" s="220"/>
      <c r="BG1156" s="220"/>
      <c r="BH1156" s="220"/>
      <c r="BI1156" s="220"/>
      <c r="BJ1156" s="220"/>
      <c r="BK1156" s="220"/>
      <c r="BL1156" s="220"/>
      <c r="BM1156" s="221">
        <v>123</v>
      </c>
    </row>
    <row r="1157" spans="1:65">
      <c r="A1157" s="29"/>
      <c r="B1157" s="19">
        <v>1</v>
      </c>
      <c r="C1157" s="9">
        <v>6</v>
      </c>
      <c r="D1157" s="222">
        <v>41.6</v>
      </c>
      <c r="E1157" s="222">
        <v>49.424549628897907</v>
      </c>
      <c r="F1157" s="222">
        <v>45.906666666666666</v>
      </c>
      <c r="G1157" s="222">
        <v>48.3</v>
      </c>
      <c r="H1157" s="223">
        <v>17.399999999999999</v>
      </c>
      <c r="I1157" s="222">
        <v>45.8</v>
      </c>
      <c r="J1157" s="222">
        <v>48.9</v>
      </c>
      <c r="K1157" s="223">
        <v>61.545199999999994</v>
      </c>
      <c r="L1157" s="222">
        <v>33.700000000000003</v>
      </c>
      <c r="M1157" s="222">
        <v>41.7</v>
      </c>
      <c r="N1157" s="222">
        <v>42.7</v>
      </c>
      <c r="O1157" s="222">
        <v>42.1</v>
      </c>
      <c r="P1157" s="222">
        <v>43.2</v>
      </c>
      <c r="Q1157" s="222">
        <v>38.9</v>
      </c>
      <c r="R1157" s="222">
        <v>45.9</v>
      </c>
      <c r="S1157" s="222">
        <v>41.6</v>
      </c>
      <c r="T1157" s="222">
        <v>43.455235975068128</v>
      </c>
      <c r="U1157" s="223">
        <v>27</v>
      </c>
      <c r="V1157" s="222">
        <v>44</v>
      </c>
      <c r="W1157" s="222">
        <v>42.6</v>
      </c>
      <c r="X1157" s="222">
        <v>46.1</v>
      </c>
      <c r="Y1157" s="222">
        <v>38.6</v>
      </c>
      <c r="Z1157" s="219"/>
      <c r="AA1157" s="220"/>
      <c r="AB1157" s="220"/>
      <c r="AC1157" s="220"/>
      <c r="AD1157" s="220"/>
      <c r="AE1157" s="220"/>
      <c r="AF1157" s="220"/>
      <c r="AG1157" s="220"/>
      <c r="AH1157" s="220"/>
      <c r="AI1157" s="220"/>
      <c r="AJ1157" s="220"/>
      <c r="AK1157" s="220"/>
      <c r="AL1157" s="220"/>
      <c r="AM1157" s="220"/>
      <c r="AN1157" s="220"/>
      <c r="AO1157" s="220"/>
      <c r="AP1157" s="220"/>
      <c r="AQ1157" s="220"/>
      <c r="AR1157" s="220"/>
      <c r="AS1157" s="220"/>
      <c r="AT1157" s="220"/>
      <c r="AU1157" s="220"/>
      <c r="AV1157" s="220"/>
      <c r="AW1157" s="220"/>
      <c r="AX1157" s="220"/>
      <c r="AY1157" s="220"/>
      <c r="AZ1157" s="220"/>
      <c r="BA1157" s="220"/>
      <c r="BB1157" s="220"/>
      <c r="BC1157" s="220"/>
      <c r="BD1157" s="220"/>
      <c r="BE1157" s="220"/>
      <c r="BF1157" s="220"/>
      <c r="BG1157" s="220"/>
      <c r="BH1157" s="220"/>
      <c r="BI1157" s="220"/>
      <c r="BJ1157" s="220"/>
      <c r="BK1157" s="220"/>
      <c r="BL1157" s="220"/>
      <c r="BM1157" s="225"/>
    </row>
    <row r="1158" spans="1:65">
      <c r="A1158" s="29"/>
      <c r="B1158" s="20" t="s">
        <v>269</v>
      </c>
      <c r="C1158" s="12"/>
      <c r="D1158" s="226">
        <v>41.733333333333334</v>
      </c>
      <c r="E1158" s="226">
        <v>49.222390354212855</v>
      </c>
      <c r="F1158" s="226">
        <v>46.348888888888894</v>
      </c>
      <c r="G1158" s="226">
        <v>48.599999999999994</v>
      </c>
      <c r="H1158" s="226">
        <v>13.883333333333335</v>
      </c>
      <c r="I1158" s="226">
        <v>45.933333333333337</v>
      </c>
      <c r="J1158" s="226">
        <v>47.966666666666669</v>
      </c>
      <c r="K1158" s="226">
        <v>62.238099999999996</v>
      </c>
      <c r="L1158" s="226">
        <v>32.449999999999996</v>
      </c>
      <c r="M1158" s="226">
        <v>41.066666666666663</v>
      </c>
      <c r="N1158" s="226">
        <v>42.1</v>
      </c>
      <c r="O1158" s="226">
        <v>41.466666666666661</v>
      </c>
      <c r="P1158" s="226">
        <v>43.849999999999994</v>
      </c>
      <c r="Q1158" s="226">
        <v>38.68333333333333</v>
      </c>
      <c r="R1158" s="226">
        <v>44.650000000000006</v>
      </c>
      <c r="S1158" s="226">
        <v>41.366666666666667</v>
      </c>
      <c r="T1158" s="226">
        <v>41.421300897758357</v>
      </c>
      <c r="U1158" s="226">
        <v>27.833333333333332</v>
      </c>
      <c r="V1158" s="226">
        <v>45.300000000000004</v>
      </c>
      <c r="W1158" s="226">
        <v>41.533333333333324</v>
      </c>
      <c r="X1158" s="226">
        <v>45.583333333333336</v>
      </c>
      <c r="Y1158" s="226">
        <v>43.050000000000004</v>
      </c>
      <c r="Z1158" s="219"/>
      <c r="AA1158" s="220"/>
      <c r="AB1158" s="220"/>
      <c r="AC1158" s="220"/>
      <c r="AD1158" s="220"/>
      <c r="AE1158" s="220"/>
      <c r="AF1158" s="220"/>
      <c r="AG1158" s="220"/>
      <c r="AH1158" s="220"/>
      <c r="AI1158" s="220"/>
      <c r="AJ1158" s="220"/>
      <c r="AK1158" s="220"/>
      <c r="AL1158" s="220"/>
      <c r="AM1158" s="220"/>
      <c r="AN1158" s="220"/>
      <c r="AO1158" s="220"/>
      <c r="AP1158" s="220"/>
      <c r="AQ1158" s="220"/>
      <c r="AR1158" s="220"/>
      <c r="AS1158" s="220"/>
      <c r="AT1158" s="220"/>
      <c r="AU1158" s="220"/>
      <c r="AV1158" s="220"/>
      <c r="AW1158" s="220"/>
      <c r="AX1158" s="220"/>
      <c r="AY1158" s="220"/>
      <c r="AZ1158" s="220"/>
      <c r="BA1158" s="220"/>
      <c r="BB1158" s="220"/>
      <c r="BC1158" s="220"/>
      <c r="BD1158" s="220"/>
      <c r="BE1158" s="220"/>
      <c r="BF1158" s="220"/>
      <c r="BG1158" s="220"/>
      <c r="BH1158" s="220"/>
      <c r="BI1158" s="220"/>
      <c r="BJ1158" s="220"/>
      <c r="BK1158" s="220"/>
      <c r="BL1158" s="220"/>
      <c r="BM1158" s="225"/>
    </row>
    <row r="1159" spans="1:65">
      <c r="A1159" s="29"/>
      <c r="B1159" s="3" t="s">
        <v>270</v>
      </c>
      <c r="C1159" s="28"/>
      <c r="D1159" s="222">
        <v>41.8</v>
      </c>
      <c r="E1159" s="222">
        <v>49.457871691934102</v>
      </c>
      <c r="F1159" s="222">
        <v>46.463333333333338</v>
      </c>
      <c r="G1159" s="222">
        <v>48.8</v>
      </c>
      <c r="H1159" s="222">
        <v>14.35</v>
      </c>
      <c r="I1159" s="222">
        <v>45.95</v>
      </c>
      <c r="J1159" s="222">
        <v>47.85</v>
      </c>
      <c r="K1159" s="222">
        <v>62.281199999999998</v>
      </c>
      <c r="L1159" s="222">
        <v>32.549999999999997</v>
      </c>
      <c r="M1159" s="222">
        <v>40.950000000000003</v>
      </c>
      <c r="N1159" s="222">
        <v>42.3</v>
      </c>
      <c r="O1159" s="222">
        <v>41.55</v>
      </c>
      <c r="P1159" s="222">
        <v>43.4</v>
      </c>
      <c r="Q1159" s="222">
        <v>37.75</v>
      </c>
      <c r="R1159" s="222">
        <v>44.849999999999994</v>
      </c>
      <c r="S1159" s="222">
        <v>41.3</v>
      </c>
      <c r="T1159" s="222">
        <v>41.225169553579541</v>
      </c>
      <c r="U1159" s="222">
        <v>28</v>
      </c>
      <c r="V1159" s="222">
        <v>45</v>
      </c>
      <c r="W1159" s="222">
        <v>41.8</v>
      </c>
      <c r="X1159" s="222">
        <v>45.7</v>
      </c>
      <c r="Y1159" s="222">
        <v>41.4</v>
      </c>
      <c r="Z1159" s="219"/>
      <c r="AA1159" s="220"/>
      <c r="AB1159" s="220"/>
      <c r="AC1159" s="220"/>
      <c r="AD1159" s="220"/>
      <c r="AE1159" s="220"/>
      <c r="AF1159" s="220"/>
      <c r="AG1159" s="220"/>
      <c r="AH1159" s="220"/>
      <c r="AI1159" s="220"/>
      <c r="AJ1159" s="220"/>
      <c r="AK1159" s="220"/>
      <c r="AL1159" s="220"/>
      <c r="AM1159" s="220"/>
      <c r="AN1159" s="220"/>
      <c r="AO1159" s="220"/>
      <c r="AP1159" s="220"/>
      <c r="AQ1159" s="220"/>
      <c r="AR1159" s="220"/>
      <c r="AS1159" s="220"/>
      <c r="AT1159" s="220"/>
      <c r="AU1159" s="220"/>
      <c r="AV1159" s="220"/>
      <c r="AW1159" s="220"/>
      <c r="AX1159" s="220"/>
      <c r="AY1159" s="220"/>
      <c r="AZ1159" s="220"/>
      <c r="BA1159" s="220"/>
      <c r="BB1159" s="220"/>
      <c r="BC1159" s="220"/>
      <c r="BD1159" s="220"/>
      <c r="BE1159" s="220"/>
      <c r="BF1159" s="220"/>
      <c r="BG1159" s="220"/>
      <c r="BH1159" s="220"/>
      <c r="BI1159" s="220"/>
      <c r="BJ1159" s="220"/>
      <c r="BK1159" s="220"/>
      <c r="BL1159" s="220"/>
      <c r="BM1159" s="225"/>
    </row>
    <row r="1160" spans="1:65">
      <c r="A1160" s="29"/>
      <c r="B1160" s="3" t="s">
        <v>271</v>
      </c>
      <c r="C1160" s="28"/>
      <c r="D1160" s="23">
        <v>3.7323808308727933</v>
      </c>
      <c r="E1160" s="23">
        <v>0.76333065597041549</v>
      </c>
      <c r="F1160" s="23">
        <v>0.34968345473945295</v>
      </c>
      <c r="G1160" s="23">
        <v>1.3899640283115242</v>
      </c>
      <c r="H1160" s="23">
        <v>3.0857197971732013</v>
      </c>
      <c r="I1160" s="23">
        <v>0.57850381733110967</v>
      </c>
      <c r="J1160" s="23">
        <v>0.62182527020591938</v>
      </c>
      <c r="K1160" s="23">
        <v>0.99152013191866351</v>
      </c>
      <c r="L1160" s="23">
        <v>1.2692517480783705</v>
      </c>
      <c r="M1160" s="23">
        <v>0.62182527020592171</v>
      </c>
      <c r="N1160" s="23">
        <v>1.4254823744964373</v>
      </c>
      <c r="O1160" s="23">
        <v>0.62822501276745346</v>
      </c>
      <c r="P1160" s="23">
        <v>1.3967820159208808</v>
      </c>
      <c r="Q1160" s="23">
        <v>2.1921830823785382</v>
      </c>
      <c r="R1160" s="23">
        <v>2.6808580715882746</v>
      </c>
      <c r="S1160" s="23">
        <v>1.3470956412470001</v>
      </c>
      <c r="T1160" s="23">
        <v>2.197017286980004</v>
      </c>
      <c r="U1160" s="23">
        <v>0.40824829046386302</v>
      </c>
      <c r="V1160" s="23">
        <v>1.1135528725660049</v>
      </c>
      <c r="W1160" s="23">
        <v>0.97911524687682661</v>
      </c>
      <c r="X1160" s="23">
        <v>1.3332916660156038</v>
      </c>
      <c r="Y1160" s="23">
        <v>6.209911432540733</v>
      </c>
      <c r="Z1160" s="155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55"/>
    </row>
    <row r="1161" spans="1:65">
      <c r="A1161" s="29"/>
      <c r="B1161" s="3" t="s">
        <v>86</v>
      </c>
      <c r="C1161" s="28"/>
      <c r="D1161" s="13">
        <v>8.9434045468197915E-2</v>
      </c>
      <c r="E1161" s="13">
        <v>1.5507793312704965E-2</v>
      </c>
      <c r="F1161" s="13">
        <v>7.5445919658989214E-3</v>
      </c>
      <c r="G1161" s="13">
        <v>2.8600082887068404E-2</v>
      </c>
      <c r="H1161" s="13">
        <v>0.22226072968834582</v>
      </c>
      <c r="I1161" s="13">
        <v>1.2594422728543751E-2</v>
      </c>
      <c r="J1161" s="13">
        <v>1.2963695695745365E-2</v>
      </c>
      <c r="K1161" s="13">
        <v>1.5931079707103262E-2</v>
      </c>
      <c r="L1161" s="13">
        <v>3.9114075441552251E-2</v>
      </c>
      <c r="M1161" s="13">
        <v>1.5141849112157185E-2</v>
      </c>
      <c r="N1161" s="13">
        <v>3.3859438824143405E-2</v>
      </c>
      <c r="O1161" s="13">
        <v>1.5150120886674924E-2</v>
      </c>
      <c r="P1161" s="13">
        <v>3.1853637763304014E-2</v>
      </c>
      <c r="Q1161" s="13">
        <v>5.6669963353172037E-2</v>
      </c>
      <c r="R1161" s="13">
        <v>6.0041614145314094E-2</v>
      </c>
      <c r="S1161" s="13">
        <v>3.2564761673980661E-2</v>
      </c>
      <c r="T1161" s="13">
        <v>5.3040760173201189E-2</v>
      </c>
      <c r="U1161" s="13">
        <v>1.4667603250198672E-2</v>
      </c>
      <c r="V1161" s="13">
        <v>2.4581741116247346E-2</v>
      </c>
      <c r="W1161" s="13">
        <v>2.3574203375846554E-2</v>
      </c>
      <c r="X1161" s="13">
        <v>2.924954294732586E-2</v>
      </c>
      <c r="Y1161" s="13">
        <v>0.14424881376401236</v>
      </c>
      <c r="Z1161" s="155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55"/>
    </row>
    <row r="1162" spans="1:65">
      <c r="A1162" s="29"/>
      <c r="B1162" s="3" t="s">
        <v>272</v>
      </c>
      <c r="C1162" s="28"/>
      <c r="D1162" s="13">
        <v>-3.4106633705197065E-2</v>
      </c>
      <c r="E1162" s="13">
        <v>0.13922317051855004</v>
      </c>
      <c r="F1162" s="13">
        <v>7.2717675229537093E-2</v>
      </c>
      <c r="G1162" s="13">
        <v>0.12481831314522562</v>
      </c>
      <c r="H1162" s="13">
        <v>-0.67867844483882944</v>
      </c>
      <c r="I1162" s="13">
        <v>6.3099887183896586E-2</v>
      </c>
      <c r="J1162" s="13">
        <v>0.11016018697940999</v>
      </c>
      <c r="K1162" s="13">
        <v>0.44046408755892741</v>
      </c>
      <c r="L1162" s="13">
        <v>-0.24896390408307467</v>
      </c>
      <c r="M1162" s="13">
        <v>-4.9536240195529491E-2</v>
      </c>
      <c r="N1162" s="13">
        <v>-2.5620350135514336E-2</v>
      </c>
      <c r="O1162" s="13">
        <v>-4.0278476301330191E-2</v>
      </c>
      <c r="P1162" s="13">
        <v>1.4882366901607824E-2</v>
      </c>
      <c r="Q1162" s="13">
        <v>-0.10469708339846751</v>
      </c>
      <c r="R1162" s="13">
        <v>3.3397894690006869E-2</v>
      </c>
      <c r="S1162" s="13">
        <v>-4.2592917274879905E-2</v>
      </c>
      <c r="T1162" s="13">
        <v>-4.1328440244909892E-2</v>
      </c>
      <c r="U1162" s="13">
        <v>-0.35581392902862585</v>
      </c>
      <c r="V1162" s="13">
        <v>4.8441761018080953E-2</v>
      </c>
      <c r="W1162" s="13">
        <v>-3.8735515652297048E-2</v>
      </c>
      <c r="X1162" s="13">
        <v>5.4999343776471976E-2</v>
      </c>
      <c r="Y1162" s="13">
        <v>-3.6331608867906651E-3</v>
      </c>
      <c r="Z1162" s="155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55"/>
    </row>
    <row r="1163" spans="1:65">
      <c r="A1163" s="29"/>
      <c r="B1163" s="45" t="s">
        <v>273</v>
      </c>
      <c r="C1163" s="46"/>
      <c r="D1163" s="44">
        <v>0.2</v>
      </c>
      <c r="E1163" s="44">
        <v>1.56</v>
      </c>
      <c r="F1163" s="44">
        <v>0.89</v>
      </c>
      <c r="G1163" s="44">
        <v>1.42</v>
      </c>
      <c r="H1163" s="44">
        <v>6.75</v>
      </c>
      <c r="I1163" s="44">
        <v>0.79</v>
      </c>
      <c r="J1163" s="44">
        <v>1.27</v>
      </c>
      <c r="K1163" s="44">
        <v>4.63</v>
      </c>
      <c r="L1163" s="44">
        <v>2.38</v>
      </c>
      <c r="M1163" s="44">
        <v>0.35</v>
      </c>
      <c r="N1163" s="44">
        <v>0.11</v>
      </c>
      <c r="O1163" s="44">
        <v>0.26</v>
      </c>
      <c r="P1163" s="44">
        <v>0.3</v>
      </c>
      <c r="Q1163" s="44">
        <v>0.92</v>
      </c>
      <c r="R1163" s="44">
        <v>0.49</v>
      </c>
      <c r="S1163" s="44">
        <v>0.28000000000000003</v>
      </c>
      <c r="T1163" s="44">
        <v>0.27</v>
      </c>
      <c r="U1163" s="44">
        <v>3.47</v>
      </c>
      <c r="V1163" s="44">
        <v>0.64</v>
      </c>
      <c r="W1163" s="44">
        <v>0.25</v>
      </c>
      <c r="X1163" s="44">
        <v>0.71</v>
      </c>
      <c r="Y1163" s="44">
        <v>0.11</v>
      </c>
      <c r="Z1163" s="155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55"/>
    </row>
    <row r="1164" spans="1:65">
      <c r="B1164" s="30"/>
      <c r="C1164" s="20"/>
      <c r="D1164" s="20"/>
      <c r="E1164" s="20"/>
      <c r="F1164" s="20"/>
      <c r="G1164" s="20"/>
      <c r="H1164" s="20"/>
      <c r="I1164" s="20"/>
      <c r="J1164" s="20"/>
      <c r="K1164" s="20"/>
      <c r="L1164" s="20"/>
      <c r="M1164" s="20"/>
      <c r="N1164" s="20"/>
      <c r="O1164" s="20"/>
      <c r="P1164" s="20"/>
      <c r="Q1164" s="20"/>
      <c r="R1164" s="20"/>
      <c r="S1164" s="20"/>
      <c r="T1164" s="20"/>
      <c r="U1164" s="20"/>
      <c r="V1164" s="20"/>
      <c r="W1164" s="20"/>
      <c r="X1164" s="20"/>
      <c r="Y1164" s="20"/>
      <c r="BM1164" s="55"/>
    </row>
    <row r="1165" spans="1:65">
      <c r="BM1165" s="55"/>
    </row>
    <row r="1166" spans="1:65">
      <c r="BM1166" s="55"/>
    </row>
    <row r="1167" spans="1:65">
      <c r="BM1167" s="55"/>
    </row>
    <row r="1168" spans="1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6"/>
    </row>
    <row r="1214" spans="65:65">
      <c r="BM1214" s="57"/>
    </row>
    <row r="1215" spans="65:65">
      <c r="BM1215" s="57"/>
    </row>
    <row r="1216" spans="65:65">
      <c r="BM1216" s="57"/>
    </row>
    <row r="1217" spans="65:65">
      <c r="BM1217" s="57"/>
    </row>
    <row r="1218" spans="65:65">
      <c r="BM1218" s="57"/>
    </row>
    <row r="1219" spans="65:65">
      <c r="BM1219" s="57"/>
    </row>
    <row r="1220" spans="65:65">
      <c r="BM1220" s="57"/>
    </row>
    <row r="1221" spans="65:65">
      <c r="BM1221" s="57"/>
    </row>
    <row r="1222" spans="65:65">
      <c r="BM1222" s="57"/>
    </row>
    <row r="1223" spans="65:65">
      <c r="BM1223" s="57"/>
    </row>
    <row r="1224" spans="65:65">
      <c r="BM1224" s="57"/>
    </row>
    <row r="1225" spans="65:65">
      <c r="BM1225" s="57"/>
    </row>
    <row r="1226" spans="65:65">
      <c r="BM1226" s="57"/>
    </row>
    <row r="1227" spans="65:65">
      <c r="BM1227" s="57"/>
    </row>
    <row r="1228" spans="65:65">
      <c r="BM1228" s="57"/>
    </row>
    <row r="1229" spans="65:65">
      <c r="BM1229" s="57"/>
    </row>
    <row r="1230" spans="65:65">
      <c r="BM1230" s="57"/>
    </row>
    <row r="1231" spans="65:65">
      <c r="BM1231" s="57"/>
    </row>
    <row r="1232" spans="65:65">
      <c r="BM1232" s="57"/>
    </row>
    <row r="1233" spans="65:65">
      <c r="BM1233" s="57"/>
    </row>
    <row r="1234" spans="65:65">
      <c r="BM1234" s="57"/>
    </row>
    <row r="1235" spans="65:65">
      <c r="BM1235" s="57"/>
    </row>
    <row r="1236" spans="65:65">
      <c r="BM1236" s="57"/>
    </row>
    <row r="1237" spans="65:65">
      <c r="BM1237" s="57"/>
    </row>
    <row r="1238" spans="65:65">
      <c r="BM1238" s="57"/>
    </row>
    <row r="1239" spans="65:65">
      <c r="BM1239" s="57"/>
    </row>
    <row r="1240" spans="65:65">
      <c r="BM1240" s="57"/>
    </row>
    <row r="1241" spans="65:65">
      <c r="BM1241" s="57"/>
    </row>
    <row r="1242" spans="65:65">
      <c r="BM1242" s="57"/>
    </row>
    <row r="1243" spans="65:65">
      <c r="BM1243" s="57"/>
    </row>
    <row r="1244" spans="65:65">
      <c r="BM1244" s="57"/>
    </row>
    <row r="1245" spans="65:65">
      <c r="BM1245" s="57"/>
    </row>
    <row r="1246" spans="65:65">
      <c r="BM1246" s="57"/>
    </row>
    <row r="1247" spans="65:65">
      <c r="BM1247" s="57"/>
    </row>
  </sheetData>
  <dataConsolidate/>
  <conditionalFormatting sqref="B6:AB11 B24:AA29 B42:AB47 B60:O65 B78:AC83 B96:Z101 B115:AB120 B134:AC139 B152:AB157 B170:W175 B188:AC193 B206:AB211 B224:U229 B243:AC248 B261:H266 B279:H284 B297:H302 B315:AC320 B333:AA338 B352:H357 B370:Q375 B388:W393 B406:X411 B424:H429 B442:U447 B460:AB465 B479:AB484 B497:Y502 B515:K520 B533:AC538 B551:AC556 B569:AC574 B588:AB593 B606:U611 B625:H630 B643:AB648 B662:AB667 B680:AA685 B698:E703 B716:H721 B734:E739 B752:V757 B770:S775 B788:AB793 B806:AB811 B824:AC829 B843:Z848 B861:H866 B879:Y884 B897:AC902 B916:S921 B934:M939 B953:X958 B972:Y977 B990:AA995 B1008:AA1013 B1026:F1031 B1044:Y1049 B1062:AB1067 B1080:AB1085 B1098:X1103 B1116:M1121 B1134:AC1139 B1152:Y1157">
    <cfRule type="expression" dxfId="17" priority="192">
      <formula>AND($B6&lt;&gt;$B5,NOT(ISBLANK(INDIRECT(Anlyt_LabRefThisCol))))</formula>
    </cfRule>
  </conditionalFormatting>
  <conditionalFormatting sqref="C2:AB17 C20:AA35 C38:AB53 C56:O71 C74:AC89 C92:Z107 C111:AB126 C130:AC145 C148:AB163 C166:W181 C184:AC199 C202:AB217 C220:U235 C239:AC254 C257:H272 C275:H290 C293:H308 C311:AC326 C329:AA344 C348:H363 C366:Q381 C384:W399 C402:X417 C420:H435 C438:U453 C456:AB471 C475:AB490 C493:Y508 C511:K526 C529:AC544 C547:AC562 C565:AC580 C584:AB599 C602:U617 C621:H636 C639:AB654 C658:AB673 C676:AA691 C694:E709 C712:H727 C730:E745 C748:V763 C766:S781 C784:AB799 C802:AB817 C820:AC835 C839:Z854 C857:H872 C875:Y890 C893:AC908 C912:S927 C930:M945 C949:X964 C968:Y983 C986:AA1001 C1004:AA1019 C1022:F1037 C1040:Y1055 C1058:AB1073 C1076:AB1091 C1094:X1109 C1112:M1127 C1130:AC1145 C1148:Y1163">
    <cfRule type="expression" dxfId="16" priority="190" stopIfTrue="1">
      <formula>AND(ISBLANK(INDIRECT(Anlyt_LabRefLastCol)),ISBLANK(INDIRECT(Anlyt_LabRefThisCol)))</formula>
    </cfRule>
    <cfRule type="expression" dxfId="15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6559D-AEA7-4124-B43D-D54A01A48E35}">
  <sheetPr codeName="Sheet15"/>
  <dimension ref="A1:BN155"/>
  <sheetViews>
    <sheetView zoomScale="75" zoomScaleNormal="75" workbookViewId="0"/>
  </sheetViews>
  <sheetFormatPr defaultColWidth="9.140625" defaultRowHeight="12.75"/>
  <cols>
    <col min="1" max="1" width="16" customWidth="1"/>
    <col min="2" max="2" width="10.85546875" style="2" bestFit="1" customWidth="1"/>
    <col min="3" max="3" width="9.42578125" style="2" bestFit="1" customWidth="1"/>
    <col min="4" max="22" width="13.42578125" style="2" customWidth="1"/>
    <col min="23" max="26" width="11.28515625" style="2" bestFit="1" customWidth="1"/>
    <col min="27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602</v>
      </c>
      <c r="BM1" s="27" t="s">
        <v>66</v>
      </c>
    </row>
    <row r="2" spans="1:66" ht="19.5">
      <c r="A2" s="24" t="s">
        <v>325</v>
      </c>
      <c r="B2" s="18" t="s">
        <v>111</v>
      </c>
      <c r="C2" s="15" t="s">
        <v>112</v>
      </c>
      <c r="D2" s="16" t="s">
        <v>234</v>
      </c>
      <c r="E2" s="17" t="s">
        <v>234</v>
      </c>
      <c r="F2" s="17" t="s">
        <v>234</v>
      </c>
      <c r="G2" s="17" t="s">
        <v>234</v>
      </c>
      <c r="H2" s="17" t="s">
        <v>234</v>
      </c>
      <c r="I2" s="17" t="s">
        <v>234</v>
      </c>
      <c r="J2" s="17" t="s">
        <v>234</v>
      </c>
      <c r="K2" s="17" t="s">
        <v>234</v>
      </c>
      <c r="L2" s="17" t="s">
        <v>234</v>
      </c>
      <c r="M2" s="17" t="s">
        <v>234</v>
      </c>
      <c r="N2" s="17" t="s">
        <v>234</v>
      </c>
      <c r="O2" s="17" t="s">
        <v>234</v>
      </c>
      <c r="P2" s="17" t="s">
        <v>234</v>
      </c>
      <c r="Q2" s="17" t="s">
        <v>234</v>
      </c>
      <c r="R2" s="17" t="s">
        <v>234</v>
      </c>
      <c r="S2" s="17" t="s">
        <v>234</v>
      </c>
      <c r="T2" s="17" t="s">
        <v>234</v>
      </c>
      <c r="U2" s="17" t="s">
        <v>234</v>
      </c>
      <c r="V2" s="17" t="s">
        <v>234</v>
      </c>
      <c r="W2" s="155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235</v>
      </c>
      <c r="C3" s="9" t="s">
        <v>235</v>
      </c>
      <c r="D3" s="153" t="s">
        <v>237</v>
      </c>
      <c r="E3" s="154" t="s">
        <v>238</v>
      </c>
      <c r="F3" s="154" t="s">
        <v>239</v>
      </c>
      <c r="G3" s="154" t="s">
        <v>240</v>
      </c>
      <c r="H3" s="154" t="s">
        <v>242</v>
      </c>
      <c r="I3" s="154" t="s">
        <v>243</v>
      </c>
      <c r="J3" s="154" t="s">
        <v>244</v>
      </c>
      <c r="K3" s="154" t="s">
        <v>249</v>
      </c>
      <c r="L3" s="154" t="s">
        <v>250</v>
      </c>
      <c r="M3" s="154" t="s">
        <v>251</v>
      </c>
      <c r="N3" s="154" t="s">
        <v>252</v>
      </c>
      <c r="O3" s="154" t="s">
        <v>253</v>
      </c>
      <c r="P3" s="154" t="s">
        <v>254</v>
      </c>
      <c r="Q3" s="154" t="s">
        <v>255</v>
      </c>
      <c r="R3" s="154" t="s">
        <v>256</v>
      </c>
      <c r="S3" s="154" t="s">
        <v>257</v>
      </c>
      <c r="T3" s="154" t="s">
        <v>258</v>
      </c>
      <c r="U3" s="154" t="s">
        <v>260</v>
      </c>
      <c r="V3" s="154" t="s">
        <v>261</v>
      </c>
      <c r="W3" s="155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288</v>
      </c>
      <c r="E4" s="11" t="s">
        <v>288</v>
      </c>
      <c r="F4" s="11" t="s">
        <v>288</v>
      </c>
      <c r="G4" s="11" t="s">
        <v>288</v>
      </c>
      <c r="H4" s="11" t="s">
        <v>288</v>
      </c>
      <c r="I4" s="11" t="s">
        <v>288</v>
      </c>
      <c r="J4" s="11" t="s">
        <v>288</v>
      </c>
      <c r="K4" s="11" t="s">
        <v>288</v>
      </c>
      <c r="L4" s="11" t="s">
        <v>288</v>
      </c>
      <c r="M4" s="11" t="s">
        <v>288</v>
      </c>
      <c r="N4" s="11" t="s">
        <v>288</v>
      </c>
      <c r="O4" s="11" t="s">
        <v>288</v>
      </c>
      <c r="P4" s="11" t="s">
        <v>115</v>
      </c>
      <c r="Q4" s="11" t="s">
        <v>288</v>
      </c>
      <c r="R4" s="11" t="s">
        <v>281</v>
      </c>
      <c r="S4" s="11" t="s">
        <v>288</v>
      </c>
      <c r="T4" s="11" t="s">
        <v>288</v>
      </c>
      <c r="U4" s="11" t="s">
        <v>288</v>
      </c>
      <c r="V4" s="11" t="s">
        <v>115</v>
      </c>
      <c r="W4" s="155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155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6">
        <v>7.6999999999999999E-2</v>
      </c>
      <c r="E6" s="206">
        <v>7.0500000000000007E-2</v>
      </c>
      <c r="F6" s="206">
        <v>5.9325199999999995E-2</v>
      </c>
      <c r="G6" s="206">
        <v>7.2970000000000007E-2</v>
      </c>
      <c r="H6" s="206">
        <v>7.6999999999999999E-2</v>
      </c>
      <c r="I6" s="206">
        <v>6.3E-2</v>
      </c>
      <c r="J6" s="206">
        <v>7.3999999999999996E-2</v>
      </c>
      <c r="K6" s="206">
        <v>7.6999999999999999E-2</v>
      </c>
      <c r="L6" s="206">
        <v>0.08</v>
      </c>
      <c r="M6" s="206">
        <v>7.0000000000000007E-2</v>
      </c>
      <c r="N6" s="206">
        <v>7.0000000000000007E-2</v>
      </c>
      <c r="O6" s="206">
        <v>7.0000000000000007E-2</v>
      </c>
      <c r="P6" s="206">
        <v>7.6999999999999999E-2</v>
      </c>
      <c r="Q6" s="207">
        <v>0.11449069999999999</v>
      </c>
      <c r="R6" s="207">
        <v>4.1121999999999999E-2</v>
      </c>
      <c r="S6" s="206">
        <v>7.3860000000000009E-2</v>
      </c>
      <c r="T6" s="206">
        <v>6.2E-2</v>
      </c>
      <c r="U6" s="206">
        <v>7.1999999999999995E-2</v>
      </c>
      <c r="V6" s="206">
        <v>6.9000000000000006E-2</v>
      </c>
      <c r="W6" s="209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  <c r="AI6" s="210"/>
      <c r="AJ6" s="210"/>
      <c r="AK6" s="210"/>
      <c r="AL6" s="210"/>
      <c r="AM6" s="210"/>
      <c r="AN6" s="210"/>
      <c r="AO6" s="210"/>
      <c r="AP6" s="210"/>
      <c r="AQ6" s="210"/>
      <c r="AR6" s="210"/>
      <c r="AS6" s="210"/>
      <c r="AT6" s="210"/>
      <c r="AU6" s="210"/>
      <c r="AV6" s="210"/>
      <c r="AW6" s="210"/>
      <c r="AX6" s="210"/>
      <c r="AY6" s="210"/>
      <c r="AZ6" s="210"/>
      <c r="BA6" s="210"/>
      <c r="BB6" s="210"/>
      <c r="BC6" s="210"/>
      <c r="BD6" s="210"/>
      <c r="BE6" s="210"/>
      <c r="BF6" s="210"/>
      <c r="BG6" s="210"/>
      <c r="BH6" s="210"/>
      <c r="BI6" s="210"/>
      <c r="BJ6" s="210"/>
      <c r="BK6" s="210"/>
      <c r="BL6" s="210"/>
      <c r="BM6" s="211">
        <v>1</v>
      </c>
    </row>
    <row r="7" spans="1:66">
      <c r="A7" s="29"/>
      <c r="B7" s="19">
        <v>1</v>
      </c>
      <c r="C7" s="9">
        <v>2</v>
      </c>
      <c r="D7" s="23">
        <v>7.6999999999999999E-2</v>
      </c>
      <c r="E7" s="23">
        <v>6.93E-2</v>
      </c>
      <c r="F7" s="23">
        <v>5.9236900000000002E-2</v>
      </c>
      <c r="G7" s="23">
        <v>7.3099999999999998E-2</v>
      </c>
      <c r="H7" s="23">
        <v>7.9000000000000001E-2</v>
      </c>
      <c r="I7" s="23">
        <v>6.0999999999999999E-2</v>
      </c>
      <c r="J7" s="23">
        <v>6.9999999999999993E-2</v>
      </c>
      <c r="K7" s="23">
        <v>7.8E-2</v>
      </c>
      <c r="L7" s="23">
        <v>0.08</v>
      </c>
      <c r="M7" s="23">
        <v>0.08</v>
      </c>
      <c r="N7" s="23">
        <v>0.08</v>
      </c>
      <c r="O7" s="23">
        <v>7.0000000000000007E-2</v>
      </c>
      <c r="P7" s="23">
        <v>7.8E-2</v>
      </c>
      <c r="Q7" s="213">
        <v>0.11251969999999999</v>
      </c>
      <c r="R7" s="213">
        <v>3.9553999999999999E-2</v>
      </c>
      <c r="S7" s="23">
        <v>7.4410000000000004E-2</v>
      </c>
      <c r="T7" s="23">
        <v>6.7000000000000004E-2</v>
      </c>
      <c r="U7" s="23">
        <v>7.1999999999999995E-2</v>
      </c>
      <c r="V7" s="23">
        <v>7.2999999999999995E-2</v>
      </c>
      <c r="W7" s="209"/>
      <c r="X7" s="210"/>
      <c r="Y7" s="210"/>
      <c r="Z7" s="210"/>
      <c r="AA7" s="210"/>
      <c r="AB7" s="210"/>
      <c r="AC7" s="210"/>
      <c r="AD7" s="210"/>
      <c r="AE7" s="210"/>
      <c r="AF7" s="210"/>
      <c r="AG7" s="210"/>
      <c r="AH7" s="210"/>
      <c r="AI7" s="210"/>
      <c r="AJ7" s="210"/>
      <c r="AK7" s="210"/>
      <c r="AL7" s="210"/>
      <c r="AM7" s="210"/>
      <c r="AN7" s="210"/>
      <c r="AO7" s="210"/>
      <c r="AP7" s="210"/>
      <c r="AQ7" s="210"/>
      <c r="AR7" s="210"/>
      <c r="AS7" s="210"/>
      <c r="AT7" s="210"/>
      <c r="AU7" s="210"/>
      <c r="AV7" s="210"/>
      <c r="AW7" s="210"/>
      <c r="AX7" s="210"/>
      <c r="AY7" s="210"/>
      <c r="AZ7" s="210"/>
      <c r="BA7" s="210"/>
      <c r="BB7" s="210"/>
      <c r="BC7" s="210"/>
      <c r="BD7" s="210"/>
      <c r="BE7" s="210"/>
      <c r="BF7" s="210"/>
      <c r="BG7" s="210"/>
      <c r="BH7" s="210"/>
      <c r="BI7" s="210"/>
      <c r="BJ7" s="210"/>
      <c r="BK7" s="210"/>
      <c r="BL7" s="210"/>
      <c r="BM7" s="211" t="e">
        <v>#N/A</v>
      </c>
    </row>
    <row r="8" spans="1:66">
      <c r="A8" s="29"/>
      <c r="B8" s="19">
        <v>1</v>
      </c>
      <c r="C8" s="9">
        <v>3</v>
      </c>
      <c r="D8" s="23">
        <v>7.8E-2</v>
      </c>
      <c r="E8" s="23">
        <v>6.8000000000000005E-2</v>
      </c>
      <c r="F8" s="23">
        <v>5.7673550000000004E-2</v>
      </c>
      <c r="G8" s="23">
        <v>7.2520000000000001E-2</v>
      </c>
      <c r="H8" s="23">
        <v>7.3999999999999996E-2</v>
      </c>
      <c r="I8" s="23">
        <v>6.2E-2</v>
      </c>
      <c r="J8" s="23">
        <v>7.2000000000000008E-2</v>
      </c>
      <c r="K8" s="23">
        <v>7.6999999999999999E-2</v>
      </c>
      <c r="L8" s="23">
        <v>0.08</v>
      </c>
      <c r="M8" s="23">
        <v>0.08</v>
      </c>
      <c r="N8" s="23">
        <v>0.08</v>
      </c>
      <c r="O8" s="23">
        <v>7.0000000000000007E-2</v>
      </c>
      <c r="P8" s="23">
        <v>7.4999999999999997E-2</v>
      </c>
      <c r="Q8" s="213">
        <v>0.11233979999999999</v>
      </c>
      <c r="R8" s="214">
        <v>4.8586000000000004E-2</v>
      </c>
      <c r="S8" s="23">
        <v>7.5859999999999997E-2</v>
      </c>
      <c r="T8" s="23">
        <v>6.9000000000000006E-2</v>
      </c>
      <c r="U8" s="23">
        <v>7.2999999999999995E-2</v>
      </c>
      <c r="V8" s="23">
        <v>7.0000000000000007E-2</v>
      </c>
      <c r="W8" s="209"/>
      <c r="X8" s="210"/>
      <c r="Y8" s="210"/>
      <c r="Z8" s="210"/>
      <c r="AA8" s="210"/>
      <c r="AB8" s="210"/>
      <c r="AC8" s="210"/>
      <c r="AD8" s="210"/>
      <c r="AE8" s="210"/>
      <c r="AF8" s="210"/>
      <c r="AG8" s="210"/>
      <c r="AH8" s="210"/>
      <c r="AI8" s="210"/>
      <c r="AJ8" s="210"/>
      <c r="AK8" s="210"/>
      <c r="AL8" s="210"/>
      <c r="AM8" s="210"/>
      <c r="AN8" s="210"/>
      <c r="AO8" s="210"/>
      <c r="AP8" s="210"/>
      <c r="AQ8" s="210"/>
      <c r="AR8" s="210"/>
      <c r="AS8" s="210"/>
      <c r="AT8" s="210"/>
      <c r="AU8" s="210"/>
      <c r="AV8" s="210"/>
      <c r="AW8" s="210"/>
      <c r="AX8" s="210"/>
      <c r="AY8" s="210"/>
      <c r="AZ8" s="210"/>
      <c r="BA8" s="210"/>
      <c r="BB8" s="210"/>
      <c r="BC8" s="210"/>
      <c r="BD8" s="210"/>
      <c r="BE8" s="210"/>
      <c r="BF8" s="210"/>
      <c r="BG8" s="210"/>
      <c r="BH8" s="210"/>
      <c r="BI8" s="210"/>
      <c r="BJ8" s="210"/>
      <c r="BK8" s="210"/>
      <c r="BL8" s="210"/>
      <c r="BM8" s="211">
        <v>16</v>
      </c>
    </row>
    <row r="9" spans="1:66">
      <c r="A9" s="29"/>
      <c r="B9" s="19">
        <v>1</v>
      </c>
      <c r="C9" s="9">
        <v>4</v>
      </c>
      <c r="D9" s="23">
        <v>7.5999999999999998E-2</v>
      </c>
      <c r="E9" s="23">
        <v>6.6600000000000006E-2</v>
      </c>
      <c r="F9" s="23">
        <v>5.9409700000000003E-2</v>
      </c>
      <c r="G9" s="23">
        <v>7.2101999999999999E-2</v>
      </c>
      <c r="H9" s="23">
        <v>7.3999999999999996E-2</v>
      </c>
      <c r="I9" s="23">
        <v>6.2E-2</v>
      </c>
      <c r="J9" s="23">
        <v>7.2000000000000008E-2</v>
      </c>
      <c r="K9" s="23">
        <v>7.6999999999999999E-2</v>
      </c>
      <c r="L9" s="23">
        <v>0.08</v>
      </c>
      <c r="M9" s="23">
        <v>7.0000000000000007E-2</v>
      </c>
      <c r="N9" s="23">
        <v>0.08</v>
      </c>
      <c r="O9" s="23">
        <v>7.0000000000000007E-2</v>
      </c>
      <c r="P9" s="23">
        <v>7.5999999999999998E-2</v>
      </c>
      <c r="Q9" s="213">
        <v>0.11531909999999998</v>
      </c>
      <c r="R9" s="213">
        <v>3.9093999999999997E-2</v>
      </c>
      <c r="S9" s="23">
        <v>7.4349999999999999E-2</v>
      </c>
      <c r="T9" s="23">
        <v>7.0000000000000007E-2</v>
      </c>
      <c r="U9" s="23">
        <v>7.1999999999999995E-2</v>
      </c>
      <c r="V9" s="23">
        <v>7.0999999999999994E-2</v>
      </c>
      <c r="W9" s="209"/>
      <c r="X9" s="210"/>
      <c r="Y9" s="210"/>
      <c r="Z9" s="210"/>
      <c r="AA9" s="210"/>
      <c r="AB9" s="210"/>
      <c r="AC9" s="210"/>
      <c r="AD9" s="210"/>
      <c r="AE9" s="210"/>
      <c r="AF9" s="210"/>
      <c r="AG9" s="210"/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  <c r="BI9" s="210"/>
      <c r="BJ9" s="210"/>
      <c r="BK9" s="210"/>
      <c r="BL9" s="210"/>
      <c r="BM9" s="211">
        <v>7.2145718137254927E-2</v>
      </c>
      <c r="BN9" s="27"/>
    </row>
    <row r="10" spans="1:66">
      <c r="A10" s="29"/>
      <c r="B10" s="19">
        <v>1</v>
      </c>
      <c r="C10" s="9">
        <v>5</v>
      </c>
      <c r="D10" s="23">
        <v>7.6999999999999999E-2</v>
      </c>
      <c r="E10" s="214">
        <v>5.0500000000000003E-2</v>
      </c>
      <c r="F10" s="23">
        <v>5.7610500000000002E-2</v>
      </c>
      <c r="G10" s="23">
        <v>7.3200999999999988E-2</v>
      </c>
      <c r="H10" s="23">
        <v>7.5999999999999998E-2</v>
      </c>
      <c r="I10" s="23">
        <v>6.3E-2</v>
      </c>
      <c r="J10" s="23">
        <v>7.3999999999999996E-2</v>
      </c>
      <c r="K10" s="23">
        <v>7.5999999999999998E-2</v>
      </c>
      <c r="L10" s="23">
        <v>0.08</v>
      </c>
      <c r="M10" s="23">
        <v>7.0000000000000007E-2</v>
      </c>
      <c r="N10" s="23">
        <v>7.0000000000000007E-2</v>
      </c>
      <c r="O10" s="23">
        <v>7.0000000000000007E-2</v>
      </c>
      <c r="P10" s="23">
        <v>7.5999999999999998E-2</v>
      </c>
      <c r="Q10" s="213">
        <v>0.11517704800000002</v>
      </c>
      <c r="R10" s="213">
        <v>3.8968000000000003E-2</v>
      </c>
      <c r="S10" s="23">
        <v>7.4859999999999996E-2</v>
      </c>
      <c r="T10" s="23">
        <v>6.9000000000000006E-2</v>
      </c>
      <c r="U10" s="23">
        <v>7.1999999999999995E-2</v>
      </c>
      <c r="V10" s="23">
        <v>7.0999999999999994E-2</v>
      </c>
      <c r="W10" s="209"/>
      <c r="X10" s="210"/>
      <c r="Y10" s="210"/>
      <c r="Z10" s="210"/>
      <c r="AA10" s="210"/>
      <c r="AB10" s="210"/>
      <c r="AC10" s="210"/>
      <c r="AD10" s="210"/>
      <c r="AE10" s="210"/>
      <c r="AF10" s="210"/>
      <c r="AG10" s="210"/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  <c r="BI10" s="210"/>
      <c r="BJ10" s="210"/>
      <c r="BK10" s="210"/>
      <c r="BL10" s="210"/>
      <c r="BM10" s="211">
        <v>127</v>
      </c>
    </row>
    <row r="11" spans="1:66">
      <c r="A11" s="29"/>
      <c r="B11" s="19">
        <v>1</v>
      </c>
      <c r="C11" s="9">
        <v>6</v>
      </c>
      <c r="D11" s="23">
        <v>7.6999999999999999E-2</v>
      </c>
      <c r="E11" s="23">
        <v>6.8900000000000003E-2</v>
      </c>
      <c r="F11" s="23">
        <v>5.8181400000000008E-2</v>
      </c>
      <c r="G11" s="23">
        <v>7.2743000000000002E-2</v>
      </c>
      <c r="H11" s="23">
        <v>7.4999999999999997E-2</v>
      </c>
      <c r="I11" s="23">
        <v>6.4000000000000001E-2</v>
      </c>
      <c r="J11" s="23">
        <v>7.2000000000000008E-2</v>
      </c>
      <c r="K11" s="23">
        <v>7.8E-2</v>
      </c>
      <c r="L11" s="23">
        <v>0.08</v>
      </c>
      <c r="M11" s="23">
        <v>0.08</v>
      </c>
      <c r="N11" s="23">
        <v>7.0000000000000007E-2</v>
      </c>
      <c r="O11" s="23">
        <v>7.0000000000000007E-2</v>
      </c>
      <c r="P11" s="23">
        <v>7.8E-2</v>
      </c>
      <c r="Q11" s="213">
        <v>0.11527609999999999</v>
      </c>
      <c r="R11" s="213">
        <v>3.4175999999999998E-2</v>
      </c>
      <c r="S11" s="23">
        <v>7.6490000000000002E-2</v>
      </c>
      <c r="T11" s="23">
        <v>6.2E-2</v>
      </c>
      <c r="U11" s="23">
        <v>7.2999999999999995E-2</v>
      </c>
      <c r="V11" s="23">
        <v>7.2999999999999995E-2</v>
      </c>
      <c r="W11" s="209"/>
      <c r="X11" s="210"/>
      <c r="Y11" s="210"/>
      <c r="Z11" s="210"/>
      <c r="AA11" s="210"/>
      <c r="AB11" s="210"/>
      <c r="AC11" s="210"/>
      <c r="AD11" s="210"/>
      <c r="AE11" s="210"/>
      <c r="AF11" s="210"/>
      <c r="AG11" s="210"/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  <c r="BI11" s="210"/>
      <c r="BJ11" s="210"/>
      <c r="BK11" s="210"/>
      <c r="BL11" s="210"/>
      <c r="BM11" s="56"/>
    </row>
    <row r="12" spans="1:66">
      <c r="A12" s="29"/>
      <c r="B12" s="20" t="s">
        <v>269</v>
      </c>
      <c r="C12" s="12"/>
      <c r="D12" s="215">
        <v>7.6999999999999999E-2</v>
      </c>
      <c r="E12" s="215">
        <v>6.5633333333333335E-2</v>
      </c>
      <c r="F12" s="215">
        <v>5.8572875000000003E-2</v>
      </c>
      <c r="G12" s="215">
        <v>7.2772666666666666E-2</v>
      </c>
      <c r="H12" s="215">
        <v>7.5833333333333336E-2</v>
      </c>
      <c r="I12" s="215">
        <v>6.25E-2</v>
      </c>
      <c r="J12" s="215">
        <v>7.2333333333333347E-2</v>
      </c>
      <c r="K12" s="215">
        <v>7.7166666666666675E-2</v>
      </c>
      <c r="L12" s="215">
        <v>0.08</v>
      </c>
      <c r="M12" s="215">
        <v>7.5000000000000011E-2</v>
      </c>
      <c r="N12" s="215">
        <v>7.5000000000000011E-2</v>
      </c>
      <c r="O12" s="215">
        <v>7.0000000000000007E-2</v>
      </c>
      <c r="P12" s="215">
        <v>7.6666666666666675E-2</v>
      </c>
      <c r="Q12" s="215">
        <v>0.11418707466666667</v>
      </c>
      <c r="R12" s="215">
        <v>4.0250000000000001E-2</v>
      </c>
      <c r="S12" s="215">
        <v>7.4971666666666659E-2</v>
      </c>
      <c r="T12" s="215">
        <v>6.6500000000000004E-2</v>
      </c>
      <c r="U12" s="215">
        <v>7.2333333333333333E-2</v>
      </c>
      <c r="V12" s="215">
        <v>7.116666666666667E-2</v>
      </c>
      <c r="W12" s="209"/>
      <c r="X12" s="210"/>
      <c r="Y12" s="210"/>
      <c r="Z12" s="210"/>
      <c r="AA12" s="210"/>
      <c r="AB12" s="210"/>
      <c r="AC12" s="210"/>
      <c r="AD12" s="210"/>
      <c r="AE12" s="210"/>
      <c r="AF12" s="210"/>
      <c r="AG12" s="210"/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  <c r="BI12" s="210"/>
      <c r="BJ12" s="210"/>
      <c r="BK12" s="210"/>
      <c r="BL12" s="210"/>
      <c r="BM12" s="56"/>
    </row>
    <row r="13" spans="1:66">
      <c r="A13" s="29"/>
      <c r="B13" s="3" t="s">
        <v>270</v>
      </c>
      <c r="C13" s="28"/>
      <c r="D13" s="23">
        <v>7.6999999999999999E-2</v>
      </c>
      <c r="E13" s="23">
        <v>6.8450000000000011E-2</v>
      </c>
      <c r="F13" s="23">
        <v>5.8709150000000002E-2</v>
      </c>
      <c r="G13" s="23">
        <v>7.2856500000000005E-2</v>
      </c>
      <c r="H13" s="23">
        <v>7.5499999999999998E-2</v>
      </c>
      <c r="I13" s="23">
        <v>6.25E-2</v>
      </c>
      <c r="J13" s="23">
        <v>7.2000000000000008E-2</v>
      </c>
      <c r="K13" s="23">
        <v>7.6999999999999999E-2</v>
      </c>
      <c r="L13" s="23">
        <v>0.08</v>
      </c>
      <c r="M13" s="23">
        <v>7.5000000000000011E-2</v>
      </c>
      <c r="N13" s="23">
        <v>7.5000000000000011E-2</v>
      </c>
      <c r="O13" s="23">
        <v>7.0000000000000007E-2</v>
      </c>
      <c r="P13" s="23">
        <v>7.6499999999999999E-2</v>
      </c>
      <c r="Q13" s="23">
        <v>0.114833874</v>
      </c>
      <c r="R13" s="23">
        <v>3.9323999999999998E-2</v>
      </c>
      <c r="S13" s="23">
        <v>7.4635000000000007E-2</v>
      </c>
      <c r="T13" s="23">
        <v>6.8000000000000005E-2</v>
      </c>
      <c r="U13" s="23">
        <v>7.1999999999999995E-2</v>
      </c>
      <c r="V13" s="23">
        <v>7.0999999999999994E-2</v>
      </c>
      <c r="W13" s="209"/>
      <c r="X13" s="210"/>
      <c r="Y13" s="210"/>
      <c r="Z13" s="210"/>
      <c r="AA13" s="210"/>
      <c r="AB13" s="210"/>
      <c r="AC13" s="210"/>
      <c r="AD13" s="210"/>
      <c r="AE13" s="210"/>
      <c r="AF13" s="210"/>
      <c r="AG13" s="210"/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  <c r="BI13" s="210"/>
      <c r="BJ13" s="210"/>
      <c r="BK13" s="210"/>
      <c r="BL13" s="210"/>
      <c r="BM13" s="56"/>
    </row>
    <row r="14" spans="1:66">
      <c r="A14" s="29"/>
      <c r="B14" s="3" t="s">
        <v>271</v>
      </c>
      <c r="C14" s="28"/>
      <c r="D14" s="23">
        <v>6.3245553203367642E-4</v>
      </c>
      <c r="E14" s="23">
        <v>7.5279922068680876E-3</v>
      </c>
      <c r="F14" s="23">
        <v>8.4798607992702117E-4</v>
      </c>
      <c r="G14" s="23">
        <v>4.1087013357831819E-4</v>
      </c>
      <c r="H14" s="23">
        <v>1.9407902170679532E-3</v>
      </c>
      <c r="I14" s="23">
        <v>1.0488088481701524E-3</v>
      </c>
      <c r="J14" s="23">
        <v>1.5055453054181613E-3</v>
      </c>
      <c r="K14" s="23">
        <v>7.5277265270908163E-4</v>
      </c>
      <c r="L14" s="23">
        <v>0</v>
      </c>
      <c r="M14" s="23">
        <v>5.4772255750516587E-3</v>
      </c>
      <c r="N14" s="23">
        <v>5.4772255750516587E-3</v>
      </c>
      <c r="O14" s="23">
        <v>0</v>
      </c>
      <c r="P14" s="23">
        <v>1.2110601416389978E-3</v>
      </c>
      <c r="Q14" s="23">
        <v>1.3951526833184519E-3</v>
      </c>
      <c r="R14" s="23">
        <v>4.7033399196741051E-3</v>
      </c>
      <c r="S14" s="23">
        <v>1.0044583946917176E-3</v>
      </c>
      <c r="T14" s="23">
        <v>3.6193922141707748E-3</v>
      </c>
      <c r="U14" s="23">
        <v>5.1639777949432275E-4</v>
      </c>
      <c r="V14" s="23">
        <v>1.6020819787597178E-3</v>
      </c>
      <c r="W14" s="209"/>
      <c r="X14" s="210"/>
      <c r="Y14" s="210"/>
      <c r="Z14" s="210"/>
      <c r="AA14" s="210"/>
      <c r="AB14" s="210"/>
      <c r="AC14" s="210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56"/>
    </row>
    <row r="15" spans="1:66">
      <c r="A15" s="29"/>
      <c r="B15" s="3" t="s">
        <v>86</v>
      </c>
      <c r="C15" s="28"/>
      <c r="D15" s="13">
        <v>8.2137082082295639E-3</v>
      </c>
      <c r="E15" s="13">
        <v>0.1146976974129216</v>
      </c>
      <c r="F15" s="13">
        <v>1.4477453598223087E-2</v>
      </c>
      <c r="G15" s="13">
        <v>5.6459403289465578E-3</v>
      </c>
      <c r="H15" s="13">
        <v>2.559283802726971E-2</v>
      </c>
      <c r="I15" s="13">
        <v>1.6780941570722439E-2</v>
      </c>
      <c r="J15" s="13">
        <v>2.0813990397486097E-2</v>
      </c>
      <c r="K15" s="13">
        <v>9.755153166856349E-3</v>
      </c>
      <c r="L15" s="13">
        <v>0</v>
      </c>
      <c r="M15" s="13">
        <v>7.3029674334022104E-2</v>
      </c>
      <c r="N15" s="13">
        <v>7.3029674334022104E-2</v>
      </c>
      <c r="O15" s="13">
        <v>0</v>
      </c>
      <c r="P15" s="13">
        <v>1.5796436630073882E-2</v>
      </c>
      <c r="Q15" s="13">
        <v>1.2218131407527186E-2</v>
      </c>
      <c r="R15" s="13">
        <v>0.11685316570618894</v>
      </c>
      <c r="S15" s="13">
        <v>1.3397840002112591E-2</v>
      </c>
      <c r="T15" s="13">
        <v>5.4426950589034205E-2</v>
      </c>
      <c r="U15" s="13">
        <v>7.1391398086772728E-3</v>
      </c>
      <c r="V15" s="13">
        <v>2.2511690568052238E-2</v>
      </c>
      <c r="W15" s="155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272</v>
      </c>
      <c r="C16" s="28"/>
      <c r="D16" s="13">
        <v>6.7284407004029712E-2</v>
      </c>
      <c r="E16" s="13">
        <v>-9.0267100696565072E-2</v>
      </c>
      <c r="F16" s="13">
        <v>-0.18813095894940046</v>
      </c>
      <c r="G16" s="13">
        <v>8.6900310316266882E-3</v>
      </c>
      <c r="H16" s="13">
        <v>5.1113431140332288E-2</v>
      </c>
      <c r="I16" s="13">
        <v>-0.13369772158763815</v>
      </c>
      <c r="J16" s="13">
        <v>2.6005035492402406E-3</v>
      </c>
      <c r="K16" s="13">
        <v>6.9594546413129565E-2</v>
      </c>
      <c r="L16" s="13">
        <v>0.10886691636782309</v>
      </c>
      <c r="M16" s="13">
        <v>3.9562734094834351E-2</v>
      </c>
      <c r="N16" s="13">
        <v>3.9562734094834351E-2</v>
      </c>
      <c r="O16" s="13">
        <v>-2.9741448178154717E-2</v>
      </c>
      <c r="P16" s="13">
        <v>6.266412818583067E-2</v>
      </c>
      <c r="Q16" s="13">
        <v>0.58272836718361298</v>
      </c>
      <c r="R16" s="13">
        <v>-0.44210133270243901</v>
      </c>
      <c r="S16" s="13">
        <v>3.9170010395287225E-2</v>
      </c>
      <c r="T16" s="13">
        <v>-7.8254375769246987E-2</v>
      </c>
      <c r="U16" s="13">
        <v>2.6005035492400186E-3</v>
      </c>
      <c r="V16" s="13">
        <v>-1.3570472314457294E-2</v>
      </c>
      <c r="W16" s="155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273</v>
      </c>
      <c r="C17" s="46"/>
      <c r="D17" s="44">
        <v>0.73</v>
      </c>
      <c r="E17" s="44">
        <v>1.24</v>
      </c>
      <c r="F17" s="44">
        <v>2.46</v>
      </c>
      <c r="G17" s="44">
        <v>0</v>
      </c>
      <c r="H17" s="44">
        <v>0.53</v>
      </c>
      <c r="I17" s="44">
        <v>1.78</v>
      </c>
      <c r="J17" s="44">
        <v>0.08</v>
      </c>
      <c r="K17" s="44">
        <v>0.76</v>
      </c>
      <c r="L17" s="44">
        <v>1.25</v>
      </c>
      <c r="M17" s="44">
        <v>0.39</v>
      </c>
      <c r="N17" s="44">
        <v>0.39</v>
      </c>
      <c r="O17" s="44">
        <v>0.48</v>
      </c>
      <c r="P17" s="44">
        <v>0.67</v>
      </c>
      <c r="Q17" s="44">
        <v>7.17</v>
      </c>
      <c r="R17" s="44">
        <v>5.63</v>
      </c>
      <c r="S17" s="44">
        <v>0.38</v>
      </c>
      <c r="T17" s="44">
        <v>1.0900000000000001</v>
      </c>
      <c r="U17" s="44">
        <v>0.08</v>
      </c>
      <c r="V17" s="44">
        <v>0.28000000000000003</v>
      </c>
      <c r="W17" s="155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BM18" s="55"/>
    </row>
    <row r="19" spans="1:65" ht="15">
      <c r="B19" s="8" t="s">
        <v>603</v>
      </c>
      <c r="BM19" s="27" t="s">
        <v>66</v>
      </c>
    </row>
    <row r="20" spans="1:65" ht="15">
      <c r="A20" s="24" t="s">
        <v>214</v>
      </c>
      <c r="B20" s="18" t="s">
        <v>111</v>
      </c>
      <c r="C20" s="15" t="s">
        <v>112</v>
      </c>
      <c r="D20" s="16" t="s">
        <v>234</v>
      </c>
      <c r="E20" s="17" t="s">
        <v>234</v>
      </c>
      <c r="F20" s="17" t="s">
        <v>234</v>
      </c>
      <c r="G20" s="17" t="s">
        <v>234</v>
      </c>
      <c r="H20" s="17" t="s">
        <v>234</v>
      </c>
      <c r="I20" s="17" t="s">
        <v>234</v>
      </c>
      <c r="J20" s="17" t="s">
        <v>234</v>
      </c>
      <c r="K20" s="17" t="s">
        <v>234</v>
      </c>
      <c r="L20" s="17" t="s">
        <v>234</v>
      </c>
      <c r="M20" s="17" t="s">
        <v>234</v>
      </c>
      <c r="N20" s="17" t="s">
        <v>234</v>
      </c>
      <c r="O20" s="17" t="s">
        <v>234</v>
      </c>
      <c r="P20" s="17" t="s">
        <v>234</v>
      </c>
      <c r="Q20" s="17" t="s">
        <v>234</v>
      </c>
      <c r="R20" s="17" t="s">
        <v>234</v>
      </c>
      <c r="S20" s="17" t="s">
        <v>234</v>
      </c>
      <c r="T20" s="17" t="s">
        <v>234</v>
      </c>
      <c r="U20" s="17" t="s">
        <v>234</v>
      </c>
      <c r="V20" s="17" t="s">
        <v>234</v>
      </c>
      <c r="W20" s="17" t="s">
        <v>234</v>
      </c>
      <c r="X20" s="155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235</v>
      </c>
      <c r="C21" s="9" t="s">
        <v>235</v>
      </c>
      <c r="D21" s="153" t="s">
        <v>237</v>
      </c>
      <c r="E21" s="154" t="s">
        <v>238</v>
      </c>
      <c r="F21" s="154" t="s">
        <v>239</v>
      </c>
      <c r="G21" s="154" t="s">
        <v>240</v>
      </c>
      <c r="H21" s="154" t="s">
        <v>242</v>
      </c>
      <c r="I21" s="154" t="s">
        <v>243</v>
      </c>
      <c r="J21" s="154" t="s">
        <v>244</v>
      </c>
      <c r="K21" s="154" t="s">
        <v>248</v>
      </c>
      <c r="L21" s="154" t="s">
        <v>249</v>
      </c>
      <c r="M21" s="154" t="s">
        <v>250</v>
      </c>
      <c r="N21" s="154" t="s">
        <v>251</v>
      </c>
      <c r="O21" s="154" t="s">
        <v>252</v>
      </c>
      <c r="P21" s="154" t="s">
        <v>253</v>
      </c>
      <c r="Q21" s="154" t="s">
        <v>254</v>
      </c>
      <c r="R21" s="154" t="s">
        <v>255</v>
      </c>
      <c r="S21" s="154" t="s">
        <v>256</v>
      </c>
      <c r="T21" s="154" t="s">
        <v>257</v>
      </c>
      <c r="U21" s="154" t="s">
        <v>258</v>
      </c>
      <c r="V21" s="154" t="s">
        <v>260</v>
      </c>
      <c r="W21" s="154" t="s">
        <v>261</v>
      </c>
      <c r="X21" s="155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317</v>
      </c>
      <c r="E22" s="11" t="s">
        <v>318</v>
      </c>
      <c r="F22" s="11" t="s">
        <v>317</v>
      </c>
      <c r="G22" s="11" t="s">
        <v>317</v>
      </c>
      <c r="H22" s="11" t="s">
        <v>317</v>
      </c>
      <c r="I22" s="11" t="s">
        <v>317</v>
      </c>
      <c r="J22" s="11" t="s">
        <v>317</v>
      </c>
      <c r="K22" s="11" t="s">
        <v>317</v>
      </c>
      <c r="L22" s="11" t="s">
        <v>317</v>
      </c>
      <c r="M22" s="11" t="s">
        <v>319</v>
      </c>
      <c r="N22" s="11" t="s">
        <v>319</v>
      </c>
      <c r="O22" s="11" t="s">
        <v>317</v>
      </c>
      <c r="P22" s="11" t="s">
        <v>317</v>
      </c>
      <c r="Q22" s="11" t="s">
        <v>319</v>
      </c>
      <c r="R22" s="11" t="s">
        <v>317</v>
      </c>
      <c r="S22" s="11" t="s">
        <v>317</v>
      </c>
      <c r="T22" s="11" t="s">
        <v>317</v>
      </c>
      <c r="U22" s="11" t="s">
        <v>317</v>
      </c>
      <c r="V22" s="11" t="s">
        <v>317</v>
      </c>
      <c r="W22" s="11" t="s">
        <v>317</v>
      </c>
      <c r="X22" s="155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3</v>
      </c>
    </row>
    <row r="23" spans="1:65">
      <c r="A23" s="29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155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06">
        <v>2.9000000000000001E-2</v>
      </c>
      <c r="E24" s="206">
        <v>2.7400000000000001E-2</v>
      </c>
      <c r="F24" s="207">
        <v>5.3234999999999991E-2</v>
      </c>
      <c r="G24" s="206">
        <v>2.7752000000000002E-2</v>
      </c>
      <c r="H24" s="206">
        <v>2.7E-2</v>
      </c>
      <c r="I24" s="206">
        <v>2.7E-2</v>
      </c>
      <c r="J24" s="206">
        <v>3.0899999999999997E-2</v>
      </c>
      <c r="K24" s="206">
        <v>3.2000000000000001E-2</v>
      </c>
      <c r="L24" s="206">
        <v>2.5999999999999999E-2</v>
      </c>
      <c r="M24" s="206">
        <v>0.03</v>
      </c>
      <c r="N24" s="206">
        <v>0.03</v>
      </c>
      <c r="O24" s="208">
        <v>0.02</v>
      </c>
      <c r="P24" s="206">
        <v>0.03</v>
      </c>
      <c r="Q24" s="206">
        <v>0.03</v>
      </c>
      <c r="R24" s="206">
        <v>2.2379880000000001E-2</v>
      </c>
      <c r="S24" s="206">
        <v>2.6429199999999996E-2</v>
      </c>
      <c r="T24" s="206">
        <v>3.0060000000000003E-2</v>
      </c>
      <c r="U24" s="206">
        <v>2.8000000000000004E-2</v>
      </c>
      <c r="V24" s="206">
        <v>3.2000000000000001E-2</v>
      </c>
      <c r="W24" s="207">
        <v>4.3999999999999997E-2</v>
      </c>
      <c r="X24" s="209"/>
      <c r="Y24" s="210"/>
      <c r="Z24" s="210"/>
      <c r="AA24" s="210"/>
      <c r="AB24" s="210"/>
      <c r="AC24" s="210"/>
      <c r="AD24" s="210"/>
      <c r="AE24" s="210"/>
      <c r="AF24" s="210"/>
      <c r="AG24" s="210"/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  <c r="BI24" s="210"/>
      <c r="BJ24" s="210"/>
      <c r="BK24" s="210"/>
      <c r="BL24" s="210"/>
      <c r="BM24" s="211">
        <v>1</v>
      </c>
    </row>
    <row r="25" spans="1:65">
      <c r="A25" s="29"/>
      <c r="B25" s="19">
        <v>1</v>
      </c>
      <c r="C25" s="9">
        <v>2</v>
      </c>
      <c r="D25" s="214">
        <v>3.2000000000000001E-2</v>
      </c>
      <c r="E25" s="23">
        <v>2.6699999999999998E-2</v>
      </c>
      <c r="F25" s="213">
        <v>5.2609999999999997E-2</v>
      </c>
      <c r="G25" s="214">
        <v>2.6262500000000001E-2</v>
      </c>
      <c r="H25" s="23">
        <v>2.7E-2</v>
      </c>
      <c r="I25" s="23">
        <v>2.7E-2</v>
      </c>
      <c r="J25" s="23">
        <v>3.1300000000000001E-2</v>
      </c>
      <c r="K25" s="23">
        <v>3.3000000000000002E-2</v>
      </c>
      <c r="L25" s="23">
        <v>2.5999999999999999E-2</v>
      </c>
      <c r="M25" s="23">
        <v>0.03</v>
      </c>
      <c r="N25" s="23">
        <v>0.03</v>
      </c>
      <c r="O25" s="23">
        <v>0.03</v>
      </c>
      <c r="P25" s="23">
        <v>0.03</v>
      </c>
      <c r="Q25" s="23">
        <v>0.03</v>
      </c>
      <c r="R25" s="23">
        <v>2.3740799999999996E-2</v>
      </c>
      <c r="S25" s="23">
        <v>2.92193E-2</v>
      </c>
      <c r="T25" s="23">
        <v>3.211E-2</v>
      </c>
      <c r="U25" s="23">
        <v>3.1E-2</v>
      </c>
      <c r="V25" s="23">
        <v>3.2000000000000001E-2</v>
      </c>
      <c r="W25" s="213">
        <v>4.3999999999999997E-2</v>
      </c>
      <c r="X25" s="209"/>
      <c r="Y25" s="210"/>
      <c r="Z25" s="210"/>
      <c r="AA25" s="210"/>
      <c r="AB25" s="210"/>
      <c r="AC25" s="210"/>
      <c r="AD25" s="210"/>
      <c r="AE25" s="210"/>
      <c r="AF25" s="210"/>
      <c r="AG25" s="210"/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  <c r="BI25" s="210"/>
      <c r="BJ25" s="210"/>
      <c r="BK25" s="210"/>
      <c r="BL25" s="210"/>
      <c r="BM25" s="211" t="e">
        <v>#N/A</v>
      </c>
    </row>
    <row r="26" spans="1:65">
      <c r="A26" s="29"/>
      <c r="B26" s="19">
        <v>1</v>
      </c>
      <c r="C26" s="9">
        <v>3</v>
      </c>
      <c r="D26" s="23">
        <v>2.9000000000000001E-2</v>
      </c>
      <c r="E26" s="23">
        <v>2.7300000000000001E-2</v>
      </c>
      <c r="F26" s="213">
        <v>5.0412199999999997E-2</v>
      </c>
      <c r="G26" s="23">
        <v>2.8113999999999997E-2</v>
      </c>
      <c r="H26" s="23">
        <v>2.7E-2</v>
      </c>
      <c r="I26" s="23">
        <v>2.5000000000000001E-2</v>
      </c>
      <c r="J26" s="23">
        <v>2.92E-2</v>
      </c>
      <c r="K26" s="23">
        <v>3.2000000000000001E-2</v>
      </c>
      <c r="L26" s="23">
        <v>2.5999999999999999E-2</v>
      </c>
      <c r="M26" s="23">
        <v>0.03</v>
      </c>
      <c r="N26" s="23">
        <v>0.03</v>
      </c>
      <c r="O26" s="23">
        <v>0.03</v>
      </c>
      <c r="P26" s="23">
        <v>0.03</v>
      </c>
      <c r="Q26" s="23">
        <v>3.1E-2</v>
      </c>
      <c r="R26" s="23">
        <v>2.7190166666666665E-2</v>
      </c>
      <c r="S26" s="23">
        <v>2.7628800000000002E-2</v>
      </c>
      <c r="T26" s="23">
        <v>3.0439999999999998E-2</v>
      </c>
      <c r="U26" s="23">
        <v>0.03</v>
      </c>
      <c r="V26" s="23">
        <v>0.03</v>
      </c>
      <c r="W26" s="213">
        <v>4.2999999999999997E-2</v>
      </c>
      <c r="X26" s="209"/>
      <c r="Y26" s="210"/>
      <c r="Z26" s="210"/>
      <c r="AA26" s="210"/>
      <c r="AB26" s="210"/>
      <c r="AC26" s="210"/>
      <c r="AD26" s="210"/>
      <c r="AE26" s="210"/>
      <c r="AF26" s="210"/>
      <c r="AG26" s="210"/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  <c r="BI26" s="210"/>
      <c r="BJ26" s="210"/>
      <c r="BK26" s="210"/>
      <c r="BL26" s="210"/>
      <c r="BM26" s="211">
        <v>16</v>
      </c>
    </row>
    <row r="27" spans="1:65">
      <c r="A27" s="29"/>
      <c r="B27" s="19">
        <v>1</v>
      </c>
      <c r="C27" s="9">
        <v>4</v>
      </c>
      <c r="D27" s="23">
        <v>2.8000000000000004E-2</v>
      </c>
      <c r="E27" s="23">
        <v>2.5899999999999999E-2</v>
      </c>
      <c r="F27" s="213">
        <v>5.0186599999999998E-2</v>
      </c>
      <c r="G27" s="23">
        <v>2.7879999999999999E-2</v>
      </c>
      <c r="H27" s="23">
        <v>2.7E-2</v>
      </c>
      <c r="I27" s="23">
        <v>2.5999999999999999E-2</v>
      </c>
      <c r="J27" s="23">
        <v>2.9300000000000003E-2</v>
      </c>
      <c r="K27" s="23">
        <v>3.3000000000000002E-2</v>
      </c>
      <c r="L27" s="23">
        <v>2.5999999999999999E-2</v>
      </c>
      <c r="M27" s="23">
        <v>0.03</v>
      </c>
      <c r="N27" s="23">
        <v>0.03</v>
      </c>
      <c r="O27" s="23">
        <v>0.03</v>
      </c>
      <c r="P27" s="23">
        <v>0.03</v>
      </c>
      <c r="Q27" s="23">
        <v>3.1E-2</v>
      </c>
      <c r="R27" s="23">
        <v>2.3862099999999997E-2</v>
      </c>
      <c r="S27" s="23">
        <v>3.1043999999999999E-2</v>
      </c>
      <c r="T27" s="23">
        <v>2.9160000000000005E-2</v>
      </c>
      <c r="U27" s="23">
        <v>3.2000000000000001E-2</v>
      </c>
      <c r="V27" s="23">
        <v>3.1E-2</v>
      </c>
      <c r="W27" s="213">
        <v>4.2999999999999997E-2</v>
      </c>
      <c r="X27" s="209"/>
      <c r="Y27" s="210"/>
      <c r="Z27" s="210"/>
      <c r="AA27" s="210"/>
      <c r="AB27" s="210"/>
      <c r="AC27" s="210"/>
      <c r="AD27" s="210"/>
      <c r="AE27" s="210"/>
      <c r="AF27" s="210"/>
      <c r="AG27" s="210"/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  <c r="BI27" s="210"/>
      <c r="BJ27" s="210"/>
      <c r="BK27" s="210"/>
      <c r="BL27" s="210"/>
      <c r="BM27" s="211">
        <v>2.8941202283950623E-2</v>
      </c>
    </row>
    <row r="28" spans="1:65">
      <c r="A28" s="29"/>
      <c r="B28" s="19">
        <v>1</v>
      </c>
      <c r="C28" s="9">
        <v>5</v>
      </c>
      <c r="D28" s="23">
        <v>0.03</v>
      </c>
      <c r="E28" s="23">
        <v>2.6400000000000003E-2</v>
      </c>
      <c r="F28" s="213">
        <v>4.75171E-2</v>
      </c>
      <c r="G28" s="23">
        <v>2.8382000000000004E-2</v>
      </c>
      <c r="H28" s="23">
        <v>2.7E-2</v>
      </c>
      <c r="I28" s="23">
        <v>2.5000000000000001E-2</v>
      </c>
      <c r="J28" s="23">
        <v>3.1E-2</v>
      </c>
      <c r="K28" s="23">
        <v>3.2000000000000001E-2</v>
      </c>
      <c r="L28" s="23">
        <v>2.5999999999999999E-2</v>
      </c>
      <c r="M28" s="23">
        <v>0.03</v>
      </c>
      <c r="N28" s="23">
        <v>0.03</v>
      </c>
      <c r="O28" s="214">
        <v>0.02</v>
      </c>
      <c r="P28" s="23">
        <v>0.03</v>
      </c>
      <c r="Q28" s="23">
        <v>2.9000000000000001E-2</v>
      </c>
      <c r="R28" s="23">
        <v>2.6214000000000001E-2</v>
      </c>
      <c r="S28" s="23">
        <v>2.84709E-2</v>
      </c>
      <c r="T28" s="23">
        <v>3.1209999999999998E-2</v>
      </c>
      <c r="U28" s="23">
        <v>3.2000000000000001E-2</v>
      </c>
      <c r="V28" s="23">
        <v>3.1E-2</v>
      </c>
      <c r="W28" s="213">
        <v>4.2999999999999997E-2</v>
      </c>
      <c r="X28" s="209"/>
      <c r="Y28" s="210"/>
      <c r="Z28" s="210"/>
      <c r="AA28" s="210"/>
      <c r="AB28" s="210"/>
      <c r="AC28" s="210"/>
      <c r="AD28" s="210"/>
      <c r="AE28" s="210"/>
      <c r="AF28" s="210"/>
      <c r="AG28" s="210"/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  <c r="BI28" s="210"/>
      <c r="BJ28" s="210"/>
      <c r="BK28" s="210"/>
      <c r="BL28" s="210"/>
      <c r="BM28" s="211">
        <v>126</v>
      </c>
    </row>
    <row r="29" spans="1:65">
      <c r="A29" s="29"/>
      <c r="B29" s="19">
        <v>1</v>
      </c>
      <c r="C29" s="9">
        <v>6</v>
      </c>
      <c r="D29" s="23">
        <v>2.9000000000000001E-2</v>
      </c>
      <c r="E29" s="23">
        <v>2.6499999999999999E-2</v>
      </c>
      <c r="F29" s="213">
        <v>5.2072399999999998E-2</v>
      </c>
      <c r="G29" s="23">
        <v>2.7525999999999998E-2</v>
      </c>
      <c r="H29" s="23">
        <v>2.8000000000000004E-2</v>
      </c>
      <c r="I29" s="23">
        <v>2.5999999999999999E-2</v>
      </c>
      <c r="J29" s="23">
        <v>2.9300000000000003E-2</v>
      </c>
      <c r="K29" s="23">
        <v>3.4000000000000002E-2</v>
      </c>
      <c r="L29" s="23">
        <v>2.5000000000000001E-2</v>
      </c>
      <c r="M29" s="23">
        <v>0.03</v>
      </c>
      <c r="N29" s="23">
        <v>0.03</v>
      </c>
      <c r="O29" s="214">
        <v>0.02</v>
      </c>
      <c r="P29" s="23">
        <v>0.03</v>
      </c>
      <c r="Q29" s="23">
        <v>0.03</v>
      </c>
      <c r="R29" s="23">
        <v>2.5868499999999999E-2</v>
      </c>
      <c r="S29" s="23">
        <v>2.7247399999999998E-2</v>
      </c>
      <c r="T29" s="23">
        <v>2.759E-2</v>
      </c>
      <c r="U29" s="23">
        <v>0.03</v>
      </c>
      <c r="V29" s="23">
        <v>3.3000000000000002E-2</v>
      </c>
      <c r="W29" s="213">
        <v>4.3999999999999997E-2</v>
      </c>
      <c r="X29" s="209"/>
      <c r="Y29" s="210"/>
      <c r="Z29" s="210"/>
      <c r="AA29" s="210"/>
      <c r="AB29" s="210"/>
      <c r="AC29" s="210"/>
      <c r="AD29" s="210"/>
      <c r="AE29" s="210"/>
      <c r="AF29" s="210"/>
      <c r="AG29" s="210"/>
      <c r="AH29" s="210"/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  <c r="BI29" s="210"/>
      <c r="BJ29" s="210"/>
      <c r="BK29" s="210"/>
      <c r="BL29" s="210"/>
      <c r="BM29" s="56"/>
    </row>
    <row r="30" spans="1:65">
      <c r="A30" s="29"/>
      <c r="B30" s="20" t="s">
        <v>269</v>
      </c>
      <c r="C30" s="12"/>
      <c r="D30" s="215">
        <v>2.9499999999999998E-2</v>
      </c>
      <c r="E30" s="215">
        <v>2.6700000000000002E-2</v>
      </c>
      <c r="F30" s="215">
        <v>5.1005550000000004E-2</v>
      </c>
      <c r="G30" s="215">
        <v>2.7652750000000004E-2</v>
      </c>
      <c r="H30" s="215">
        <v>2.7166666666666669E-2</v>
      </c>
      <c r="I30" s="215">
        <v>2.5999999999999999E-2</v>
      </c>
      <c r="J30" s="215">
        <v>3.0166666666666665E-2</v>
      </c>
      <c r="K30" s="215">
        <v>3.266666666666667E-2</v>
      </c>
      <c r="L30" s="215">
        <v>2.5833333333333333E-2</v>
      </c>
      <c r="M30" s="215">
        <v>0.03</v>
      </c>
      <c r="N30" s="215">
        <v>0.03</v>
      </c>
      <c r="O30" s="215">
        <v>2.4999999999999998E-2</v>
      </c>
      <c r="P30" s="215">
        <v>0.03</v>
      </c>
      <c r="Q30" s="215">
        <v>3.0166666666666665E-2</v>
      </c>
      <c r="R30" s="215">
        <v>2.4875907777777775E-2</v>
      </c>
      <c r="S30" s="215">
        <v>2.8339933333333334E-2</v>
      </c>
      <c r="T30" s="215">
        <v>3.0095E-2</v>
      </c>
      <c r="U30" s="215">
        <v>3.0499999999999999E-2</v>
      </c>
      <c r="V30" s="215">
        <v>3.15E-2</v>
      </c>
      <c r="W30" s="215">
        <v>4.349999999999999E-2</v>
      </c>
      <c r="X30" s="209"/>
      <c r="Y30" s="210"/>
      <c r="Z30" s="210"/>
      <c r="AA30" s="210"/>
      <c r="AB30" s="210"/>
      <c r="AC30" s="210"/>
      <c r="AD30" s="210"/>
      <c r="AE30" s="210"/>
      <c r="AF30" s="210"/>
      <c r="AG30" s="210"/>
      <c r="AH30" s="210"/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  <c r="BI30" s="210"/>
      <c r="BJ30" s="210"/>
      <c r="BK30" s="210"/>
      <c r="BL30" s="210"/>
      <c r="BM30" s="56"/>
    </row>
    <row r="31" spans="1:65">
      <c r="A31" s="29"/>
      <c r="B31" s="3" t="s">
        <v>270</v>
      </c>
      <c r="C31" s="28"/>
      <c r="D31" s="23">
        <v>2.9000000000000001E-2</v>
      </c>
      <c r="E31" s="23">
        <v>2.6599999999999999E-2</v>
      </c>
      <c r="F31" s="23">
        <v>5.1242299999999998E-2</v>
      </c>
      <c r="G31" s="23">
        <v>2.7816E-2</v>
      </c>
      <c r="H31" s="23">
        <v>2.7E-2</v>
      </c>
      <c r="I31" s="23">
        <v>2.5999999999999999E-2</v>
      </c>
      <c r="J31" s="23">
        <v>3.0100000000000002E-2</v>
      </c>
      <c r="K31" s="23">
        <v>3.2500000000000001E-2</v>
      </c>
      <c r="L31" s="23">
        <v>2.5999999999999999E-2</v>
      </c>
      <c r="M31" s="23">
        <v>0.03</v>
      </c>
      <c r="N31" s="23">
        <v>0.03</v>
      </c>
      <c r="O31" s="23">
        <v>2.5000000000000001E-2</v>
      </c>
      <c r="P31" s="23">
        <v>0.03</v>
      </c>
      <c r="Q31" s="23">
        <v>0.03</v>
      </c>
      <c r="R31" s="23">
        <v>2.48653E-2</v>
      </c>
      <c r="S31" s="23">
        <v>2.8049850000000001E-2</v>
      </c>
      <c r="T31" s="23">
        <v>3.0249999999999999E-2</v>
      </c>
      <c r="U31" s="23">
        <v>3.0499999999999999E-2</v>
      </c>
      <c r="V31" s="23">
        <v>3.15E-2</v>
      </c>
      <c r="W31" s="23">
        <v>4.3499999999999997E-2</v>
      </c>
      <c r="X31" s="209"/>
      <c r="Y31" s="210"/>
      <c r="Z31" s="210"/>
      <c r="AA31" s="210"/>
      <c r="AB31" s="210"/>
      <c r="AC31" s="210"/>
      <c r="AD31" s="210"/>
      <c r="AE31" s="210"/>
      <c r="AF31" s="210"/>
      <c r="AG31" s="210"/>
      <c r="AH31" s="210"/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  <c r="BI31" s="210"/>
      <c r="BJ31" s="210"/>
      <c r="BK31" s="210"/>
      <c r="BL31" s="210"/>
      <c r="BM31" s="56"/>
    </row>
    <row r="32" spans="1:65">
      <c r="A32" s="29"/>
      <c r="B32" s="3" t="s">
        <v>271</v>
      </c>
      <c r="C32" s="28"/>
      <c r="D32" s="23">
        <v>1.3784048752090213E-3</v>
      </c>
      <c r="E32" s="23">
        <v>5.6920997883030857E-4</v>
      </c>
      <c r="F32" s="23">
        <v>2.0916454171297752E-3</v>
      </c>
      <c r="G32" s="23">
        <v>7.422817355963975E-4</v>
      </c>
      <c r="H32" s="23">
        <v>4.0824829046386482E-4</v>
      </c>
      <c r="I32" s="23">
        <v>8.9442719099991504E-4</v>
      </c>
      <c r="J32" s="23">
        <v>9.9532239333125828E-4</v>
      </c>
      <c r="K32" s="23">
        <v>8.1649658092772682E-4</v>
      </c>
      <c r="L32" s="23">
        <v>4.08248290463862E-4</v>
      </c>
      <c r="M32" s="23">
        <v>0</v>
      </c>
      <c r="N32" s="23">
        <v>0</v>
      </c>
      <c r="O32" s="23">
        <v>5.4772255750516604E-3</v>
      </c>
      <c r="P32" s="23">
        <v>0</v>
      </c>
      <c r="Q32" s="23">
        <v>7.5277265270908065E-4</v>
      </c>
      <c r="R32" s="23">
        <v>1.8263600337546529E-3</v>
      </c>
      <c r="S32" s="23">
        <v>1.6402838847792988E-3</v>
      </c>
      <c r="T32" s="23">
        <v>1.5857458812811077E-3</v>
      </c>
      <c r="U32" s="23">
        <v>1.5165750888103092E-3</v>
      </c>
      <c r="V32" s="23">
        <v>1.0488088481701524E-3</v>
      </c>
      <c r="W32" s="23">
        <v>5.4772255750516665E-4</v>
      </c>
      <c r="X32" s="209"/>
      <c r="Y32" s="210"/>
      <c r="Z32" s="210"/>
      <c r="AA32" s="210"/>
      <c r="AB32" s="210"/>
      <c r="AC32" s="210"/>
      <c r="AD32" s="210"/>
      <c r="AE32" s="210"/>
      <c r="AF32" s="210"/>
      <c r="AG32" s="210"/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  <c r="BI32" s="210"/>
      <c r="BJ32" s="210"/>
      <c r="BK32" s="210"/>
      <c r="BL32" s="210"/>
      <c r="BM32" s="56"/>
    </row>
    <row r="33" spans="1:65">
      <c r="A33" s="29"/>
      <c r="B33" s="3" t="s">
        <v>86</v>
      </c>
      <c r="C33" s="28"/>
      <c r="D33" s="13">
        <v>4.6725588990136319E-2</v>
      </c>
      <c r="E33" s="13">
        <v>2.1318725798887959E-2</v>
      </c>
      <c r="F33" s="13">
        <v>4.1008192581587201E-2</v>
      </c>
      <c r="G33" s="13">
        <v>2.6842962656386703E-2</v>
      </c>
      <c r="H33" s="13">
        <v>1.5027544434252691E-2</v>
      </c>
      <c r="I33" s="13">
        <v>3.4401045807689039E-2</v>
      </c>
      <c r="J33" s="13">
        <v>3.2994112486119061E-2</v>
      </c>
      <c r="K33" s="13">
        <v>2.4994793293705922E-2</v>
      </c>
      <c r="L33" s="13">
        <v>1.5803159630859175E-2</v>
      </c>
      <c r="M33" s="13">
        <v>0</v>
      </c>
      <c r="N33" s="13">
        <v>0</v>
      </c>
      <c r="O33" s="13">
        <v>0.21908902300206642</v>
      </c>
      <c r="P33" s="13">
        <v>0</v>
      </c>
      <c r="Q33" s="13">
        <v>2.4953789592566212E-2</v>
      </c>
      <c r="R33" s="13">
        <v>7.341882957880165E-2</v>
      </c>
      <c r="S33" s="13">
        <v>5.7878890027239498E-2</v>
      </c>
      <c r="T33" s="13">
        <v>5.2691340132284686E-2</v>
      </c>
      <c r="U33" s="13">
        <v>4.9723773403616695E-2</v>
      </c>
      <c r="V33" s="13">
        <v>3.329551898952865E-2</v>
      </c>
      <c r="W33" s="13">
        <v>1.2591323161038316E-2</v>
      </c>
      <c r="X33" s="155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29"/>
      <c r="B34" s="3" t="s">
        <v>272</v>
      </c>
      <c r="C34" s="28"/>
      <c r="D34" s="13">
        <v>1.9308033942987191E-2</v>
      </c>
      <c r="E34" s="13">
        <v>-7.7439847244821669E-2</v>
      </c>
      <c r="F34" s="13">
        <v>0.76238531832816059</v>
      </c>
      <c r="G34" s="13">
        <v>-4.4519653029934103E-2</v>
      </c>
      <c r="H34" s="13">
        <v>-6.1315200380186896E-2</v>
      </c>
      <c r="I34" s="13">
        <v>-0.10162681754177405</v>
      </c>
      <c r="J34" s="13">
        <v>4.2343243749608295E-2</v>
      </c>
      <c r="K34" s="13">
        <v>0.12872528052443788</v>
      </c>
      <c r="L34" s="13">
        <v>-0.10738561999342933</v>
      </c>
      <c r="M34" s="13">
        <v>3.6584441297953019E-2</v>
      </c>
      <c r="N34" s="13">
        <v>3.6584441297953019E-2</v>
      </c>
      <c r="O34" s="13">
        <v>-0.13617963225170582</v>
      </c>
      <c r="P34" s="13">
        <v>3.6584441297953019E-2</v>
      </c>
      <c r="Q34" s="13">
        <v>4.2343243749608295E-2</v>
      </c>
      <c r="R34" s="13">
        <v>-0.14046736781309399</v>
      </c>
      <c r="S34" s="13">
        <v>-2.0775534641514271E-2</v>
      </c>
      <c r="T34" s="13">
        <v>3.9866958695396582E-2</v>
      </c>
      <c r="U34" s="13">
        <v>5.3860848652918847E-2</v>
      </c>
      <c r="V34" s="13">
        <v>8.8413663362850725E-2</v>
      </c>
      <c r="W34" s="13">
        <v>0.50304743988203171</v>
      </c>
      <c r="X34" s="155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45" t="s">
        <v>273</v>
      </c>
      <c r="C35" s="46"/>
      <c r="D35" s="44">
        <v>0.17</v>
      </c>
      <c r="E35" s="44">
        <v>1.1100000000000001</v>
      </c>
      <c r="F35" s="44">
        <v>7.07</v>
      </c>
      <c r="G35" s="44">
        <v>0.79</v>
      </c>
      <c r="H35" s="44">
        <v>0.95</v>
      </c>
      <c r="I35" s="44">
        <v>1.35</v>
      </c>
      <c r="J35" s="44">
        <v>0.06</v>
      </c>
      <c r="K35" s="44">
        <v>0.9</v>
      </c>
      <c r="L35" s="44">
        <v>1.4</v>
      </c>
      <c r="M35" s="44">
        <v>0</v>
      </c>
      <c r="N35" s="44">
        <v>0</v>
      </c>
      <c r="O35" s="44">
        <v>1.68</v>
      </c>
      <c r="P35" s="44">
        <v>0</v>
      </c>
      <c r="Q35" s="44">
        <v>0.06</v>
      </c>
      <c r="R35" s="44">
        <v>1.72</v>
      </c>
      <c r="S35" s="44">
        <v>0.56000000000000005</v>
      </c>
      <c r="T35" s="44">
        <v>0.03</v>
      </c>
      <c r="U35" s="44">
        <v>0.17</v>
      </c>
      <c r="V35" s="44">
        <v>0.5</v>
      </c>
      <c r="W35" s="44">
        <v>4.54</v>
      </c>
      <c r="X35" s="155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BM36" s="55"/>
    </row>
    <row r="37" spans="1:65" ht="15">
      <c r="B37" s="8" t="s">
        <v>604</v>
      </c>
      <c r="BM37" s="27" t="s">
        <v>66</v>
      </c>
    </row>
    <row r="38" spans="1:65" ht="19.5">
      <c r="A38" s="24" t="s">
        <v>326</v>
      </c>
      <c r="B38" s="18" t="s">
        <v>111</v>
      </c>
      <c r="C38" s="15" t="s">
        <v>112</v>
      </c>
      <c r="D38" s="16" t="s">
        <v>234</v>
      </c>
      <c r="E38" s="17" t="s">
        <v>234</v>
      </c>
      <c r="F38" s="17" t="s">
        <v>234</v>
      </c>
      <c r="G38" s="17" t="s">
        <v>234</v>
      </c>
      <c r="H38" s="17" t="s">
        <v>234</v>
      </c>
      <c r="I38" s="17" t="s">
        <v>234</v>
      </c>
      <c r="J38" s="17" t="s">
        <v>234</v>
      </c>
      <c r="K38" s="17" t="s">
        <v>234</v>
      </c>
      <c r="L38" s="17" t="s">
        <v>234</v>
      </c>
      <c r="M38" s="17" t="s">
        <v>234</v>
      </c>
      <c r="N38" s="17" t="s">
        <v>234</v>
      </c>
      <c r="O38" s="17" t="s">
        <v>234</v>
      </c>
      <c r="P38" s="17" t="s">
        <v>234</v>
      </c>
      <c r="Q38" s="17" t="s">
        <v>234</v>
      </c>
      <c r="R38" s="17" t="s">
        <v>234</v>
      </c>
      <c r="S38" s="17" t="s">
        <v>234</v>
      </c>
      <c r="T38" s="17" t="s">
        <v>234</v>
      </c>
      <c r="U38" s="17" t="s">
        <v>234</v>
      </c>
      <c r="V38" s="17" t="s">
        <v>234</v>
      </c>
      <c r="W38" s="17" t="s">
        <v>234</v>
      </c>
      <c r="X38" s="17" t="s">
        <v>234</v>
      </c>
      <c r="Y38" s="17" t="s">
        <v>234</v>
      </c>
      <c r="Z38" s="17" t="s">
        <v>234</v>
      </c>
      <c r="AA38" s="155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235</v>
      </c>
      <c r="C39" s="9" t="s">
        <v>235</v>
      </c>
      <c r="D39" s="153" t="s">
        <v>237</v>
      </c>
      <c r="E39" s="154" t="s">
        <v>238</v>
      </c>
      <c r="F39" s="154" t="s">
        <v>239</v>
      </c>
      <c r="G39" s="154" t="s">
        <v>240</v>
      </c>
      <c r="H39" s="154" t="s">
        <v>242</v>
      </c>
      <c r="I39" s="154" t="s">
        <v>243</v>
      </c>
      <c r="J39" s="154" t="s">
        <v>244</v>
      </c>
      <c r="K39" s="154" t="s">
        <v>245</v>
      </c>
      <c r="L39" s="154" t="s">
        <v>248</v>
      </c>
      <c r="M39" s="154" t="s">
        <v>249</v>
      </c>
      <c r="N39" s="154" t="s">
        <v>250</v>
      </c>
      <c r="O39" s="154" t="s">
        <v>251</v>
      </c>
      <c r="P39" s="154" t="s">
        <v>252</v>
      </c>
      <c r="Q39" s="154" t="s">
        <v>253</v>
      </c>
      <c r="R39" s="154" t="s">
        <v>254</v>
      </c>
      <c r="S39" s="154" t="s">
        <v>255</v>
      </c>
      <c r="T39" s="154" t="s">
        <v>256</v>
      </c>
      <c r="U39" s="154" t="s">
        <v>257</v>
      </c>
      <c r="V39" s="154" t="s">
        <v>258</v>
      </c>
      <c r="W39" s="154" t="s">
        <v>259</v>
      </c>
      <c r="X39" s="154" t="s">
        <v>260</v>
      </c>
      <c r="Y39" s="154" t="s">
        <v>261</v>
      </c>
      <c r="Z39" s="154" t="s">
        <v>263</v>
      </c>
      <c r="AA39" s="155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1</v>
      </c>
    </row>
    <row r="40" spans="1:65">
      <c r="A40" s="29"/>
      <c r="B40" s="19"/>
      <c r="C40" s="9"/>
      <c r="D40" s="10" t="s">
        <v>320</v>
      </c>
      <c r="E40" s="11" t="s">
        <v>320</v>
      </c>
      <c r="F40" s="11" t="s">
        <v>320</v>
      </c>
      <c r="G40" s="11" t="s">
        <v>320</v>
      </c>
      <c r="H40" s="11" t="s">
        <v>320</v>
      </c>
      <c r="I40" s="11" t="s">
        <v>320</v>
      </c>
      <c r="J40" s="11" t="s">
        <v>320</v>
      </c>
      <c r="K40" s="11" t="s">
        <v>321</v>
      </c>
      <c r="L40" s="11" t="s">
        <v>322</v>
      </c>
      <c r="M40" s="11" t="s">
        <v>320</v>
      </c>
      <c r="N40" s="11" t="s">
        <v>320</v>
      </c>
      <c r="O40" s="11" t="s">
        <v>320</v>
      </c>
      <c r="P40" s="11" t="s">
        <v>320</v>
      </c>
      <c r="Q40" s="11" t="s">
        <v>320</v>
      </c>
      <c r="R40" s="11" t="s">
        <v>321</v>
      </c>
      <c r="S40" s="11" t="s">
        <v>320</v>
      </c>
      <c r="T40" s="11" t="s">
        <v>321</v>
      </c>
      <c r="U40" s="11" t="s">
        <v>320</v>
      </c>
      <c r="V40" s="11" t="s">
        <v>320</v>
      </c>
      <c r="W40" s="11" t="s">
        <v>320</v>
      </c>
      <c r="X40" s="11" t="s">
        <v>320</v>
      </c>
      <c r="Y40" s="11" t="s">
        <v>321</v>
      </c>
      <c r="Z40" s="11" t="s">
        <v>320</v>
      </c>
      <c r="AA40" s="155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3</v>
      </c>
    </row>
    <row r="41" spans="1:65">
      <c r="A41" s="29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155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3</v>
      </c>
    </row>
    <row r="42" spans="1:65">
      <c r="A42" s="29"/>
      <c r="B42" s="18">
        <v>1</v>
      </c>
      <c r="C42" s="14">
        <v>1</v>
      </c>
      <c r="D42" s="206">
        <v>0.52500000000000002</v>
      </c>
      <c r="E42" s="206">
        <v>0.50919999999999999</v>
      </c>
      <c r="F42" s="206">
        <v>0.52279434999999996</v>
      </c>
      <c r="G42" s="207">
        <v>0.58516599999999996</v>
      </c>
      <c r="H42" s="206">
        <v>0.498</v>
      </c>
      <c r="I42" s="206">
        <v>0.53200000000000003</v>
      </c>
      <c r="J42" s="206">
        <v>0.52400000000000002</v>
      </c>
      <c r="K42" s="207">
        <v>0.57031899999999991</v>
      </c>
      <c r="L42" s="206">
        <v>0.53900000000000003</v>
      </c>
      <c r="M42" s="206">
        <v>0.51400000000000001</v>
      </c>
      <c r="N42" s="206">
        <v>0.51</v>
      </c>
      <c r="O42" s="206">
        <v>0.55000000000000004</v>
      </c>
      <c r="P42" s="206">
        <v>0.5</v>
      </c>
      <c r="Q42" s="206">
        <v>0.51</v>
      </c>
      <c r="R42" s="206">
        <v>0.52300000000000002</v>
      </c>
      <c r="S42" s="206">
        <v>0.4860551039999999</v>
      </c>
      <c r="T42" s="206">
        <v>0.55238599999999993</v>
      </c>
      <c r="U42" s="206">
        <v>0.502</v>
      </c>
      <c r="V42" s="208">
        <v>0.47099999999999997</v>
      </c>
      <c r="W42" s="206">
        <v>0.5</v>
      </c>
      <c r="X42" s="206">
        <v>0.51200000000000001</v>
      </c>
      <c r="Y42" s="206">
        <v>0.51</v>
      </c>
      <c r="Z42" s="206">
        <v>0.49199999999999999</v>
      </c>
      <c r="AA42" s="209"/>
      <c r="AB42" s="210"/>
      <c r="AC42" s="210"/>
      <c r="AD42" s="210"/>
      <c r="AE42" s="210"/>
      <c r="AF42" s="210"/>
      <c r="AG42" s="210"/>
      <c r="AH42" s="210"/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  <c r="BI42" s="210"/>
      <c r="BJ42" s="210"/>
      <c r="BK42" s="210"/>
      <c r="BL42" s="210"/>
      <c r="BM42" s="211">
        <v>1</v>
      </c>
    </row>
    <row r="43" spans="1:65">
      <c r="A43" s="29"/>
      <c r="B43" s="19">
        <v>1</v>
      </c>
      <c r="C43" s="9">
        <v>2</v>
      </c>
      <c r="D43" s="23">
        <v>0.51900000000000002</v>
      </c>
      <c r="E43" s="23">
        <v>0.49899999999999994</v>
      </c>
      <c r="F43" s="23">
        <v>0.52514541999999997</v>
      </c>
      <c r="G43" s="213">
        <v>0.58329300000000006</v>
      </c>
      <c r="H43" s="23">
        <v>0.49100000000000005</v>
      </c>
      <c r="I43" s="23">
        <v>0.53700000000000003</v>
      </c>
      <c r="J43" s="23">
        <v>0.53499999999999992</v>
      </c>
      <c r="K43" s="213">
        <v>0.57550000000000001</v>
      </c>
      <c r="L43" s="23">
        <v>0.53900000000000003</v>
      </c>
      <c r="M43" s="23">
        <v>0.51100000000000001</v>
      </c>
      <c r="N43" s="23">
        <v>0.52</v>
      </c>
      <c r="O43" s="23">
        <v>0.55000000000000004</v>
      </c>
      <c r="P43" s="23">
        <v>0.52</v>
      </c>
      <c r="Q43" s="23">
        <v>0.5</v>
      </c>
      <c r="R43" s="23">
        <v>0.52300000000000002</v>
      </c>
      <c r="S43" s="23">
        <v>0.48437884799999986</v>
      </c>
      <c r="T43" s="23">
        <v>0.53034499999999996</v>
      </c>
      <c r="U43" s="23">
        <v>0.49304999999999999</v>
      </c>
      <c r="V43" s="23">
        <v>0.48599999999999999</v>
      </c>
      <c r="W43" s="23">
        <v>0.503</v>
      </c>
      <c r="X43" s="23">
        <v>0.51200000000000001</v>
      </c>
      <c r="Y43" s="23">
        <v>0.51400000000000001</v>
      </c>
      <c r="Z43" s="23">
        <v>0.496</v>
      </c>
      <c r="AA43" s="209"/>
      <c r="AB43" s="210"/>
      <c r="AC43" s="210"/>
      <c r="AD43" s="210"/>
      <c r="AE43" s="210"/>
      <c r="AF43" s="210"/>
      <c r="AG43" s="210"/>
      <c r="AH43" s="210"/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  <c r="BI43" s="210"/>
      <c r="BJ43" s="210"/>
      <c r="BK43" s="210"/>
      <c r="BL43" s="210"/>
      <c r="BM43" s="211" t="e">
        <v>#N/A</v>
      </c>
    </row>
    <row r="44" spans="1:65">
      <c r="A44" s="29"/>
      <c r="B44" s="19">
        <v>1</v>
      </c>
      <c r="C44" s="9">
        <v>3</v>
      </c>
      <c r="D44" s="23">
        <v>0.51700000000000002</v>
      </c>
      <c r="E44" s="23">
        <v>0.51629999999999998</v>
      </c>
      <c r="F44" s="23">
        <v>0.52082324000000002</v>
      </c>
      <c r="G44" s="213">
        <v>0.58375200000000005</v>
      </c>
      <c r="H44" s="23">
        <v>0.49199999999999999</v>
      </c>
      <c r="I44" s="23">
        <v>0.53800000000000003</v>
      </c>
      <c r="J44" s="23">
        <v>0.52</v>
      </c>
      <c r="K44" s="213">
        <v>0.57450000000000001</v>
      </c>
      <c r="L44" s="23">
        <v>0.53900000000000003</v>
      </c>
      <c r="M44" s="23">
        <v>0.52600000000000002</v>
      </c>
      <c r="N44" s="23">
        <v>0.53</v>
      </c>
      <c r="O44" s="23">
        <v>0.53</v>
      </c>
      <c r="P44" s="23">
        <v>0.5</v>
      </c>
      <c r="Q44" s="23">
        <v>0.51</v>
      </c>
      <c r="R44" s="23">
        <v>0.51800000000000002</v>
      </c>
      <c r="S44" s="23">
        <v>0.50710756991999995</v>
      </c>
      <c r="T44" s="23">
        <v>0.51633899999999999</v>
      </c>
      <c r="U44" s="23">
        <v>0.49525000000000002</v>
      </c>
      <c r="V44" s="23">
        <v>0.48700000000000004</v>
      </c>
      <c r="W44" s="23">
        <v>0.498</v>
      </c>
      <c r="X44" s="23">
        <v>0.51700000000000002</v>
      </c>
      <c r="Y44" s="23">
        <v>0.501</v>
      </c>
      <c r="Z44" s="23">
        <v>0.48099999999999998</v>
      </c>
      <c r="AA44" s="209"/>
      <c r="AB44" s="210"/>
      <c r="AC44" s="210"/>
      <c r="AD44" s="210"/>
      <c r="AE44" s="210"/>
      <c r="AF44" s="210"/>
      <c r="AG44" s="210"/>
      <c r="AH44" s="210"/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  <c r="BI44" s="210"/>
      <c r="BJ44" s="210"/>
      <c r="BK44" s="210"/>
      <c r="BL44" s="210"/>
      <c r="BM44" s="211">
        <v>16</v>
      </c>
    </row>
    <row r="45" spans="1:65">
      <c r="A45" s="29"/>
      <c r="B45" s="19">
        <v>1</v>
      </c>
      <c r="C45" s="9">
        <v>4</v>
      </c>
      <c r="D45" s="23">
        <v>0.52</v>
      </c>
      <c r="E45" s="23">
        <v>0.5</v>
      </c>
      <c r="F45" s="23">
        <v>0.52619820000000006</v>
      </c>
      <c r="G45" s="213">
        <v>0.58489000000000002</v>
      </c>
      <c r="H45" s="23">
        <v>0.48900000000000005</v>
      </c>
      <c r="I45" s="23">
        <v>0.53100000000000003</v>
      </c>
      <c r="J45" s="23">
        <v>0.52700000000000002</v>
      </c>
      <c r="K45" s="213">
        <v>0.57620000000000005</v>
      </c>
      <c r="L45" s="23">
        <v>0.54</v>
      </c>
      <c r="M45" s="23">
        <v>0.52100000000000002</v>
      </c>
      <c r="N45" s="23">
        <v>0.52</v>
      </c>
      <c r="O45" s="23">
        <v>0.54</v>
      </c>
      <c r="P45" s="23">
        <v>0.53</v>
      </c>
      <c r="Q45" s="23">
        <v>0.51</v>
      </c>
      <c r="R45" s="23">
        <v>0.52</v>
      </c>
      <c r="S45" s="23">
        <v>0.48808799999999997</v>
      </c>
      <c r="T45" s="23">
        <v>0.54290800000000006</v>
      </c>
      <c r="U45" s="23">
        <v>0.50434000000000001</v>
      </c>
      <c r="V45" s="23">
        <v>0.48700000000000004</v>
      </c>
      <c r="W45" s="23">
        <v>0.501</v>
      </c>
      <c r="X45" s="23">
        <v>0.51400000000000001</v>
      </c>
      <c r="Y45" s="23">
        <v>0.50600000000000001</v>
      </c>
      <c r="Z45" s="23">
        <v>0.49300000000000005</v>
      </c>
      <c r="AA45" s="209"/>
      <c r="AB45" s="210"/>
      <c r="AC45" s="210"/>
      <c r="AD45" s="210"/>
      <c r="AE45" s="210"/>
      <c r="AF45" s="210"/>
      <c r="AG45" s="210"/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  <c r="BI45" s="210"/>
      <c r="BJ45" s="210"/>
      <c r="BK45" s="210"/>
      <c r="BL45" s="210"/>
      <c r="BM45" s="211">
        <v>0.51421275247555553</v>
      </c>
    </row>
    <row r="46" spans="1:65">
      <c r="A46" s="29"/>
      <c r="B46" s="19">
        <v>1</v>
      </c>
      <c r="C46" s="9">
        <v>5</v>
      </c>
      <c r="D46" s="23">
        <v>0.52600000000000002</v>
      </c>
      <c r="E46" s="23">
        <v>0.49930000000000002</v>
      </c>
      <c r="F46" s="23">
        <v>0.51797601000000004</v>
      </c>
      <c r="G46" s="213">
        <v>0.58148600000000006</v>
      </c>
      <c r="H46" s="23">
        <v>0.498</v>
      </c>
      <c r="I46" s="23">
        <v>0.53</v>
      </c>
      <c r="J46" s="23">
        <v>0.53099999999999992</v>
      </c>
      <c r="K46" s="213">
        <v>0.57630000000000003</v>
      </c>
      <c r="L46" s="23">
        <v>0.54400000000000004</v>
      </c>
      <c r="M46" s="23">
        <v>0.50900000000000001</v>
      </c>
      <c r="N46" s="23">
        <v>0.51</v>
      </c>
      <c r="O46" s="23">
        <v>0.54</v>
      </c>
      <c r="P46" s="23">
        <v>0.51</v>
      </c>
      <c r="Q46" s="23">
        <v>0.51</v>
      </c>
      <c r="R46" s="23">
        <v>0.51700000000000002</v>
      </c>
      <c r="S46" s="23">
        <v>0.50251958399999996</v>
      </c>
      <c r="T46" s="23">
        <v>0.52759700000000009</v>
      </c>
      <c r="U46" s="23">
        <v>0.49175000000000002</v>
      </c>
      <c r="V46" s="23">
        <v>0.49899999999999994</v>
      </c>
      <c r="W46" s="23">
        <v>0.50600000000000001</v>
      </c>
      <c r="X46" s="23">
        <v>0.51800000000000002</v>
      </c>
      <c r="Y46" s="23">
        <v>0.50700000000000001</v>
      </c>
      <c r="Z46" s="23">
        <v>0.48799999999999999</v>
      </c>
      <c r="AA46" s="209"/>
      <c r="AB46" s="210"/>
      <c r="AC46" s="210"/>
      <c r="AD46" s="210"/>
      <c r="AE46" s="210"/>
      <c r="AF46" s="210"/>
      <c r="AG46" s="210"/>
      <c r="AH46" s="210"/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  <c r="BI46" s="210"/>
      <c r="BJ46" s="210"/>
      <c r="BK46" s="210"/>
      <c r="BL46" s="210"/>
      <c r="BM46" s="211">
        <v>125</v>
      </c>
    </row>
    <row r="47" spans="1:65">
      <c r="A47" s="29"/>
      <c r="B47" s="19">
        <v>1</v>
      </c>
      <c r="C47" s="9">
        <v>6</v>
      </c>
      <c r="D47" s="23">
        <v>0.52800000000000002</v>
      </c>
      <c r="E47" s="23">
        <v>0.51980000000000004</v>
      </c>
      <c r="F47" s="23">
        <v>0.52759511000000003</v>
      </c>
      <c r="G47" s="213">
        <v>0.5897190000000001</v>
      </c>
      <c r="H47" s="23">
        <v>0.48799999999999999</v>
      </c>
      <c r="I47" s="23">
        <v>0.54800000000000004</v>
      </c>
      <c r="J47" s="23">
        <v>0.53800000000000003</v>
      </c>
      <c r="K47" s="213">
        <v>0.57240000000000002</v>
      </c>
      <c r="L47" s="23">
        <v>0.54</v>
      </c>
      <c r="M47" s="23">
        <v>0.51400000000000001</v>
      </c>
      <c r="N47" s="23">
        <v>0.53</v>
      </c>
      <c r="O47" s="23">
        <v>0.55000000000000004</v>
      </c>
      <c r="P47" s="23">
        <v>0.49</v>
      </c>
      <c r="Q47" s="23">
        <v>0.51</v>
      </c>
      <c r="R47" s="23">
        <v>0.52100000000000002</v>
      </c>
      <c r="S47" s="23">
        <v>0.50888937599999995</v>
      </c>
      <c r="T47" s="23">
        <v>0.54937099999999994</v>
      </c>
      <c r="U47" s="23">
        <v>0.49909999999999999</v>
      </c>
      <c r="V47" s="23">
        <v>0.48700000000000004</v>
      </c>
      <c r="W47" s="23">
        <v>0.5</v>
      </c>
      <c r="X47" s="23">
        <v>0.51</v>
      </c>
      <c r="Y47" s="23">
        <v>0.501</v>
      </c>
      <c r="Z47" s="23">
        <v>0.49</v>
      </c>
      <c r="AA47" s="209"/>
      <c r="AB47" s="210"/>
      <c r="AC47" s="210"/>
      <c r="AD47" s="210"/>
      <c r="AE47" s="210"/>
      <c r="AF47" s="210"/>
      <c r="AG47" s="210"/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  <c r="BI47" s="210"/>
      <c r="BJ47" s="210"/>
      <c r="BK47" s="210"/>
      <c r="BL47" s="210"/>
      <c r="BM47" s="56"/>
    </row>
    <row r="48" spans="1:65">
      <c r="A48" s="29"/>
      <c r="B48" s="20" t="s">
        <v>269</v>
      </c>
      <c r="C48" s="12"/>
      <c r="D48" s="215">
        <v>0.52250000000000008</v>
      </c>
      <c r="E48" s="215">
        <v>0.50726666666666664</v>
      </c>
      <c r="F48" s="215">
        <v>0.52342205500000005</v>
      </c>
      <c r="G48" s="215">
        <v>0.58471766666666669</v>
      </c>
      <c r="H48" s="215">
        <v>0.49266666666666664</v>
      </c>
      <c r="I48" s="215">
        <v>0.53600000000000003</v>
      </c>
      <c r="J48" s="215">
        <v>0.52916666666666667</v>
      </c>
      <c r="K48" s="215">
        <v>0.5742031666666666</v>
      </c>
      <c r="L48" s="215">
        <v>0.54016666666666668</v>
      </c>
      <c r="M48" s="215">
        <v>0.51583333333333325</v>
      </c>
      <c r="N48" s="215">
        <v>0.52</v>
      </c>
      <c r="O48" s="215">
        <v>0.54333333333333333</v>
      </c>
      <c r="P48" s="215">
        <v>0.5083333333333333</v>
      </c>
      <c r="Q48" s="215">
        <v>0.5083333333333333</v>
      </c>
      <c r="R48" s="215">
        <v>0.52033333333333331</v>
      </c>
      <c r="S48" s="215">
        <v>0.4961730803199999</v>
      </c>
      <c r="T48" s="215">
        <v>0.53649099999999994</v>
      </c>
      <c r="U48" s="215">
        <v>0.49758166666666664</v>
      </c>
      <c r="V48" s="215">
        <v>0.48616666666666669</v>
      </c>
      <c r="W48" s="215">
        <v>0.5013333333333333</v>
      </c>
      <c r="X48" s="215">
        <v>0.51383333333333325</v>
      </c>
      <c r="Y48" s="215">
        <v>0.50649999999999995</v>
      </c>
      <c r="Z48" s="215">
        <v>0.49000000000000005</v>
      </c>
      <c r="AA48" s="209"/>
      <c r="AB48" s="210"/>
      <c r="AC48" s="210"/>
      <c r="AD48" s="210"/>
      <c r="AE48" s="210"/>
      <c r="AF48" s="210"/>
      <c r="AG48" s="210"/>
      <c r="AH48" s="210"/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  <c r="BI48" s="210"/>
      <c r="BJ48" s="210"/>
      <c r="BK48" s="210"/>
      <c r="BL48" s="210"/>
      <c r="BM48" s="56"/>
    </row>
    <row r="49" spans="1:65">
      <c r="A49" s="29"/>
      <c r="B49" s="3" t="s">
        <v>270</v>
      </c>
      <c r="C49" s="28"/>
      <c r="D49" s="23">
        <v>0.52249999999999996</v>
      </c>
      <c r="E49" s="23">
        <v>0.50459999999999994</v>
      </c>
      <c r="F49" s="23">
        <v>0.52396988499999997</v>
      </c>
      <c r="G49" s="23">
        <v>0.58432100000000009</v>
      </c>
      <c r="H49" s="23">
        <v>0.49150000000000005</v>
      </c>
      <c r="I49" s="23">
        <v>0.53449999999999998</v>
      </c>
      <c r="J49" s="23">
        <v>0.52899999999999991</v>
      </c>
      <c r="K49" s="23">
        <v>0.57499999999999996</v>
      </c>
      <c r="L49" s="23">
        <v>0.53950000000000009</v>
      </c>
      <c r="M49" s="23">
        <v>0.51400000000000001</v>
      </c>
      <c r="N49" s="23">
        <v>0.52</v>
      </c>
      <c r="O49" s="23">
        <v>0.54500000000000004</v>
      </c>
      <c r="P49" s="23">
        <v>0.505</v>
      </c>
      <c r="Q49" s="23">
        <v>0.51</v>
      </c>
      <c r="R49" s="23">
        <v>0.52049999999999996</v>
      </c>
      <c r="S49" s="23">
        <v>0.49530379199999996</v>
      </c>
      <c r="T49" s="23">
        <v>0.53662650000000001</v>
      </c>
      <c r="U49" s="23">
        <v>0.49717500000000003</v>
      </c>
      <c r="V49" s="23">
        <v>0.48700000000000004</v>
      </c>
      <c r="W49" s="23">
        <v>0.50049999999999994</v>
      </c>
      <c r="X49" s="23">
        <v>0.51300000000000001</v>
      </c>
      <c r="Y49" s="23">
        <v>0.50649999999999995</v>
      </c>
      <c r="Z49" s="23">
        <v>0.49099999999999999</v>
      </c>
      <c r="AA49" s="209"/>
      <c r="AB49" s="210"/>
      <c r="AC49" s="210"/>
      <c r="AD49" s="210"/>
      <c r="AE49" s="210"/>
      <c r="AF49" s="210"/>
      <c r="AG49" s="210"/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  <c r="BI49" s="210"/>
      <c r="BJ49" s="210"/>
      <c r="BK49" s="210"/>
      <c r="BL49" s="210"/>
      <c r="BM49" s="56"/>
    </row>
    <row r="50" spans="1:65">
      <c r="A50" s="29"/>
      <c r="B50" s="3" t="s">
        <v>271</v>
      </c>
      <c r="C50" s="28"/>
      <c r="D50" s="23">
        <v>4.4158804331639271E-3</v>
      </c>
      <c r="E50" s="23">
        <v>9.241572737725268E-3</v>
      </c>
      <c r="F50" s="23">
        <v>3.6027382677777191E-3</v>
      </c>
      <c r="G50" s="23">
        <v>2.7802839183555948E-3</v>
      </c>
      <c r="H50" s="23">
        <v>4.3665394383500741E-3</v>
      </c>
      <c r="I50" s="23">
        <v>6.7230945255886505E-3</v>
      </c>
      <c r="J50" s="23">
        <v>6.7946057035464837E-3</v>
      </c>
      <c r="K50" s="23">
        <v>2.3871363946508933E-3</v>
      </c>
      <c r="L50" s="23">
        <v>1.9407902170679534E-3</v>
      </c>
      <c r="M50" s="23">
        <v>6.4316923641190068E-3</v>
      </c>
      <c r="N50" s="23">
        <v>8.9442719099991665E-3</v>
      </c>
      <c r="O50" s="23">
        <v>8.1649658092772665E-3</v>
      </c>
      <c r="P50" s="23">
        <v>1.4719601443879758E-2</v>
      </c>
      <c r="Q50" s="23">
        <v>4.0824829046386341E-3</v>
      </c>
      <c r="R50" s="23">
        <v>2.5033311140691471E-3</v>
      </c>
      <c r="S50" s="23">
        <v>1.1210630956418249E-2</v>
      </c>
      <c r="T50" s="23">
        <v>1.4019293634131473E-2</v>
      </c>
      <c r="U50" s="23">
        <v>5.0494174581496663E-3</v>
      </c>
      <c r="V50" s="23">
        <v>8.9087971503826816E-3</v>
      </c>
      <c r="W50" s="23">
        <v>2.8047578623950197E-3</v>
      </c>
      <c r="X50" s="23">
        <v>3.1251666622224622E-3</v>
      </c>
      <c r="Y50" s="23">
        <v>5.0892042599997933E-3</v>
      </c>
      <c r="Z50" s="23">
        <v>5.1768716422179251E-3</v>
      </c>
      <c r="AA50" s="209"/>
      <c r="AB50" s="210"/>
      <c r="AC50" s="210"/>
      <c r="AD50" s="210"/>
      <c r="AE50" s="210"/>
      <c r="AF50" s="210"/>
      <c r="AG50" s="210"/>
      <c r="AH50" s="210"/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  <c r="BI50" s="210"/>
      <c r="BJ50" s="210"/>
      <c r="BK50" s="210"/>
      <c r="BL50" s="210"/>
      <c r="BM50" s="56"/>
    </row>
    <row r="51" spans="1:65">
      <c r="A51" s="29"/>
      <c r="B51" s="3" t="s">
        <v>86</v>
      </c>
      <c r="C51" s="28"/>
      <c r="D51" s="13">
        <v>8.4514458050984238E-3</v>
      </c>
      <c r="E51" s="13">
        <v>1.821837180521475E-2</v>
      </c>
      <c r="F51" s="13">
        <v>6.8830463549682079E-3</v>
      </c>
      <c r="G51" s="13">
        <v>4.7549169058039888E-3</v>
      </c>
      <c r="H51" s="13">
        <v>8.8630705785184196E-3</v>
      </c>
      <c r="I51" s="13">
        <v>1.2543086801471362E-2</v>
      </c>
      <c r="J51" s="13">
        <v>1.2840199754733512E-2</v>
      </c>
      <c r="K51" s="13">
        <v>4.1573027339932124E-3</v>
      </c>
      <c r="L51" s="13">
        <v>3.5929470232668064E-3</v>
      </c>
      <c r="M51" s="13">
        <v>1.2468547394091777E-2</v>
      </c>
      <c r="N51" s="13">
        <v>1.7200522903844551E-2</v>
      </c>
      <c r="O51" s="13">
        <v>1.5027544434252638E-2</v>
      </c>
      <c r="P51" s="13">
        <v>2.8956593004353624E-2</v>
      </c>
      <c r="Q51" s="13">
        <v>8.0311139107645257E-3</v>
      </c>
      <c r="R51" s="13">
        <v>4.8110143127530055E-3</v>
      </c>
      <c r="S51" s="13">
        <v>2.2594194246064517E-2</v>
      </c>
      <c r="T51" s="13">
        <v>2.6131460982815137E-2</v>
      </c>
      <c r="U51" s="13">
        <v>1.0147917008229134E-2</v>
      </c>
      <c r="V51" s="13">
        <v>1.8324574186594476E-2</v>
      </c>
      <c r="W51" s="13">
        <v>5.5945967999900667E-3</v>
      </c>
      <c r="X51" s="13">
        <v>6.0820629170725837E-3</v>
      </c>
      <c r="Y51" s="13">
        <v>1.0047787285290807E-2</v>
      </c>
      <c r="Z51" s="13">
        <v>1.0565044167791682E-2</v>
      </c>
      <c r="AA51" s="155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29"/>
      <c r="B52" s="3" t="s">
        <v>272</v>
      </c>
      <c r="C52" s="28"/>
      <c r="D52" s="13">
        <v>1.6116378842312873E-2</v>
      </c>
      <c r="E52" s="13">
        <v>-1.3508194371782078E-2</v>
      </c>
      <c r="F52" s="13">
        <v>1.7909517957515719E-2</v>
      </c>
      <c r="G52" s="13">
        <v>0.13711234085829638</v>
      </c>
      <c r="H52" s="13">
        <v>-4.1901111369098465E-2</v>
      </c>
      <c r="I52" s="13">
        <v>4.237010346311898E-2</v>
      </c>
      <c r="J52" s="13">
        <v>2.9081181124192446E-2</v>
      </c>
      <c r="K52" s="13">
        <v>0.11666457881937276</v>
      </c>
      <c r="L52" s="13">
        <v>5.0473104889293685E-2</v>
      </c>
      <c r="M52" s="13">
        <v>3.1515765604330781E-3</v>
      </c>
      <c r="N52" s="13">
        <v>1.1254577986608005E-2</v>
      </c>
      <c r="O52" s="13">
        <v>5.6631385973186399E-2</v>
      </c>
      <c r="P52" s="13">
        <v>-1.1433826006681413E-2</v>
      </c>
      <c r="Q52" s="13">
        <v>-1.1433826006681413E-2</v>
      </c>
      <c r="R52" s="13">
        <v>1.1902818100701928E-2</v>
      </c>
      <c r="S52" s="13">
        <v>-3.5082117409006131E-2</v>
      </c>
      <c r="T52" s="13">
        <v>4.3324961151179231E-2</v>
      </c>
      <c r="U52" s="13">
        <v>-3.2342810886782702E-2</v>
      </c>
      <c r="V52" s="13">
        <v>-5.4541793593930965E-2</v>
      </c>
      <c r="W52" s="13">
        <v>-2.504686840265502E-2</v>
      </c>
      <c r="X52" s="13">
        <v>-7.3786412413079372E-4</v>
      </c>
      <c r="Y52" s="13">
        <v>-1.4999146634198324E-2</v>
      </c>
      <c r="Z52" s="13">
        <v>-4.7087032281850072E-2</v>
      </c>
      <c r="AA52" s="155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45" t="s">
        <v>273</v>
      </c>
      <c r="C53" s="46"/>
      <c r="D53" s="44">
        <v>0.31</v>
      </c>
      <c r="E53" s="44">
        <v>0.4</v>
      </c>
      <c r="F53" s="44">
        <v>0.35</v>
      </c>
      <c r="G53" s="44">
        <v>3.2</v>
      </c>
      <c r="H53" s="44">
        <v>1.08</v>
      </c>
      <c r="I53" s="44">
        <v>0.94</v>
      </c>
      <c r="J53" s="44">
        <v>0.62</v>
      </c>
      <c r="K53" s="44">
        <v>2.71</v>
      </c>
      <c r="L53" s="44">
        <v>1.1299999999999999</v>
      </c>
      <c r="M53" s="44">
        <v>0</v>
      </c>
      <c r="N53" s="44">
        <v>0.19</v>
      </c>
      <c r="O53" s="44">
        <v>1.28</v>
      </c>
      <c r="P53" s="44">
        <v>0.35</v>
      </c>
      <c r="Q53" s="44">
        <v>0.35</v>
      </c>
      <c r="R53" s="44">
        <v>0.21</v>
      </c>
      <c r="S53" s="44">
        <v>0.91</v>
      </c>
      <c r="T53" s="44">
        <v>0.96</v>
      </c>
      <c r="U53" s="44">
        <v>0.85</v>
      </c>
      <c r="V53" s="44">
        <v>1.38</v>
      </c>
      <c r="W53" s="44">
        <v>0.67</v>
      </c>
      <c r="X53" s="44">
        <v>0.09</v>
      </c>
      <c r="Y53" s="44">
        <v>0.43</v>
      </c>
      <c r="Z53" s="44">
        <v>1.2</v>
      </c>
      <c r="AA53" s="155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BM54" s="55"/>
    </row>
    <row r="55" spans="1:65" ht="15">
      <c r="B55" s="8" t="s">
        <v>605</v>
      </c>
      <c r="BM55" s="27" t="s">
        <v>66</v>
      </c>
    </row>
    <row r="56" spans="1:65" ht="15">
      <c r="A56" s="24" t="s">
        <v>215</v>
      </c>
      <c r="B56" s="18" t="s">
        <v>111</v>
      </c>
      <c r="C56" s="15" t="s">
        <v>112</v>
      </c>
      <c r="D56" s="16" t="s">
        <v>234</v>
      </c>
      <c r="E56" s="17" t="s">
        <v>234</v>
      </c>
      <c r="F56" s="17" t="s">
        <v>234</v>
      </c>
      <c r="G56" s="17" t="s">
        <v>234</v>
      </c>
      <c r="H56" s="17" t="s">
        <v>234</v>
      </c>
      <c r="I56" s="17" t="s">
        <v>234</v>
      </c>
      <c r="J56" s="17" t="s">
        <v>234</v>
      </c>
      <c r="K56" s="17" t="s">
        <v>234</v>
      </c>
      <c r="L56" s="17" t="s">
        <v>234</v>
      </c>
      <c r="M56" s="17" t="s">
        <v>234</v>
      </c>
      <c r="N56" s="17" t="s">
        <v>234</v>
      </c>
      <c r="O56" s="17" t="s">
        <v>234</v>
      </c>
      <c r="P56" s="17" t="s">
        <v>234</v>
      </c>
      <c r="Q56" s="17" t="s">
        <v>234</v>
      </c>
      <c r="R56" s="17" t="s">
        <v>234</v>
      </c>
      <c r="S56" s="17" t="s">
        <v>234</v>
      </c>
      <c r="T56" s="17" t="s">
        <v>234</v>
      </c>
      <c r="U56" s="17" t="s">
        <v>234</v>
      </c>
      <c r="V56" s="17" t="s">
        <v>234</v>
      </c>
      <c r="W56" s="155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235</v>
      </c>
      <c r="C57" s="9" t="s">
        <v>235</v>
      </c>
      <c r="D57" s="153" t="s">
        <v>237</v>
      </c>
      <c r="E57" s="154" t="s">
        <v>238</v>
      </c>
      <c r="F57" s="154" t="s">
        <v>239</v>
      </c>
      <c r="G57" s="154" t="s">
        <v>240</v>
      </c>
      <c r="H57" s="154" t="s">
        <v>242</v>
      </c>
      <c r="I57" s="154" t="s">
        <v>243</v>
      </c>
      <c r="J57" s="154" t="s">
        <v>244</v>
      </c>
      <c r="K57" s="154" t="s">
        <v>249</v>
      </c>
      <c r="L57" s="154" t="s">
        <v>250</v>
      </c>
      <c r="M57" s="154" t="s">
        <v>251</v>
      </c>
      <c r="N57" s="154" t="s">
        <v>252</v>
      </c>
      <c r="O57" s="154" t="s">
        <v>253</v>
      </c>
      <c r="P57" s="154" t="s">
        <v>254</v>
      </c>
      <c r="Q57" s="154" t="s">
        <v>255</v>
      </c>
      <c r="R57" s="154" t="s">
        <v>256</v>
      </c>
      <c r="S57" s="154" t="s">
        <v>257</v>
      </c>
      <c r="T57" s="154" t="s">
        <v>258</v>
      </c>
      <c r="U57" s="154" t="s">
        <v>260</v>
      </c>
      <c r="V57" s="154" t="s">
        <v>261</v>
      </c>
      <c r="W57" s="155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1</v>
      </c>
    </row>
    <row r="58" spans="1:65">
      <c r="A58" s="29"/>
      <c r="B58" s="19"/>
      <c r="C58" s="9"/>
      <c r="D58" s="10" t="s">
        <v>323</v>
      </c>
      <c r="E58" s="11" t="s">
        <v>323</v>
      </c>
      <c r="F58" s="11" t="s">
        <v>323</v>
      </c>
      <c r="G58" s="11" t="s">
        <v>323</v>
      </c>
      <c r="H58" s="11" t="s">
        <v>323</v>
      </c>
      <c r="I58" s="11" t="s">
        <v>324</v>
      </c>
      <c r="J58" s="11" t="s">
        <v>323</v>
      </c>
      <c r="K58" s="11" t="s">
        <v>323</v>
      </c>
      <c r="L58" s="11" t="s">
        <v>323</v>
      </c>
      <c r="M58" s="11" t="s">
        <v>323</v>
      </c>
      <c r="N58" s="11" t="s">
        <v>323</v>
      </c>
      <c r="O58" s="11" t="s">
        <v>323</v>
      </c>
      <c r="P58" s="11" t="s">
        <v>323</v>
      </c>
      <c r="Q58" s="11" t="s">
        <v>323</v>
      </c>
      <c r="R58" s="11" t="s">
        <v>323</v>
      </c>
      <c r="S58" s="11" t="s">
        <v>323</v>
      </c>
      <c r="T58" s="11" t="s">
        <v>323</v>
      </c>
      <c r="U58" s="11" t="s">
        <v>323</v>
      </c>
      <c r="V58" s="11" t="s">
        <v>323</v>
      </c>
      <c r="W58" s="155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3</v>
      </c>
    </row>
    <row r="59" spans="1:65">
      <c r="A59" s="29"/>
      <c r="B59" s="19"/>
      <c r="C59" s="9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155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3</v>
      </c>
    </row>
    <row r="60" spans="1:65">
      <c r="A60" s="29"/>
      <c r="B60" s="18">
        <v>1</v>
      </c>
      <c r="C60" s="14">
        <v>1</v>
      </c>
      <c r="D60" s="206">
        <v>0.63200000000000001</v>
      </c>
      <c r="E60" s="206">
        <v>0.60709999999999997</v>
      </c>
      <c r="F60" s="206">
        <v>0.63535454999999996</v>
      </c>
      <c r="G60" s="207">
        <v>0.68588800000000005</v>
      </c>
      <c r="H60" s="206">
        <v>0.60199999999999998</v>
      </c>
      <c r="I60" s="206">
        <v>0.622</v>
      </c>
      <c r="J60" s="206">
        <v>0.62890000000000001</v>
      </c>
      <c r="K60" s="206">
        <v>0.61699999999999999</v>
      </c>
      <c r="L60" s="206">
        <v>0.62</v>
      </c>
      <c r="M60" s="206">
        <v>0.65</v>
      </c>
      <c r="N60" s="206">
        <v>0.59</v>
      </c>
      <c r="O60" s="206">
        <v>0.61</v>
      </c>
      <c r="P60" s="206">
        <v>0.63</v>
      </c>
      <c r="Q60" s="206">
        <v>0.62292568399999992</v>
      </c>
      <c r="R60" s="206">
        <v>0.61993719999999997</v>
      </c>
      <c r="S60" s="206">
        <v>0.60591000000000006</v>
      </c>
      <c r="T60" s="208">
        <v>0.56099999999999994</v>
      </c>
      <c r="U60" s="206">
        <v>0.61599999999999999</v>
      </c>
      <c r="V60" s="206">
        <v>0.623</v>
      </c>
      <c r="W60" s="209"/>
      <c r="X60" s="210"/>
      <c r="Y60" s="210"/>
      <c r="Z60" s="210"/>
      <c r="AA60" s="210"/>
      <c r="AB60" s="210"/>
      <c r="AC60" s="210"/>
      <c r="AD60" s="210"/>
      <c r="AE60" s="210"/>
      <c r="AF60" s="210"/>
      <c r="AG60" s="210"/>
      <c r="AH60" s="210"/>
      <c r="AI60" s="210"/>
      <c r="AJ60" s="210"/>
      <c r="AK60" s="210"/>
      <c r="AL60" s="210"/>
      <c r="AM60" s="210"/>
      <c r="AN60" s="210"/>
      <c r="AO60" s="210"/>
      <c r="AP60" s="210"/>
      <c r="AQ60" s="210"/>
      <c r="AR60" s="210"/>
      <c r="AS60" s="210"/>
      <c r="AT60" s="210"/>
      <c r="AU60" s="210"/>
      <c r="AV60" s="210"/>
      <c r="AW60" s="210"/>
      <c r="AX60" s="210"/>
      <c r="AY60" s="210"/>
      <c r="AZ60" s="210"/>
      <c r="BA60" s="210"/>
      <c r="BB60" s="210"/>
      <c r="BC60" s="210"/>
      <c r="BD60" s="210"/>
      <c r="BE60" s="210"/>
      <c r="BF60" s="210"/>
      <c r="BG60" s="210"/>
      <c r="BH60" s="210"/>
      <c r="BI60" s="210"/>
      <c r="BJ60" s="210"/>
      <c r="BK60" s="210"/>
      <c r="BL60" s="210"/>
      <c r="BM60" s="211">
        <v>1</v>
      </c>
    </row>
    <row r="61" spans="1:65">
      <c r="A61" s="29"/>
      <c r="B61" s="19">
        <v>1</v>
      </c>
      <c r="C61" s="9">
        <v>2</v>
      </c>
      <c r="D61" s="23">
        <v>0.628</v>
      </c>
      <c r="E61" s="23">
        <v>0.59500000000000008</v>
      </c>
      <c r="F61" s="23">
        <v>0.63699232000000006</v>
      </c>
      <c r="G61" s="213">
        <v>0.68265550000000008</v>
      </c>
      <c r="H61" s="23">
        <v>0.59699999999999998</v>
      </c>
      <c r="I61" s="23">
        <v>0.625</v>
      </c>
      <c r="J61" s="23">
        <v>0.63629999999999998</v>
      </c>
      <c r="K61" s="23">
        <v>0.61499999999999999</v>
      </c>
      <c r="L61" s="23">
        <v>0.63</v>
      </c>
      <c r="M61" s="23">
        <v>0.66</v>
      </c>
      <c r="N61" s="23">
        <v>0.63</v>
      </c>
      <c r="O61" s="23">
        <v>0.6</v>
      </c>
      <c r="P61" s="23">
        <v>0.63100000000000001</v>
      </c>
      <c r="Q61" s="23">
        <v>0.62063934799999998</v>
      </c>
      <c r="R61" s="23">
        <v>0.59911829999999999</v>
      </c>
      <c r="S61" s="23">
        <v>0.59956999999999994</v>
      </c>
      <c r="T61" s="23">
        <v>0.58400000000000007</v>
      </c>
      <c r="U61" s="23">
        <v>0.61599999999999999</v>
      </c>
      <c r="V61" s="23">
        <v>0.63100000000000001</v>
      </c>
      <c r="W61" s="209"/>
      <c r="X61" s="210"/>
      <c r="Y61" s="210"/>
      <c r="Z61" s="210"/>
      <c r="AA61" s="210"/>
      <c r="AB61" s="210"/>
      <c r="AC61" s="210"/>
      <c r="AD61" s="210"/>
      <c r="AE61" s="210"/>
      <c r="AF61" s="210"/>
      <c r="AG61" s="210"/>
      <c r="AH61" s="210"/>
      <c r="AI61" s="210"/>
      <c r="AJ61" s="210"/>
      <c r="AK61" s="210"/>
      <c r="AL61" s="210"/>
      <c r="AM61" s="210"/>
      <c r="AN61" s="210"/>
      <c r="AO61" s="210"/>
      <c r="AP61" s="210"/>
      <c r="AQ61" s="210"/>
      <c r="AR61" s="210"/>
      <c r="AS61" s="210"/>
      <c r="AT61" s="210"/>
      <c r="AU61" s="210"/>
      <c r="AV61" s="210"/>
      <c r="AW61" s="210"/>
      <c r="AX61" s="210"/>
      <c r="AY61" s="210"/>
      <c r="AZ61" s="210"/>
      <c r="BA61" s="210"/>
      <c r="BB61" s="210"/>
      <c r="BC61" s="210"/>
      <c r="BD61" s="210"/>
      <c r="BE61" s="210"/>
      <c r="BF61" s="210"/>
      <c r="BG61" s="210"/>
      <c r="BH61" s="210"/>
      <c r="BI61" s="210"/>
      <c r="BJ61" s="210"/>
      <c r="BK61" s="210"/>
      <c r="BL61" s="210"/>
      <c r="BM61" s="211" t="e">
        <v>#N/A</v>
      </c>
    </row>
    <row r="62" spans="1:65">
      <c r="A62" s="29"/>
      <c r="B62" s="19">
        <v>1</v>
      </c>
      <c r="C62" s="9">
        <v>3</v>
      </c>
      <c r="D62" s="23">
        <v>0.623</v>
      </c>
      <c r="E62" s="23">
        <v>0.61160000000000003</v>
      </c>
      <c r="F62" s="23">
        <v>0.62890899</v>
      </c>
      <c r="G62" s="213">
        <v>0.68438600000000005</v>
      </c>
      <c r="H62" s="23">
        <v>0.59299999999999997</v>
      </c>
      <c r="I62" s="23">
        <v>0.625</v>
      </c>
      <c r="J62" s="23">
        <v>0.62119999999999997</v>
      </c>
      <c r="K62" s="23">
        <v>0.629</v>
      </c>
      <c r="L62" s="23">
        <v>0.64</v>
      </c>
      <c r="M62" s="23">
        <v>0.64</v>
      </c>
      <c r="N62" s="23">
        <v>0.61</v>
      </c>
      <c r="O62" s="23">
        <v>0.61</v>
      </c>
      <c r="P62" s="23">
        <v>0.624</v>
      </c>
      <c r="Q62" s="23">
        <v>0.64663753658666667</v>
      </c>
      <c r="R62" s="23">
        <v>0.59255379999999991</v>
      </c>
      <c r="S62" s="23">
        <v>0.60155000000000003</v>
      </c>
      <c r="T62" s="23">
        <v>0.58600000000000008</v>
      </c>
      <c r="U62" s="23">
        <v>0.62</v>
      </c>
      <c r="V62" s="23">
        <v>0.6140000000000001</v>
      </c>
      <c r="W62" s="209"/>
      <c r="X62" s="210"/>
      <c r="Y62" s="210"/>
      <c r="Z62" s="210"/>
      <c r="AA62" s="210"/>
      <c r="AB62" s="210"/>
      <c r="AC62" s="210"/>
      <c r="AD62" s="210"/>
      <c r="AE62" s="210"/>
      <c r="AF62" s="210"/>
      <c r="AG62" s="210"/>
      <c r="AH62" s="210"/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  <c r="BI62" s="210"/>
      <c r="BJ62" s="210"/>
      <c r="BK62" s="210"/>
      <c r="BL62" s="210"/>
      <c r="BM62" s="211">
        <v>16</v>
      </c>
    </row>
    <row r="63" spans="1:65">
      <c r="A63" s="29"/>
      <c r="B63" s="19">
        <v>1</v>
      </c>
      <c r="C63" s="9">
        <v>4</v>
      </c>
      <c r="D63" s="23">
        <v>0.624</v>
      </c>
      <c r="E63" s="23">
        <v>0.59250000000000003</v>
      </c>
      <c r="F63" s="23">
        <v>0.63579449999999993</v>
      </c>
      <c r="G63" s="213">
        <v>0.68487200000000004</v>
      </c>
      <c r="H63" s="23">
        <v>0.59</v>
      </c>
      <c r="I63" s="23">
        <v>0.61899999999999999</v>
      </c>
      <c r="J63" s="23">
        <v>0.62830000000000008</v>
      </c>
      <c r="K63" s="23">
        <v>0.624</v>
      </c>
      <c r="L63" s="23">
        <v>0.63</v>
      </c>
      <c r="M63" s="23">
        <v>0.64</v>
      </c>
      <c r="N63" s="23">
        <v>0.64</v>
      </c>
      <c r="O63" s="23">
        <v>0.61</v>
      </c>
      <c r="P63" s="23">
        <v>0.627</v>
      </c>
      <c r="Q63" s="23">
        <v>0.62726919999999997</v>
      </c>
      <c r="R63" s="23">
        <v>0.61304599999999987</v>
      </c>
      <c r="S63" s="23">
        <v>0.60785</v>
      </c>
      <c r="T63" s="23">
        <v>0.58899999999999997</v>
      </c>
      <c r="U63" s="23">
        <v>0.61699999999999999</v>
      </c>
      <c r="V63" s="23">
        <v>0.62</v>
      </c>
      <c r="W63" s="209"/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  <c r="AH63" s="210"/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  <c r="BH63" s="210"/>
      <c r="BI63" s="210"/>
      <c r="BJ63" s="210"/>
      <c r="BK63" s="210"/>
      <c r="BL63" s="210"/>
      <c r="BM63" s="211">
        <v>0.61799985978320993</v>
      </c>
    </row>
    <row r="64" spans="1:65">
      <c r="A64" s="29"/>
      <c r="B64" s="19">
        <v>1</v>
      </c>
      <c r="C64" s="9">
        <v>5</v>
      </c>
      <c r="D64" s="23">
        <v>0.63300000000000001</v>
      </c>
      <c r="E64" s="23">
        <v>0.57619999999999993</v>
      </c>
      <c r="F64" s="23">
        <v>0.62310361000000014</v>
      </c>
      <c r="G64" s="213">
        <v>0.68306900000000004</v>
      </c>
      <c r="H64" s="23">
        <v>0.60099999999999998</v>
      </c>
      <c r="I64" s="23">
        <v>0.61899999999999999</v>
      </c>
      <c r="J64" s="23">
        <v>0.63600000000000001</v>
      </c>
      <c r="K64" s="23">
        <v>0.61099999999999999</v>
      </c>
      <c r="L64" s="23">
        <v>0.62</v>
      </c>
      <c r="M64" s="23">
        <v>0.64</v>
      </c>
      <c r="N64" s="23">
        <v>0.6</v>
      </c>
      <c r="O64" s="23">
        <v>0.61</v>
      </c>
      <c r="P64" s="23">
        <v>0.622</v>
      </c>
      <c r="Q64" s="23">
        <v>0.64391063199999998</v>
      </c>
      <c r="R64" s="23">
        <v>0.59503590000000006</v>
      </c>
      <c r="S64" s="23">
        <v>0.59781999999999991</v>
      </c>
      <c r="T64" s="23">
        <v>0.60000000000000009</v>
      </c>
      <c r="U64" s="23">
        <v>0.621</v>
      </c>
      <c r="V64" s="23">
        <v>0.621</v>
      </c>
      <c r="W64" s="209"/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  <c r="AH64" s="210"/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  <c r="BI64" s="210"/>
      <c r="BJ64" s="210"/>
      <c r="BK64" s="210"/>
      <c r="BL64" s="210"/>
      <c r="BM64" s="211">
        <v>128</v>
      </c>
    </row>
    <row r="65" spans="1:65">
      <c r="A65" s="29"/>
      <c r="B65" s="19">
        <v>1</v>
      </c>
      <c r="C65" s="9">
        <v>6</v>
      </c>
      <c r="D65" s="23">
        <v>0.63400000000000001</v>
      </c>
      <c r="E65" s="23">
        <v>0.61520000000000008</v>
      </c>
      <c r="F65" s="23">
        <v>0.6378489100000001</v>
      </c>
      <c r="G65" s="213">
        <v>0.68998799999999993</v>
      </c>
      <c r="H65" s="23">
        <v>0.59099999999999997</v>
      </c>
      <c r="I65" s="23">
        <v>0.63800000000000001</v>
      </c>
      <c r="J65" s="23">
        <v>0.63929999999999998</v>
      </c>
      <c r="K65" s="23">
        <v>0.61699999999999999</v>
      </c>
      <c r="L65" s="23">
        <v>0.64</v>
      </c>
      <c r="M65" s="23">
        <v>0.66</v>
      </c>
      <c r="N65" s="23">
        <v>0.57999999999999996</v>
      </c>
      <c r="O65" s="23">
        <v>0.61</v>
      </c>
      <c r="P65" s="23">
        <v>0.629</v>
      </c>
      <c r="Q65" s="23">
        <v>0.6500339759999999</v>
      </c>
      <c r="R65" s="23">
        <v>0.61079440000000007</v>
      </c>
      <c r="S65" s="23">
        <v>0.60318000000000005</v>
      </c>
      <c r="T65" s="23">
        <v>0.57899999999999996</v>
      </c>
      <c r="U65" s="23">
        <v>0.61599999999999999</v>
      </c>
      <c r="V65" s="23">
        <v>0.61799999999999999</v>
      </c>
      <c r="W65" s="209"/>
      <c r="X65" s="210"/>
      <c r="Y65" s="210"/>
      <c r="Z65" s="210"/>
      <c r="AA65" s="210"/>
      <c r="AB65" s="210"/>
      <c r="AC65" s="210"/>
      <c r="AD65" s="210"/>
      <c r="AE65" s="210"/>
      <c r="AF65" s="210"/>
      <c r="AG65" s="210"/>
      <c r="AH65" s="210"/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F65" s="210"/>
      <c r="BG65" s="210"/>
      <c r="BH65" s="210"/>
      <c r="BI65" s="210"/>
      <c r="BJ65" s="210"/>
      <c r="BK65" s="210"/>
      <c r="BL65" s="210"/>
      <c r="BM65" s="56"/>
    </row>
    <row r="66" spans="1:65">
      <c r="A66" s="29"/>
      <c r="B66" s="20" t="s">
        <v>269</v>
      </c>
      <c r="C66" s="12"/>
      <c r="D66" s="215">
        <v>0.629</v>
      </c>
      <c r="E66" s="215">
        <v>0.59960000000000002</v>
      </c>
      <c r="F66" s="215">
        <v>0.63300048000000009</v>
      </c>
      <c r="G66" s="215">
        <v>0.68514308333333329</v>
      </c>
      <c r="H66" s="215">
        <v>0.59566666666666668</v>
      </c>
      <c r="I66" s="215">
        <v>0.62466666666666659</v>
      </c>
      <c r="J66" s="215">
        <v>0.63166666666666671</v>
      </c>
      <c r="K66" s="215">
        <v>0.61883333333333335</v>
      </c>
      <c r="L66" s="215">
        <v>0.63</v>
      </c>
      <c r="M66" s="215">
        <v>0.64833333333333343</v>
      </c>
      <c r="N66" s="215">
        <v>0.60833333333333339</v>
      </c>
      <c r="O66" s="215">
        <v>0.60833333333333328</v>
      </c>
      <c r="P66" s="215">
        <v>0.62716666666666676</v>
      </c>
      <c r="Q66" s="215">
        <v>0.63523606276444444</v>
      </c>
      <c r="R66" s="215">
        <v>0.60508093333333335</v>
      </c>
      <c r="S66" s="215">
        <v>0.60264666666666666</v>
      </c>
      <c r="T66" s="215">
        <v>0.58316666666666672</v>
      </c>
      <c r="U66" s="215">
        <v>0.6176666666666667</v>
      </c>
      <c r="V66" s="215">
        <v>0.62116666666666664</v>
      </c>
      <c r="W66" s="209"/>
      <c r="X66" s="210"/>
      <c r="Y66" s="210"/>
      <c r="Z66" s="210"/>
      <c r="AA66" s="210"/>
      <c r="AB66" s="210"/>
      <c r="AC66" s="210"/>
      <c r="AD66" s="210"/>
      <c r="AE66" s="210"/>
      <c r="AF66" s="210"/>
      <c r="AG66" s="210"/>
      <c r="AH66" s="210"/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  <c r="BI66" s="210"/>
      <c r="BJ66" s="210"/>
      <c r="BK66" s="210"/>
      <c r="BL66" s="210"/>
      <c r="BM66" s="56"/>
    </row>
    <row r="67" spans="1:65">
      <c r="A67" s="29"/>
      <c r="B67" s="3" t="s">
        <v>270</v>
      </c>
      <c r="C67" s="28"/>
      <c r="D67" s="23">
        <v>0.63</v>
      </c>
      <c r="E67" s="23">
        <v>0.60105000000000008</v>
      </c>
      <c r="F67" s="23">
        <v>0.635574525</v>
      </c>
      <c r="G67" s="23">
        <v>0.68462900000000004</v>
      </c>
      <c r="H67" s="23">
        <v>0.59499999999999997</v>
      </c>
      <c r="I67" s="23">
        <v>0.62349999999999994</v>
      </c>
      <c r="J67" s="23">
        <v>0.63244999999999996</v>
      </c>
      <c r="K67" s="23">
        <v>0.61699999999999999</v>
      </c>
      <c r="L67" s="23">
        <v>0.63</v>
      </c>
      <c r="M67" s="23">
        <v>0.64500000000000002</v>
      </c>
      <c r="N67" s="23">
        <v>0.60499999999999998</v>
      </c>
      <c r="O67" s="23">
        <v>0.61</v>
      </c>
      <c r="P67" s="23">
        <v>0.628</v>
      </c>
      <c r="Q67" s="23">
        <v>0.63558991600000003</v>
      </c>
      <c r="R67" s="23">
        <v>0.60495635000000003</v>
      </c>
      <c r="S67" s="23">
        <v>0.60236500000000004</v>
      </c>
      <c r="T67" s="23">
        <v>0.58500000000000008</v>
      </c>
      <c r="U67" s="23">
        <v>0.61650000000000005</v>
      </c>
      <c r="V67" s="23">
        <v>0.62050000000000005</v>
      </c>
      <c r="W67" s="209"/>
      <c r="X67" s="210"/>
      <c r="Y67" s="210"/>
      <c r="Z67" s="210"/>
      <c r="AA67" s="210"/>
      <c r="AB67" s="210"/>
      <c r="AC67" s="210"/>
      <c r="AD67" s="210"/>
      <c r="AE67" s="210"/>
      <c r="AF67" s="210"/>
      <c r="AG67" s="210"/>
      <c r="AH67" s="210"/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10"/>
      <c r="AW67" s="210"/>
      <c r="AX67" s="210"/>
      <c r="AY67" s="210"/>
      <c r="AZ67" s="210"/>
      <c r="BA67" s="210"/>
      <c r="BB67" s="210"/>
      <c r="BC67" s="210"/>
      <c r="BD67" s="210"/>
      <c r="BE67" s="210"/>
      <c r="BF67" s="210"/>
      <c r="BG67" s="210"/>
      <c r="BH67" s="210"/>
      <c r="BI67" s="210"/>
      <c r="BJ67" s="210"/>
      <c r="BK67" s="210"/>
      <c r="BL67" s="210"/>
      <c r="BM67" s="56"/>
    </row>
    <row r="68" spans="1:65">
      <c r="A68" s="29"/>
      <c r="B68" s="3" t="s">
        <v>271</v>
      </c>
      <c r="C68" s="28"/>
      <c r="D68" s="23">
        <v>4.7328638264796967E-3</v>
      </c>
      <c r="E68" s="23">
        <v>1.457902603056874E-2</v>
      </c>
      <c r="F68" s="23">
        <v>5.787548351293457E-3</v>
      </c>
      <c r="G68" s="23">
        <v>2.6519680317957125E-3</v>
      </c>
      <c r="H68" s="23">
        <v>5.1251016250086897E-3</v>
      </c>
      <c r="I68" s="23">
        <v>7.0616334276615315E-3</v>
      </c>
      <c r="J68" s="23">
        <v>6.7387437009183366E-3</v>
      </c>
      <c r="K68" s="23">
        <v>6.524313501562194E-3</v>
      </c>
      <c r="L68" s="23">
        <v>8.9442719099991665E-3</v>
      </c>
      <c r="M68" s="23">
        <v>9.8319208025017604E-3</v>
      </c>
      <c r="N68" s="23">
        <v>2.3166067138525429E-2</v>
      </c>
      <c r="O68" s="23">
        <v>4.0824829046386341E-3</v>
      </c>
      <c r="P68" s="23">
        <v>3.5449494589721146E-3</v>
      </c>
      <c r="Q68" s="23">
        <v>1.3056036170403497E-2</v>
      </c>
      <c r="R68" s="23">
        <v>1.1046985182513212E-2</v>
      </c>
      <c r="S68" s="23">
        <v>3.7940409416171304E-3</v>
      </c>
      <c r="T68" s="23">
        <v>1.2921558213569596E-2</v>
      </c>
      <c r="U68" s="23">
        <v>2.250925735484553E-3</v>
      </c>
      <c r="V68" s="23">
        <v>5.7067211835401949E-3</v>
      </c>
      <c r="W68" s="209"/>
      <c r="X68" s="210"/>
      <c r="Y68" s="210"/>
      <c r="Z68" s="210"/>
      <c r="AA68" s="210"/>
      <c r="AB68" s="210"/>
      <c r="AC68" s="210"/>
      <c r="AD68" s="210"/>
      <c r="AE68" s="210"/>
      <c r="AF68" s="210"/>
      <c r="AG68" s="210"/>
      <c r="AH68" s="210"/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210"/>
      <c r="BH68" s="210"/>
      <c r="BI68" s="210"/>
      <c r="BJ68" s="210"/>
      <c r="BK68" s="210"/>
      <c r="BL68" s="210"/>
      <c r="BM68" s="56"/>
    </row>
    <row r="69" spans="1:65">
      <c r="A69" s="29"/>
      <c r="B69" s="3" t="s">
        <v>86</v>
      </c>
      <c r="C69" s="28"/>
      <c r="D69" s="13">
        <v>7.5244257972650183E-3</v>
      </c>
      <c r="E69" s="13">
        <v>2.4314586441909172E-2</v>
      </c>
      <c r="F69" s="13">
        <v>9.1430394354415911E-3</v>
      </c>
      <c r="G69" s="13">
        <v>3.8706776676390776E-3</v>
      </c>
      <c r="H69" s="13">
        <v>8.603975867390078E-3</v>
      </c>
      <c r="I69" s="13">
        <v>1.1304642626992848E-2</v>
      </c>
      <c r="J69" s="13">
        <v>1.0668195832588394E-2</v>
      </c>
      <c r="K69" s="13">
        <v>1.0542925130453316E-2</v>
      </c>
      <c r="L69" s="13">
        <v>1.4197256999998676E-2</v>
      </c>
      <c r="M69" s="13">
        <v>1.5164916404887032E-2</v>
      </c>
      <c r="N69" s="13">
        <v>3.8081206255110293E-2</v>
      </c>
      <c r="O69" s="13">
        <v>6.7109308021457001E-3</v>
      </c>
      <c r="P69" s="13">
        <v>5.6523244097349675E-3</v>
      </c>
      <c r="Q69" s="13">
        <v>2.055304623856798E-2</v>
      </c>
      <c r="R69" s="13">
        <v>1.8257037321695826E-2</v>
      </c>
      <c r="S69" s="13">
        <v>6.2956308422023911E-3</v>
      </c>
      <c r="T69" s="13">
        <v>2.2157573387087043E-2</v>
      </c>
      <c r="U69" s="13">
        <v>3.6442402625222118E-3</v>
      </c>
      <c r="V69" s="13">
        <v>9.1871014492195258E-3</v>
      </c>
      <c r="W69" s="155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29"/>
      <c r="B70" s="3" t="s">
        <v>272</v>
      </c>
      <c r="C70" s="28"/>
      <c r="D70" s="13">
        <v>1.7799583677331032E-2</v>
      </c>
      <c r="E70" s="13">
        <v>-2.9773242650353415E-2</v>
      </c>
      <c r="F70" s="13">
        <v>2.4272853754452761E-2</v>
      </c>
      <c r="G70" s="13">
        <v>0.108646017450031</v>
      </c>
      <c r="H70" s="13">
        <v>-3.6137861138637817E-2</v>
      </c>
      <c r="I70" s="13">
        <v>1.0787715851255042E-2</v>
      </c>
      <c r="J70" s="13">
        <v>2.2114579262608514E-2</v>
      </c>
      <c r="K70" s="13">
        <v>1.3486630084604823E-3</v>
      </c>
      <c r="L70" s="13">
        <v>1.9417707021810005E-2</v>
      </c>
      <c r="M70" s="13">
        <v>4.908330167059316E-2</v>
      </c>
      <c r="N70" s="13">
        <v>-1.5641632108569503E-2</v>
      </c>
      <c r="O70" s="13">
        <v>-1.5641632108569725E-2</v>
      </c>
      <c r="P70" s="13">
        <v>1.4833024212452806E-2</v>
      </c>
      <c r="Q70" s="13">
        <v>2.7890302414115276E-2</v>
      </c>
      <c r="R70" s="13">
        <v>-2.0904416474153309E-2</v>
      </c>
      <c r="S70" s="13">
        <v>-2.484336019417388E-2</v>
      </c>
      <c r="T70" s="13">
        <v>-5.6364402944625969E-2</v>
      </c>
      <c r="U70" s="13">
        <v>-5.3914756009831866E-4</v>
      </c>
      <c r="V70" s="13">
        <v>5.1242841455783061E-3</v>
      </c>
      <c r="W70" s="155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29"/>
      <c r="B71" s="45" t="s">
        <v>273</v>
      </c>
      <c r="C71" s="46"/>
      <c r="D71" s="44">
        <v>0.41</v>
      </c>
      <c r="E71" s="44">
        <v>1.1299999999999999</v>
      </c>
      <c r="F71" s="44">
        <v>0.62</v>
      </c>
      <c r="G71" s="44">
        <v>3.36</v>
      </c>
      <c r="H71" s="44">
        <v>1.34</v>
      </c>
      <c r="I71" s="44">
        <v>0.18</v>
      </c>
      <c r="J71" s="44">
        <v>0.55000000000000004</v>
      </c>
      <c r="K71" s="44">
        <v>0.12</v>
      </c>
      <c r="L71" s="44">
        <v>0.46</v>
      </c>
      <c r="M71" s="44">
        <v>1.43</v>
      </c>
      <c r="N71" s="44">
        <v>0.67</v>
      </c>
      <c r="O71" s="44">
        <v>0.67</v>
      </c>
      <c r="P71" s="44">
        <v>0.32</v>
      </c>
      <c r="Q71" s="44">
        <v>0.74</v>
      </c>
      <c r="R71" s="44">
        <v>0.85</v>
      </c>
      <c r="S71" s="44">
        <v>0.97</v>
      </c>
      <c r="T71" s="44">
        <v>2</v>
      </c>
      <c r="U71" s="44">
        <v>0.18</v>
      </c>
      <c r="V71" s="44">
        <v>0</v>
      </c>
      <c r="W71" s="155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BM72" s="55"/>
    </row>
    <row r="73" spans="1:65">
      <c r="BM73" s="55"/>
    </row>
    <row r="74" spans="1:65">
      <c r="BM74" s="55"/>
    </row>
    <row r="75" spans="1:65">
      <c r="BM75" s="55"/>
    </row>
    <row r="76" spans="1:65">
      <c r="BM76" s="55"/>
    </row>
    <row r="77" spans="1:65">
      <c r="BM77" s="55"/>
    </row>
    <row r="78" spans="1:65">
      <c r="BM78" s="55"/>
    </row>
    <row r="79" spans="1:65">
      <c r="BM79" s="55"/>
    </row>
    <row r="80" spans="1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5"/>
    </row>
    <row r="118" spans="65:65">
      <c r="BM118" s="55"/>
    </row>
    <row r="119" spans="65:65">
      <c r="BM119" s="55"/>
    </row>
    <row r="120" spans="65:65">
      <c r="BM120" s="55"/>
    </row>
    <row r="121" spans="65:65">
      <c r="BM121" s="56"/>
    </row>
    <row r="122" spans="65:65">
      <c r="BM122" s="57"/>
    </row>
    <row r="123" spans="65:65">
      <c r="BM123" s="57"/>
    </row>
    <row r="124" spans="65:65">
      <c r="BM124" s="57"/>
    </row>
    <row r="125" spans="65:65">
      <c r="BM125" s="57"/>
    </row>
    <row r="126" spans="65:65">
      <c r="BM126" s="57"/>
    </row>
    <row r="127" spans="65:65">
      <c r="BM127" s="57"/>
    </row>
    <row r="128" spans="65:65">
      <c r="BM128" s="57"/>
    </row>
    <row r="129" spans="65:65">
      <c r="BM129" s="57"/>
    </row>
    <row r="130" spans="65:65">
      <c r="BM130" s="57"/>
    </row>
    <row r="131" spans="65:65">
      <c r="BM131" s="57"/>
    </row>
    <row r="132" spans="65:65">
      <c r="BM132" s="57"/>
    </row>
    <row r="133" spans="65:65">
      <c r="BM133" s="57"/>
    </row>
    <row r="134" spans="65:65">
      <c r="BM134" s="57"/>
    </row>
    <row r="135" spans="65:65">
      <c r="BM135" s="57"/>
    </row>
    <row r="136" spans="65:65">
      <c r="BM136" s="57"/>
    </row>
    <row r="137" spans="65:65">
      <c r="BM137" s="57"/>
    </row>
    <row r="138" spans="65:65">
      <c r="BM138" s="57"/>
    </row>
    <row r="139" spans="65:65">
      <c r="BM139" s="57"/>
    </row>
    <row r="140" spans="65:65">
      <c r="BM140" s="57"/>
    </row>
    <row r="141" spans="65:65">
      <c r="BM141" s="57"/>
    </row>
    <row r="142" spans="65:65">
      <c r="BM142" s="57"/>
    </row>
    <row r="143" spans="65:65">
      <c r="BM143" s="57"/>
    </row>
    <row r="144" spans="65:65">
      <c r="BM144" s="57"/>
    </row>
    <row r="145" spans="65:65">
      <c r="BM145" s="57"/>
    </row>
    <row r="146" spans="65:65">
      <c r="BM146" s="57"/>
    </row>
    <row r="147" spans="65:65">
      <c r="BM147" s="57"/>
    </row>
    <row r="148" spans="65:65">
      <c r="BM148" s="57"/>
    </row>
    <row r="149" spans="65:65">
      <c r="BM149" s="57"/>
    </row>
    <row r="150" spans="65:65">
      <c r="BM150" s="57"/>
    </row>
    <row r="151" spans="65:65">
      <c r="BM151" s="57"/>
    </row>
    <row r="152" spans="65:65">
      <c r="BM152" s="57"/>
    </row>
    <row r="153" spans="65:65">
      <c r="BM153" s="57"/>
    </row>
    <row r="154" spans="65:65">
      <c r="BM154" s="57"/>
    </row>
    <row r="155" spans="65:65">
      <c r="BM155" s="57"/>
    </row>
  </sheetData>
  <dataConsolidate/>
  <conditionalFormatting sqref="B6:V11 B24:W29 B42:Z47 B60:V65">
    <cfRule type="expression" dxfId="14" priority="12">
      <formula>AND($B6&lt;&gt;$B5,NOT(ISBLANK(INDIRECT(Anlyt_LabRefThisCol))))</formula>
    </cfRule>
  </conditionalFormatting>
  <conditionalFormatting sqref="C2:V17 C20:W35 C38:Z53 C56:V71">
    <cfRule type="expression" dxfId="13" priority="10" stopIfTrue="1">
      <formula>AND(ISBLANK(INDIRECT(Anlyt_LabRefLastCol)),ISBLANK(INDIRECT(Anlyt_LabRefThisCol)))</formula>
    </cfRule>
    <cfRule type="expression" dxfId="12" priority="1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EF86C-8A68-474E-A552-408FE7FB10FD}">
  <sheetPr codeName="Sheet16"/>
  <dimension ref="A1:BN454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9.5">
      <c r="B1" s="8" t="s">
        <v>606</v>
      </c>
      <c r="BM1" s="27" t="s">
        <v>275</v>
      </c>
    </row>
    <row r="2" spans="1:66" ht="19.5">
      <c r="A2" s="24" t="s">
        <v>118</v>
      </c>
      <c r="B2" s="18" t="s">
        <v>111</v>
      </c>
      <c r="C2" s="15" t="s">
        <v>112</v>
      </c>
      <c r="D2" s="16" t="s">
        <v>327</v>
      </c>
      <c r="E2" s="17" t="s">
        <v>328</v>
      </c>
      <c r="F2" s="155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235</v>
      </c>
      <c r="C3" s="9" t="s">
        <v>235</v>
      </c>
      <c r="D3" s="10" t="s">
        <v>329</v>
      </c>
      <c r="E3" s="11" t="s">
        <v>113</v>
      </c>
      <c r="F3" s="155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99</v>
      </c>
      <c r="E4" s="11" t="s">
        <v>99</v>
      </c>
      <c r="F4" s="155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25"/>
      <c r="F5" s="155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13.827700000000002</v>
      </c>
      <c r="E6" s="21">
        <v>13.83</v>
      </c>
      <c r="F6" s="155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13.816400000000002</v>
      </c>
      <c r="E7" s="11">
        <v>13.87</v>
      </c>
      <c r="F7" s="155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10</v>
      </c>
    </row>
    <row r="8" spans="1:66">
      <c r="A8" s="29"/>
      <c r="B8" s="19">
        <v>1</v>
      </c>
      <c r="C8" s="9">
        <v>3</v>
      </c>
      <c r="D8" s="11">
        <v>13.748199999999999</v>
      </c>
      <c r="E8" s="11"/>
      <c r="F8" s="155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11">
        <v>13.664099999999998</v>
      </c>
      <c r="E9" s="11"/>
      <c r="F9" s="15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13.810549999999999</v>
      </c>
      <c r="BN9" s="27"/>
    </row>
    <row r="10" spans="1:66">
      <c r="A10" s="29"/>
      <c r="B10" s="19">
        <v>1</v>
      </c>
      <c r="C10" s="9">
        <v>5</v>
      </c>
      <c r="D10" s="11">
        <v>13.7933</v>
      </c>
      <c r="E10" s="11"/>
      <c r="F10" s="155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16</v>
      </c>
    </row>
    <row r="11" spans="1:66">
      <c r="A11" s="29"/>
      <c r="B11" s="19">
        <v>1</v>
      </c>
      <c r="C11" s="9">
        <v>6</v>
      </c>
      <c r="D11" s="11">
        <v>13.776899999999999</v>
      </c>
      <c r="E11" s="11"/>
      <c r="F11" s="155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20" t="s">
        <v>269</v>
      </c>
      <c r="C12" s="12"/>
      <c r="D12" s="22">
        <v>13.771099999999999</v>
      </c>
      <c r="E12" s="22">
        <v>13.85</v>
      </c>
      <c r="F12" s="155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3" t="s">
        <v>270</v>
      </c>
      <c r="C13" s="28"/>
      <c r="D13" s="11">
        <v>13.7851</v>
      </c>
      <c r="E13" s="11">
        <v>13.85</v>
      </c>
      <c r="F13" s="155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29"/>
      <c r="B14" s="3" t="s">
        <v>271</v>
      </c>
      <c r="C14" s="28"/>
      <c r="D14" s="23">
        <v>5.9591173843113562E-2</v>
      </c>
      <c r="E14" s="23">
        <v>2.8284271247461298E-2</v>
      </c>
      <c r="F14" s="155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29"/>
      <c r="B15" s="3" t="s">
        <v>86</v>
      </c>
      <c r="C15" s="28"/>
      <c r="D15" s="13">
        <v>4.3272631701979916E-3</v>
      </c>
      <c r="E15" s="13">
        <v>2.0421856496361948E-3</v>
      </c>
      <c r="F15" s="155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272</v>
      </c>
      <c r="C16" s="28"/>
      <c r="D16" s="13">
        <v>-2.8565118695490499E-3</v>
      </c>
      <c r="E16" s="13">
        <v>2.8565118695489389E-3</v>
      </c>
      <c r="F16" s="155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273</v>
      </c>
      <c r="C17" s="46"/>
      <c r="D17" s="44">
        <v>0.67</v>
      </c>
      <c r="E17" s="44">
        <v>0.67</v>
      </c>
      <c r="F17" s="155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E18" s="20"/>
      <c r="BM18" s="55"/>
    </row>
    <row r="19" spans="1:65" ht="15">
      <c r="B19" s="8" t="s">
        <v>607</v>
      </c>
      <c r="BM19" s="27" t="s">
        <v>275</v>
      </c>
    </row>
    <row r="20" spans="1:65" ht="15">
      <c r="A20" s="24" t="s">
        <v>107</v>
      </c>
      <c r="B20" s="18" t="s">
        <v>111</v>
      </c>
      <c r="C20" s="15" t="s">
        <v>112</v>
      </c>
      <c r="D20" s="16" t="s">
        <v>327</v>
      </c>
      <c r="E20" s="155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235</v>
      </c>
      <c r="C21" s="9" t="s">
        <v>235</v>
      </c>
      <c r="D21" s="10" t="s">
        <v>329</v>
      </c>
      <c r="E21" s="155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3</v>
      </c>
    </row>
    <row r="22" spans="1:65">
      <c r="A22" s="29"/>
      <c r="B22" s="19"/>
      <c r="C22" s="9"/>
      <c r="D22" s="10" t="s">
        <v>99</v>
      </c>
      <c r="E22" s="155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0</v>
      </c>
    </row>
    <row r="23" spans="1:65">
      <c r="A23" s="29"/>
      <c r="B23" s="19"/>
      <c r="C23" s="9"/>
      <c r="D23" s="25"/>
      <c r="E23" s="155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0</v>
      </c>
    </row>
    <row r="24" spans="1:65">
      <c r="A24" s="29"/>
      <c r="B24" s="18">
        <v>1</v>
      </c>
      <c r="C24" s="14">
        <v>1</v>
      </c>
      <c r="D24" s="227">
        <v>3146.9999999999995</v>
      </c>
      <c r="E24" s="230"/>
      <c r="F24" s="231"/>
      <c r="G24" s="231"/>
      <c r="H24" s="231"/>
      <c r="I24" s="231"/>
      <c r="J24" s="231"/>
      <c r="K24" s="231"/>
      <c r="L24" s="231"/>
      <c r="M24" s="231"/>
      <c r="N24" s="231"/>
      <c r="O24" s="231"/>
      <c r="P24" s="231"/>
      <c r="Q24" s="231"/>
      <c r="R24" s="231"/>
      <c r="S24" s="231"/>
      <c r="T24" s="231"/>
      <c r="U24" s="231"/>
      <c r="V24" s="231"/>
      <c r="W24" s="231"/>
      <c r="X24" s="231"/>
      <c r="Y24" s="231"/>
      <c r="Z24" s="231"/>
      <c r="AA24" s="231"/>
      <c r="AB24" s="231"/>
      <c r="AC24" s="231"/>
      <c r="AD24" s="231"/>
      <c r="AE24" s="231"/>
      <c r="AF24" s="231"/>
      <c r="AG24" s="231"/>
      <c r="AH24" s="231"/>
      <c r="AI24" s="231"/>
      <c r="AJ24" s="231"/>
      <c r="AK24" s="231"/>
      <c r="AL24" s="231"/>
      <c r="AM24" s="231"/>
      <c r="AN24" s="231"/>
      <c r="AO24" s="231"/>
      <c r="AP24" s="231"/>
      <c r="AQ24" s="231"/>
      <c r="AR24" s="231"/>
      <c r="AS24" s="231"/>
      <c r="AT24" s="231"/>
      <c r="AU24" s="231"/>
      <c r="AV24" s="231"/>
      <c r="AW24" s="231"/>
      <c r="AX24" s="231"/>
      <c r="AY24" s="231"/>
      <c r="AZ24" s="231"/>
      <c r="BA24" s="231"/>
      <c r="BB24" s="231"/>
      <c r="BC24" s="231"/>
      <c r="BD24" s="231"/>
      <c r="BE24" s="231"/>
      <c r="BF24" s="231"/>
      <c r="BG24" s="231"/>
      <c r="BH24" s="231"/>
      <c r="BI24" s="231"/>
      <c r="BJ24" s="231"/>
      <c r="BK24" s="231"/>
      <c r="BL24" s="231"/>
      <c r="BM24" s="232">
        <v>1</v>
      </c>
    </row>
    <row r="25" spans="1:65">
      <c r="A25" s="29"/>
      <c r="B25" s="19">
        <v>1</v>
      </c>
      <c r="C25" s="9">
        <v>2</v>
      </c>
      <c r="D25" s="233">
        <v>3134</v>
      </c>
      <c r="E25" s="230"/>
      <c r="F25" s="231"/>
      <c r="G25" s="231"/>
      <c r="H25" s="231"/>
      <c r="I25" s="231"/>
      <c r="J25" s="231"/>
      <c r="K25" s="231"/>
      <c r="L25" s="231"/>
      <c r="M25" s="231"/>
      <c r="N25" s="231"/>
      <c r="O25" s="231"/>
      <c r="P25" s="231"/>
      <c r="Q25" s="231"/>
      <c r="R25" s="231"/>
      <c r="S25" s="231"/>
      <c r="T25" s="231"/>
      <c r="U25" s="231"/>
      <c r="V25" s="231"/>
      <c r="W25" s="231"/>
      <c r="X25" s="231"/>
      <c r="Y25" s="231"/>
      <c r="Z25" s="231"/>
      <c r="AA25" s="231"/>
      <c r="AB25" s="231"/>
      <c r="AC25" s="231"/>
      <c r="AD25" s="231"/>
      <c r="AE25" s="231"/>
      <c r="AF25" s="231"/>
      <c r="AG25" s="231"/>
      <c r="AH25" s="231"/>
      <c r="AI25" s="231"/>
      <c r="AJ25" s="231"/>
      <c r="AK25" s="231"/>
      <c r="AL25" s="231"/>
      <c r="AM25" s="231"/>
      <c r="AN25" s="231"/>
      <c r="AO25" s="231"/>
      <c r="AP25" s="231"/>
      <c r="AQ25" s="231"/>
      <c r="AR25" s="231"/>
      <c r="AS25" s="231"/>
      <c r="AT25" s="231"/>
      <c r="AU25" s="231"/>
      <c r="AV25" s="231"/>
      <c r="AW25" s="231"/>
      <c r="AX25" s="231"/>
      <c r="AY25" s="231"/>
      <c r="AZ25" s="231"/>
      <c r="BA25" s="231"/>
      <c r="BB25" s="231"/>
      <c r="BC25" s="231"/>
      <c r="BD25" s="231"/>
      <c r="BE25" s="231"/>
      <c r="BF25" s="231"/>
      <c r="BG25" s="231"/>
      <c r="BH25" s="231"/>
      <c r="BI25" s="231"/>
      <c r="BJ25" s="231"/>
      <c r="BK25" s="231"/>
      <c r="BL25" s="231"/>
      <c r="BM25" s="232">
        <v>11</v>
      </c>
    </row>
    <row r="26" spans="1:65">
      <c r="A26" s="29"/>
      <c r="B26" s="19">
        <v>1</v>
      </c>
      <c r="C26" s="9">
        <v>3</v>
      </c>
      <c r="D26" s="233">
        <v>3118</v>
      </c>
      <c r="E26" s="230"/>
      <c r="F26" s="231"/>
      <c r="G26" s="231"/>
      <c r="H26" s="231"/>
      <c r="I26" s="231"/>
      <c r="J26" s="231"/>
      <c r="K26" s="231"/>
      <c r="L26" s="231"/>
      <c r="M26" s="231"/>
      <c r="N26" s="231"/>
      <c r="O26" s="231"/>
      <c r="P26" s="231"/>
      <c r="Q26" s="231"/>
      <c r="R26" s="231"/>
      <c r="S26" s="231"/>
      <c r="T26" s="231"/>
      <c r="U26" s="231"/>
      <c r="V26" s="231"/>
      <c r="W26" s="231"/>
      <c r="X26" s="231"/>
      <c r="Y26" s="231"/>
      <c r="Z26" s="231"/>
      <c r="AA26" s="231"/>
      <c r="AB26" s="231"/>
      <c r="AC26" s="231"/>
      <c r="AD26" s="231"/>
      <c r="AE26" s="231"/>
      <c r="AF26" s="231"/>
      <c r="AG26" s="231"/>
      <c r="AH26" s="231"/>
      <c r="AI26" s="231"/>
      <c r="AJ26" s="231"/>
      <c r="AK26" s="231"/>
      <c r="AL26" s="231"/>
      <c r="AM26" s="231"/>
      <c r="AN26" s="231"/>
      <c r="AO26" s="231"/>
      <c r="AP26" s="231"/>
      <c r="AQ26" s="231"/>
      <c r="AR26" s="231"/>
      <c r="AS26" s="231"/>
      <c r="AT26" s="231"/>
      <c r="AU26" s="231"/>
      <c r="AV26" s="231"/>
      <c r="AW26" s="231"/>
      <c r="AX26" s="231"/>
      <c r="AY26" s="231"/>
      <c r="AZ26" s="231"/>
      <c r="BA26" s="231"/>
      <c r="BB26" s="231"/>
      <c r="BC26" s="231"/>
      <c r="BD26" s="231"/>
      <c r="BE26" s="231"/>
      <c r="BF26" s="231"/>
      <c r="BG26" s="231"/>
      <c r="BH26" s="231"/>
      <c r="BI26" s="231"/>
      <c r="BJ26" s="231"/>
      <c r="BK26" s="231"/>
      <c r="BL26" s="231"/>
      <c r="BM26" s="232">
        <v>16</v>
      </c>
    </row>
    <row r="27" spans="1:65">
      <c r="A27" s="29"/>
      <c r="B27" s="19">
        <v>1</v>
      </c>
      <c r="C27" s="9">
        <v>4</v>
      </c>
      <c r="D27" s="233">
        <v>3136.9999999999995</v>
      </c>
      <c r="E27" s="230"/>
      <c r="F27" s="231"/>
      <c r="G27" s="231"/>
      <c r="H27" s="231"/>
      <c r="I27" s="231"/>
      <c r="J27" s="231"/>
      <c r="K27" s="231"/>
      <c r="L27" s="231"/>
      <c r="M27" s="231"/>
      <c r="N27" s="231"/>
      <c r="O27" s="231"/>
      <c r="P27" s="231"/>
      <c r="Q27" s="231"/>
      <c r="R27" s="231"/>
      <c r="S27" s="231"/>
      <c r="T27" s="231"/>
      <c r="U27" s="231"/>
      <c r="V27" s="231"/>
      <c r="W27" s="231"/>
      <c r="X27" s="231"/>
      <c r="Y27" s="231"/>
      <c r="Z27" s="231"/>
      <c r="AA27" s="231"/>
      <c r="AB27" s="231"/>
      <c r="AC27" s="231"/>
      <c r="AD27" s="231"/>
      <c r="AE27" s="231"/>
      <c r="AF27" s="231"/>
      <c r="AG27" s="231"/>
      <c r="AH27" s="231"/>
      <c r="AI27" s="231"/>
      <c r="AJ27" s="231"/>
      <c r="AK27" s="231"/>
      <c r="AL27" s="231"/>
      <c r="AM27" s="231"/>
      <c r="AN27" s="231"/>
      <c r="AO27" s="231"/>
      <c r="AP27" s="231"/>
      <c r="AQ27" s="231"/>
      <c r="AR27" s="231"/>
      <c r="AS27" s="231"/>
      <c r="AT27" s="231"/>
      <c r="AU27" s="231"/>
      <c r="AV27" s="231"/>
      <c r="AW27" s="231"/>
      <c r="AX27" s="231"/>
      <c r="AY27" s="231"/>
      <c r="AZ27" s="231"/>
      <c r="BA27" s="231"/>
      <c r="BB27" s="231"/>
      <c r="BC27" s="231"/>
      <c r="BD27" s="231"/>
      <c r="BE27" s="231"/>
      <c r="BF27" s="231"/>
      <c r="BG27" s="231"/>
      <c r="BH27" s="231"/>
      <c r="BI27" s="231"/>
      <c r="BJ27" s="231"/>
      <c r="BK27" s="231"/>
      <c r="BL27" s="231"/>
      <c r="BM27" s="232">
        <v>3142.5</v>
      </c>
    </row>
    <row r="28" spans="1:65">
      <c r="A28" s="29"/>
      <c r="B28" s="19">
        <v>1</v>
      </c>
      <c r="C28" s="9">
        <v>5</v>
      </c>
      <c r="D28" s="233">
        <v>3192</v>
      </c>
      <c r="E28" s="230"/>
      <c r="F28" s="231"/>
      <c r="G28" s="231"/>
      <c r="H28" s="231"/>
      <c r="I28" s="231"/>
      <c r="J28" s="231"/>
      <c r="K28" s="231"/>
      <c r="L28" s="231"/>
      <c r="M28" s="231"/>
      <c r="N28" s="231"/>
      <c r="O28" s="231"/>
      <c r="P28" s="231"/>
      <c r="Q28" s="231"/>
      <c r="R28" s="231"/>
      <c r="S28" s="231"/>
      <c r="T28" s="231"/>
      <c r="U28" s="231"/>
      <c r="V28" s="231"/>
      <c r="W28" s="231"/>
      <c r="X28" s="231"/>
      <c r="Y28" s="231"/>
      <c r="Z28" s="231"/>
      <c r="AA28" s="231"/>
      <c r="AB28" s="231"/>
      <c r="AC28" s="231"/>
      <c r="AD28" s="231"/>
      <c r="AE28" s="231"/>
      <c r="AF28" s="231"/>
      <c r="AG28" s="231"/>
      <c r="AH28" s="231"/>
      <c r="AI28" s="231"/>
      <c r="AJ28" s="231"/>
      <c r="AK28" s="231"/>
      <c r="AL28" s="231"/>
      <c r="AM28" s="231"/>
      <c r="AN28" s="231"/>
      <c r="AO28" s="231"/>
      <c r="AP28" s="231"/>
      <c r="AQ28" s="231"/>
      <c r="AR28" s="231"/>
      <c r="AS28" s="231"/>
      <c r="AT28" s="231"/>
      <c r="AU28" s="231"/>
      <c r="AV28" s="231"/>
      <c r="AW28" s="231"/>
      <c r="AX28" s="231"/>
      <c r="AY28" s="231"/>
      <c r="AZ28" s="231"/>
      <c r="BA28" s="231"/>
      <c r="BB28" s="231"/>
      <c r="BC28" s="231"/>
      <c r="BD28" s="231"/>
      <c r="BE28" s="231"/>
      <c r="BF28" s="231"/>
      <c r="BG28" s="231"/>
      <c r="BH28" s="231"/>
      <c r="BI28" s="231"/>
      <c r="BJ28" s="231"/>
      <c r="BK28" s="231"/>
      <c r="BL28" s="231"/>
      <c r="BM28" s="232">
        <v>17</v>
      </c>
    </row>
    <row r="29" spans="1:65">
      <c r="A29" s="29"/>
      <c r="B29" s="19">
        <v>1</v>
      </c>
      <c r="C29" s="9">
        <v>6</v>
      </c>
      <c r="D29" s="233">
        <v>3126.9999999999995</v>
      </c>
      <c r="E29" s="230"/>
      <c r="F29" s="231"/>
      <c r="G29" s="231"/>
      <c r="H29" s="231"/>
      <c r="I29" s="231"/>
      <c r="J29" s="231"/>
      <c r="K29" s="231"/>
      <c r="L29" s="231"/>
      <c r="M29" s="231"/>
      <c r="N29" s="231"/>
      <c r="O29" s="231"/>
      <c r="P29" s="231"/>
      <c r="Q29" s="231"/>
      <c r="R29" s="231"/>
      <c r="S29" s="231"/>
      <c r="T29" s="231"/>
      <c r="U29" s="231"/>
      <c r="V29" s="231"/>
      <c r="W29" s="231"/>
      <c r="X29" s="231"/>
      <c r="Y29" s="231"/>
      <c r="Z29" s="231"/>
      <c r="AA29" s="231"/>
      <c r="AB29" s="231"/>
      <c r="AC29" s="231"/>
      <c r="AD29" s="231"/>
      <c r="AE29" s="231"/>
      <c r="AF29" s="231"/>
      <c r="AG29" s="231"/>
      <c r="AH29" s="231"/>
      <c r="AI29" s="231"/>
      <c r="AJ29" s="231"/>
      <c r="AK29" s="231"/>
      <c r="AL29" s="231"/>
      <c r="AM29" s="231"/>
      <c r="AN29" s="231"/>
      <c r="AO29" s="231"/>
      <c r="AP29" s="231"/>
      <c r="AQ29" s="231"/>
      <c r="AR29" s="231"/>
      <c r="AS29" s="231"/>
      <c r="AT29" s="231"/>
      <c r="AU29" s="231"/>
      <c r="AV29" s="231"/>
      <c r="AW29" s="231"/>
      <c r="AX29" s="231"/>
      <c r="AY29" s="231"/>
      <c r="AZ29" s="231"/>
      <c r="BA29" s="231"/>
      <c r="BB29" s="231"/>
      <c r="BC29" s="231"/>
      <c r="BD29" s="231"/>
      <c r="BE29" s="231"/>
      <c r="BF29" s="231"/>
      <c r="BG29" s="231"/>
      <c r="BH29" s="231"/>
      <c r="BI29" s="231"/>
      <c r="BJ29" s="231"/>
      <c r="BK29" s="231"/>
      <c r="BL29" s="231"/>
      <c r="BM29" s="236"/>
    </row>
    <row r="30" spans="1:65">
      <c r="A30" s="29"/>
      <c r="B30" s="20" t="s">
        <v>269</v>
      </c>
      <c r="C30" s="12"/>
      <c r="D30" s="237">
        <v>3142.5</v>
      </c>
      <c r="E30" s="230"/>
      <c r="F30" s="231"/>
      <c r="G30" s="231"/>
      <c r="H30" s="231"/>
      <c r="I30" s="231"/>
      <c r="J30" s="231"/>
      <c r="K30" s="231"/>
      <c r="L30" s="231"/>
      <c r="M30" s="231"/>
      <c r="N30" s="231"/>
      <c r="O30" s="231"/>
      <c r="P30" s="231"/>
      <c r="Q30" s="231"/>
      <c r="R30" s="231"/>
      <c r="S30" s="231"/>
      <c r="T30" s="231"/>
      <c r="U30" s="231"/>
      <c r="V30" s="231"/>
      <c r="W30" s="231"/>
      <c r="X30" s="231"/>
      <c r="Y30" s="231"/>
      <c r="Z30" s="231"/>
      <c r="AA30" s="231"/>
      <c r="AB30" s="231"/>
      <c r="AC30" s="231"/>
      <c r="AD30" s="231"/>
      <c r="AE30" s="231"/>
      <c r="AF30" s="231"/>
      <c r="AG30" s="231"/>
      <c r="AH30" s="231"/>
      <c r="AI30" s="231"/>
      <c r="AJ30" s="231"/>
      <c r="AK30" s="231"/>
      <c r="AL30" s="231"/>
      <c r="AM30" s="231"/>
      <c r="AN30" s="231"/>
      <c r="AO30" s="231"/>
      <c r="AP30" s="231"/>
      <c r="AQ30" s="231"/>
      <c r="AR30" s="231"/>
      <c r="AS30" s="231"/>
      <c r="AT30" s="231"/>
      <c r="AU30" s="231"/>
      <c r="AV30" s="231"/>
      <c r="AW30" s="231"/>
      <c r="AX30" s="231"/>
      <c r="AY30" s="231"/>
      <c r="AZ30" s="231"/>
      <c r="BA30" s="231"/>
      <c r="BB30" s="231"/>
      <c r="BC30" s="231"/>
      <c r="BD30" s="231"/>
      <c r="BE30" s="231"/>
      <c r="BF30" s="231"/>
      <c r="BG30" s="231"/>
      <c r="BH30" s="231"/>
      <c r="BI30" s="231"/>
      <c r="BJ30" s="231"/>
      <c r="BK30" s="231"/>
      <c r="BL30" s="231"/>
      <c r="BM30" s="236"/>
    </row>
    <row r="31" spans="1:65">
      <c r="A31" s="29"/>
      <c r="B31" s="3" t="s">
        <v>270</v>
      </c>
      <c r="C31" s="28"/>
      <c r="D31" s="233">
        <v>3135.5</v>
      </c>
      <c r="E31" s="230"/>
      <c r="F31" s="231"/>
      <c r="G31" s="231"/>
      <c r="H31" s="231"/>
      <c r="I31" s="231"/>
      <c r="J31" s="231"/>
      <c r="K31" s="231"/>
      <c r="L31" s="231"/>
      <c r="M31" s="231"/>
      <c r="N31" s="231"/>
      <c r="O31" s="231"/>
      <c r="P31" s="231"/>
      <c r="Q31" s="231"/>
      <c r="R31" s="231"/>
      <c r="S31" s="231"/>
      <c r="T31" s="231"/>
      <c r="U31" s="231"/>
      <c r="V31" s="231"/>
      <c r="W31" s="231"/>
      <c r="X31" s="231"/>
      <c r="Y31" s="231"/>
      <c r="Z31" s="231"/>
      <c r="AA31" s="231"/>
      <c r="AB31" s="231"/>
      <c r="AC31" s="231"/>
      <c r="AD31" s="231"/>
      <c r="AE31" s="231"/>
      <c r="AF31" s="231"/>
      <c r="AG31" s="231"/>
      <c r="AH31" s="231"/>
      <c r="AI31" s="231"/>
      <c r="AJ31" s="231"/>
      <c r="AK31" s="231"/>
      <c r="AL31" s="231"/>
      <c r="AM31" s="231"/>
      <c r="AN31" s="231"/>
      <c r="AO31" s="231"/>
      <c r="AP31" s="231"/>
      <c r="AQ31" s="231"/>
      <c r="AR31" s="231"/>
      <c r="AS31" s="231"/>
      <c r="AT31" s="231"/>
      <c r="AU31" s="231"/>
      <c r="AV31" s="231"/>
      <c r="AW31" s="231"/>
      <c r="AX31" s="231"/>
      <c r="AY31" s="231"/>
      <c r="AZ31" s="231"/>
      <c r="BA31" s="231"/>
      <c r="BB31" s="231"/>
      <c r="BC31" s="231"/>
      <c r="BD31" s="231"/>
      <c r="BE31" s="231"/>
      <c r="BF31" s="231"/>
      <c r="BG31" s="231"/>
      <c r="BH31" s="231"/>
      <c r="BI31" s="231"/>
      <c r="BJ31" s="231"/>
      <c r="BK31" s="231"/>
      <c r="BL31" s="231"/>
      <c r="BM31" s="236"/>
    </row>
    <row r="32" spans="1:65">
      <c r="A32" s="29"/>
      <c r="B32" s="3" t="s">
        <v>271</v>
      </c>
      <c r="C32" s="28"/>
      <c r="D32" s="233">
        <v>26.128528469854611</v>
      </c>
      <c r="E32" s="230"/>
      <c r="F32" s="231"/>
      <c r="G32" s="231"/>
      <c r="H32" s="231"/>
      <c r="I32" s="231"/>
      <c r="J32" s="231"/>
      <c r="K32" s="231"/>
      <c r="L32" s="231"/>
      <c r="M32" s="231"/>
      <c r="N32" s="231"/>
      <c r="O32" s="231"/>
      <c r="P32" s="231"/>
      <c r="Q32" s="231"/>
      <c r="R32" s="231"/>
      <c r="S32" s="231"/>
      <c r="T32" s="231"/>
      <c r="U32" s="231"/>
      <c r="V32" s="231"/>
      <c r="W32" s="231"/>
      <c r="X32" s="231"/>
      <c r="Y32" s="231"/>
      <c r="Z32" s="231"/>
      <c r="AA32" s="231"/>
      <c r="AB32" s="231"/>
      <c r="AC32" s="231"/>
      <c r="AD32" s="231"/>
      <c r="AE32" s="231"/>
      <c r="AF32" s="231"/>
      <c r="AG32" s="231"/>
      <c r="AH32" s="231"/>
      <c r="AI32" s="231"/>
      <c r="AJ32" s="231"/>
      <c r="AK32" s="231"/>
      <c r="AL32" s="231"/>
      <c r="AM32" s="231"/>
      <c r="AN32" s="231"/>
      <c r="AO32" s="231"/>
      <c r="AP32" s="231"/>
      <c r="AQ32" s="231"/>
      <c r="AR32" s="231"/>
      <c r="AS32" s="231"/>
      <c r="AT32" s="231"/>
      <c r="AU32" s="231"/>
      <c r="AV32" s="231"/>
      <c r="AW32" s="231"/>
      <c r="AX32" s="231"/>
      <c r="AY32" s="231"/>
      <c r="AZ32" s="231"/>
      <c r="BA32" s="231"/>
      <c r="BB32" s="231"/>
      <c r="BC32" s="231"/>
      <c r="BD32" s="231"/>
      <c r="BE32" s="231"/>
      <c r="BF32" s="231"/>
      <c r="BG32" s="231"/>
      <c r="BH32" s="231"/>
      <c r="BI32" s="231"/>
      <c r="BJ32" s="231"/>
      <c r="BK32" s="231"/>
      <c r="BL32" s="231"/>
      <c r="BM32" s="236"/>
    </row>
    <row r="33" spans="1:65">
      <c r="A33" s="29"/>
      <c r="B33" s="3" t="s">
        <v>86</v>
      </c>
      <c r="C33" s="28"/>
      <c r="D33" s="13">
        <v>8.3145675321733056E-3</v>
      </c>
      <c r="E33" s="155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29"/>
      <c r="B34" s="3" t="s">
        <v>272</v>
      </c>
      <c r="C34" s="28"/>
      <c r="D34" s="13">
        <v>0</v>
      </c>
      <c r="E34" s="155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45" t="s">
        <v>273</v>
      </c>
      <c r="C35" s="46"/>
      <c r="D35" s="44" t="s">
        <v>274</v>
      </c>
      <c r="E35" s="155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0"/>
      <c r="C36" s="20"/>
      <c r="D36" s="20"/>
      <c r="BM36" s="55"/>
    </row>
    <row r="37" spans="1:65" ht="15">
      <c r="B37" s="8" t="s">
        <v>608</v>
      </c>
      <c r="BM37" s="27" t="s">
        <v>275</v>
      </c>
    </row>
    <row r="38" spans="1:65" ht="15">
      <c r="A38" s="24" t="s">
        <v>101</v>
      </c>
      <c r="B38" s="18" t="s">
        <v>111</v>
      </c>
      <c r="C38" s="15" t="s">
        <v>112</v>
      </c>
      <c r="D38" s="16" t="s">
        <v>327</v>
      </c>
      <c r="E38" s="17" t="s">
        <v>328</v>
      </c>
      <c r="F38" s="155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235</v>
      </c>
      <c r="C39" s="9" t="s">
        <v>235</v>
      </c>
      <c r="D39" s="10" t="s">
        <v>329</v>
      </c>
      <c r="E39" s="11" t="s">
        <v>113</v>
      </c>
      <c r="F39" s="155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1</v>
      </c>
    </row>
    <row r="40" spans="1:65">
      <c r="A40" s="29"/>
      <c r="B40" s="19"/>
      <c r="C40" s="9"/>
      <c r="D40" s="10" t="s">
        <v>99</v>
      </c>
      <c r="E40" s="11" t="s">
        <v>99</v>
      </c>
      <c r="F40" s="155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3</v>
      </c>
    </row>
    <row r="41" spans="1:65">
      <c r="A41" s="29"/>
      <c r="B41" s="19"/>
      <c r="C41" s="9"/>
      <c r="D41" s="25"/>
      <c r="E41" s="25"/>
      <c r="F41" s="155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3</v>
      </c>
    </row>
    <row r="42" spans="1:65">
      <c r="A42" s="29"/>
      <c r="B42" s="18">
        <v>1</v>
      </c>
      <c r="C42" s="14">
        <v>1</v>
      </c>
      <c r="D42" s="206">
        <v>0.78829999999999989</v>
      </c>
      <c r="E42" s="206">
        <v>0.8</v>
      </c>
      <c r="F42" s="209"/>
      <c r="G42" s="210"/>
      <c r="H42" s="210"/>
      <c r="I42" s="210"/>
      <c r="J42" s="210"/>
      <c r="K42" s="210"/>
      <c r="L42" s="210"/>
      <c r="M42" s="210"/>
      <c r="N42" s="210"/>
      <c r="O42" s="210"/>
      <c r="P42" s="210"/>
      <c r="Q42" s="210"/>
      <c r="R42" s="210"/>
      <c r="S42" s="210"/>
      <c r="T42" s="210"/>
      <c r="U42" s="210"/>
      <c r="V42" s="210"/>
      <c r="W42" s="210"/>
      <c r="X42" s="210"/>
      <c r="Y42" s="210"/>
      <c r="Z42" s="210"/>
      <c r="AA42" s="210"/>
      <c r="AB42" s="210"/>
      <c r="AC42" s="210"/>
      <c r="AD42" s="210"/>
      <c r="AE42" s="210"/>
      <c r="AF42" s="210"/>
      <c r="AG42" s="210"/>
      <c r="AH42" s="210"/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  <c r="BI42" s="210"/>
      <c r="BJ42" s="210"/>
      <c r="BK42" s="210"/>
      <c r="BL42" s="210"/>
      <c r="BM42" s="211">
        <v>1</v>
      </c>
    </row>
    <row r="43" spans="1:65">
      <c r="A43" s="29"/>
      <c r="B43" s="19">
        <v>1</v>
      </c>
      <c r="C43" s="9">
        <v>2</v>
      </c>
      <c r="D43" s="23">
        <v>0.7903</v>
      </c>
      <c r="E43" s="23">
        <v>0.79</v>
      </c>
      <c r="F43" s="209"/>
      <c r="G43" s="210"/>
      <c r="H43" s="210"/>
      <c r="I43" s="210"/>
      <c r="J43" s="210"/>
      <c r="K43" s="210"/>
      <c r="L43" s="210"/>
      <c r="M43" s="210"/>
      <c r="N43" s="210"/>
      <c r="O43" s="210"/>
      <c r="P43" s="210"/>
      <c r="Q43" s="210"/>
      <c r="R43" s="210"/>
      <c r="S43" s="210"/>
      <c r="T43" s="210"/>
      <c r="U43" s="210"/>
      <c r="V43" s="210"/>
      <c r="W43" s="210"/>
      <c r="X43" s="210"/>
      <c r="Y43" s="210"/>
      <c r="Z43" s="210"/>
      <c r="AA43" s="210"/>
      <c r="AB43" s="210"/>
      <c r="AC43" s="210"/>
      <c r="AD43" s="210"/>
      <c r="AE43" s="210"/>
      <c r="AF43" s="210"/>
      <c r="AG43" s="210"/>
      <c r="AH43" s="210"/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  <c r="BI43" s="210"/>
      <c r="BJ43" s="210"/>
      <c r="BK43" s="210"/>
      <c r="BL43" s="210"/>
      <c r="BM43" s="211">
        <v>12</v>
      </c>
    </row>
    <row r="44" spans="1:65">
      <c r="A44" s="29"/>
      <c r="B44" s="19">
        <v>1</v>
      </c>
      <c r="C44" s="9">
        <v>3</v>
      </c>
      <c r="D44" s="23">
        <v>0.78069999999999995</v>
      </c>
      <c r="E44" s="23"/>
      <c r="F44" s="209"/>
      <c r="G44" s="210"/>
      <c r="H44" s="210"/>
      <c r="I44" s="210"/>
      <c r="J44" s="210"/>
      <c r="K44" s="210"/>
      <c r="L44" s="210"/>
      <c r="M44" s="210"/>
      <c r="N44" s="210"/>
      <c r="O44" s="210"/>
      <c r="P44" s="210"/>
      <c r="Q44" s="210"/>
      <c r="R44" s="210"/>
      <c r="S44" s="210"/>
      <c r="T44" s="210"/>
      <c r="U44" s="210"/>
      <c r="V44" s="210"/>
      <c r="W44" s="210"/>
      <c r="X44" s="210"/>
      <c r="Y44" s="210"/>
      <c r="Z44" s="210"/>
      <c r="AA44" s="210"/>
      <c r="AB44" s="210"/>
      <c r="AC44" s="210"/>
      <c r="AD44" s="210"/>
      <c r="AE44" s="210"/>
      <c r="AF44" s="210"/>
      <c r="AG44" s="210"/>
      <c r="AH44" s="210"/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  <c r="BI44" s="210"/>
      <c r="BJ44" s="210"/>
      <c r="BK44" s="210"/>
      <c r="BL44" s="210"/>
      <c r="BM44" s="211">
        <v>16</v>
      </c>
    </row>
    <row r="45" spans="1:65">
      <c r="A45" s="29"/>
      <c r="B45" s="19">
        <v>1</v>
      </c>
      <c r="C45" s="9">
        <v>4</v>
      </c>
      <c r="D45" s="23">
        <v>0.77980000000000005</v>
      </c>
      <c r="E45" s="23"/>
      <c r="F45" s="209"/>
      <c r="G45" s="210"/>
      <c r="H45" s="210"/>
      <c r="I45" s="210"/>
      <c r="J45" s="210"/>
      <c r="K45" s="210"/>
      <c r="L45" s="210"/>
      <c r="M45" s="210"/>
      <c r="N45" s="210"/>
      <c r="O45" s="210"/>
      <c r="P45" s="210"/>
      <c r="Q45" s="210"/>
      <c r="R45" s="210"/>
      <c r="S45" s="210"/>
      <c r="T45" s="210"/>
      <c r="U45" s="210"/>
      <c r="V45" s="210"/>
      <c r="W45" s="210"/>
      <c r="X45" s="210"/>
      <c r="Y45" s="210"/>
      <c r="Z45" s="210"/>
      <c r="AA45" s="210"/>
      <c r="AB45" s="210"/>
      <c r="AC45" s="210"/>
      <c r="AD45" s="210"/>
      <c r="AE45" s="210"/>
      <c r="AF45" s="210"/>
      <c r="AG45" s="210"/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  <c r="BI45" s="210"/>
      <c r="BJ45" s="210"/>
      <c r="BK45" s="210"/>
      <c r="BL45" s="210"/>
      <c r="BM45" s="211">
        <v>0.79018333333333302</v>
      </c>
    </row>
    <row r="46" spans="1:65">
      <c r="A46" s="29"/>
      <c r="B46" s="19">
        <v>1</v>
      </c>
      <c r="C46" s="9">
        <v>5</v>
      </c>
      <c r="D46" s="23">
        <v>0.78269999999999984</v>
      </c>
      <c r="E46" s="23"/>
      <c r="F46" s="209"/>
      <c r="G46" s="210"/>
      <c r="H46" s="210"/>
      <c r="I46" s="210"/>
      <c r="J46" s="210"/>
      <c r="K46" s="210"/>
      <c r="L46" s="210"/>
      <c r="M46" s="210"/>
      <c r="N46" s="210"/>
      <c r="O46" s="210"/>
      <c r="P46" s="210"/>
      <c r="Q46" s="210"/>
      <c r="R46" s="210"/>
      <c r="S46" s="210"/>
      <c r="T46" s="210"/>
      <c r="U46" s="210"/>
      <c r="V46" s="210"/>
      <c r="W46" s="210"/>
      <c r="X46" s="210"/>
      <c r="Y46" s="210"/>
      <c r="Z46" s="210"/>
      <c r="AA46" s="210"/>
      <c r="AB46" s="210"/>
      <c r="AC46" s="210"/>
      <c r="AD46" s="210"/>
      <c r="AE46" s="210"/>
      <c r="AF46" s="210"/>
      <c r="AG46" s="210"/>
      <c r="AH46" s="210"/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  <c r="BI46" s="210"/>
      <c r="BJ46" s="210"/>
      <c r="BK46" s="210"/>
      <c r="BL46" s="210"/>
      <c r="BM46" s="211">
        <v>18</v>
      </c>
    </row>
    <row r="47" spans="1:65">
      <c r="A47" s="29"/>
      <c r="B47" s="19">
        <v>1</v>
      </c>
      <c r="C47" s="9">
        <v>6</v>
      </c>
      <c r="D47" s="23">
        <v>0.79039999999999999</v>
      </c>
      <c r="E47" s="23"/>
      <c r="F47" s="209"/>
      <c r="G47" s="210"/>
      <c r="H47" s="210"/>
      <c r="I47" s="210"/>
      <c r="J47" s="210"/>
      <c r="K47" s="210"/>
      <c r="L47" s="210"/>
      <c r="M47" s="210"/>
      <c r="N47" s="210"/>
      <c r="O47" s="210"/>
      <c r="P47" s="210"/>
      <c r="Q47" s="210"/>
      <c r="R47" s="210"/>
      <c r="S47" s="210"/>
      <c r="T47" s="210"/>
      <c r="U47" s="210"/>
      <c r="V47" s="210"/>
      <c r="W47" s="210"/>
      <c r="X47" s="210"/>
      <c r="Y47" s="210"/>
      <c r="Z47" s="210"/>
      <c r="AA47" s="210"/>
      <c r="AB47" s="210"/>
      <c r="AC47" s="210"/>
      <c r="AD47" s="210"/>
      <c r="AE47" s="210"/>
      <c r="AF47" s="210"/>
      <c r="AG47" s="210"/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  <c r="BI47" s="210"/>
      <c r="BJ47" s="210"/>
      <c r="BK47" s="210"/>
      <c r="BL47" s="210"/>
      <c r="BM47" s="56"/>
    </row>
    <row r="48" spans="1:65">
      <c r="A48" s="29"/>
      <c r="B48" s="20" t="s">
        <v>269</v>
      </c>
      <c r="C48" s="12"/>
      <c r="D48" s="215">
        <v>0.78536666666666655</v>
      </c>
      <c r="E48" s="215">
        <v>0.79500000000000004</v>
      </c>
      <c r="F48" s="209"/>
      <c r="G48" s="210"/>
      <c r="H48" s="210"/>
      <c r="I48" s="210"/>
      <c r="J48" s="210"/>
      <c r="K48" s="210"/>
      <c r="L48" s="210"/>
      <c r="M48" s="210"/>
      <c r="N48" s="210"/>
      <c r="O48" s="210"/>
      <c r="P48" s="210"/>
      <c r="Q48" s="210"/>
      <c r="R48" s="210"/>
      <c r="S48" s="210"/>
      <c r="T48" s="210"/>
      <c r="U48" s="210"/>
      <c r="V48" s="210"/>
      <c r="W48" s="210"/>
      <c r="X48" s="210"/>
      <c r="Y48" s="210"/>
      <c r="Z48" s="210"/>
      <c r="AA48" s="210"/>
      <c r="AB48" s="210"/>
      <c r="AC48" s="210"/>
      <c r="AD48" s="210"/>
      <c r="AE48" s="210"/>
      <c r="AF48" s="210"/>
      <c r="AG48" s="210"/>
      <c r="AH48" s="210"/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  <c r="BI48" s="210"/>
      <c r="BJ48" s="210"/>
      <c r="BK48" s="210"/>
      <c r="BL48" s="210"/>
      <c r="BM48" s="56"/>
    </row>
    <row r="49" spans="1:65">
      <c r="A49" s="29"/>
      <c r="B49" s="3" t="s">
        <v>270</v>
      </c>
      <c r="C49" s="28"/>
      <c r="D49" s="23">
        <v>0.78549999999999986</v>
      </c>
      <c r="E49" s="23">
        <v>0.79500000000000004</v>
      </c>
      <c r="F49" s="209"/>
      <c r="G49" s="210"/>
      <c r="H49" s="210"/>
      <c r="I49" s="210"/>
      <c r="J49" s="210"/>
      <c r="K49" s="210"/>
      <c r="L49" s="210"/>
      <c r="M49" s="210"/>
      <c r="N49" s="210"/>
      <c r="O49" s="210"/>
      <c r="P49" s="210"/>
      <c r="Q49" s="210"/>
      <c r="R49" s="210"/>
      <c r="S49" s="210"/>
      <c r="T49" s="210"/>
      <c r="U49" s="210"/>
      <c r="V49" s="210"/>
      <c r="W49" s="210"/>
      <c r="X49" s="210"/>
      <c r="Y49" s="210"/>
      <c r="Z49" s="210"/>
      <c r="AA49" s="210"/>
      <c r="AB49" s="210"/>
      <c r="AC49" s="210"/>
      <c r="AD49" s="210"/>
      <c r="AE49" s="210"/>
      <c r="AF49" s="210"/>
      <c r="AG49" s="210"/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  <c r="BI49" s="210"/>
      <c r="BJ49" s="210"/>
      <c r="BK49" s="210"/>
      <c r="BL49" s="210"/>
      <c r="BM49" s="56"/>
    </row>
    <row r="50" spans="1:65">
      <c r="A50" s="29"/>
      <c r="B50" s="3" t="s">
        <v>271</v>
      </c>
      <c r="C50" s="28"/>
      <c r="D50" s="23">
        <v>4.8611384126217476E-3</v>
      </c>
      <c r="E50" s="23">
        <v>7.0710678118654814E-3</v>
      </c>
      <c r="F50" s="209"/>
      <c r="G50" s="210"/>
      <c r="H50" s="210"/>
      <c r="I50" s="210"/>
      <c r="J50" s="210"/>
      <c r="K50" s="210"/>
      <c r="L50" s="210"/>
      <c r="M50" s="210"/>
      <c r="N50" s="210"/>
      <c r="O50" s="210"/>
      <c r="P50" s="210"/>
      <c r="Q50" s="210"/>
      <c r="R50" s="210"/>
      <c r="S50" s="210"/>
      <c r="T50" s="210"/>
      <c r="U50" s="210"/>
      <c r="V50" s="210"/>
      <c r="W50" s="210"/>
      <c r="X50" s="210"/>
      <c r="Y50" s="210"/>
      <c r="Z50" s="210"/>
      <c r="AA50" s="210"/>
      <c r="AB50" s="210"/>
      <c r="AC50" s="210"/>
      <c r="AD50" s="210"/>
      <c r="AE50" s="210"/>
      <c r="AF50" s="210"/>
      <c r="AG50" s="210"/>
      <c r="AH50" s="210"/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  <c r="BI50" s="210"/>
      <c r="BJ50" s="210"/>
      <c r="BK50" s="210"/>
      <c r="BL50" s="210"/>
      <c r="BM50" s="56"/>
    </row>
    <row r="51" spans="1:65">
      <c r="A51" s="29"/>
      <c r="B51" s="3" t="s">
        <v>86</v>
      </c>
      <c r="C51" s="28"/>
      <c r="D51" s="13">
        <v>6.189641881866324E-3</v>
      </c>
      <c r="E51" s="13">
        <v>8.8944249205855103E-3</v>
      </c>
      <c r="F51" s="155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29"/>
      <c r="B52" s="3" t="s">
        <v>272</v>
      </c>
      <c r="C52" s="28"/>
      <c r="D52" s="13">
        <v>-6.0956318154012923E-3</v>
      </c>
      <c r="E52" s="13">
        <v>6.0956318154019584E-3</v>
      </c>
      <c r="F52" s="155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45" t="s">
        <v>273</v>
      </c>
      <c r="C53" s="46"/>
      <c r="D53" s="44">
        <v>0.67</v>
      </c>
      <c r="E53" s="44">
        <v>0.67</v>
      </c>
      <c r="F53" s="155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0"/>
      <c r="C54" s="20"/>
      <c r="D54" s="20"/>
      <c r="E54" s="20"/>
      <c r="BM54" s="55"/>
    </row>
    <row r="55" spans="1:65" ht="15">
      <c r="B55" s="8" t="s">
        <v>609</v>
      </c>
      <c r="BM55" s="27" t="s">
        <v>275</v>
      </c>
    </row>
    <row r="56" spans="1:65" ht="15">
      <c r="A56" s="24" t="s">
        <v>210</v>
      </c>
      <c r="B56" s="18" t="s">
        <v>111</v>
      </c>
      <c r="C56" s="15" t="s">
        <v>112</v>
      </c>
      <c r="D56" s="16" t="s">
        <v>327</v>
      </c>
      <c r="E56" s="155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235</v>
      </c>
      <c r="C57" s="9" t="s">
        <v>235</v>
      </c>
      <c r="D57" s="10" t="s">
        <v>329</v>
      </c>
      <c r="E57" s="155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3</v>
      </c>
    </row>
    <row r="58" spans="1:65">
      <c r="A58" s="29"/>
      <c r="B58" s="19"/>
      <c r="C58" s="9"/>
      <c r="D58" s="10" t="s">
        <v>99</v>
      </c>
      <c r="E58" s="15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0</v>
      </c>
    </row>
    <row r="59" spans="1:65">
      <c r="A59" s="29"/>
      <c r="B59" s="19"/>
      <c r="C59" s="9"/>
      <c r="D59" s="25"/>
      <c r="E59" s="15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0</v>
      </c>
    </row>
    <row r="60" spans="1:65">
      <c r="A60" s="29"/>
      <c r="B60" s="18">
        <v>1</v>
      </c>
      <c r="C60" s="14">
        <v>1</v>
      </c>
      <c r="D60" s="227">
        <v>135.4365</v>
      </c>
      <c r="E60" s="230"/>
      <c r="F60" s="231"/>
      <c r="G60" s="231"/>
      <c r="H60" s="231"/>
      <c r="I60" s="231"/>
      <c r="J60" s="231"/>
      <c r="K60" s="231"/>
      <c r="L60" s="231"/>
      <c r="M60" s="231"/>
      <c r="N60" s="231"/>
      <c r="O60" s="231"/>
      <c r="P60" s="231"/>
      <c r="Q60" s="231"/>
      <c r="R60" s="231"/>
      <c r="S60" s="231"/>
      <c r="T60" s="231"/>
      <c r="U60" s="231"/>
      <c r="V60" s="231"/>
      <c r="W60" s="231"/>
      <c r="X60" s="231"/>
      <c r="Y60" s="231"/>
      <c r="Z60" s="231"/>
      <c r="AA60" s="231"/>
      <c r="AB60" s="231"/>
      <c r="AC60" s="231"/>
      <c r="AD60" s="231"/>
      <c r="AE60" s="231"/>
      <c r="AF60" s="231"/>
      <c r="AG60" s="231"/>
      <c r="AH60" s="231"/>
      <c r="AI60" s="231"/>
      <c r="AJ60" s="231"/>
      <c r="AK60" s="231"/>
      <c r="AL60" s="231"/>
      <c r="AM60" s="231"/>
      <c r="AN60" s="231"/>
      <c r="AO60" s="231"/>
      <c r="AP60" s="231"/>
      <c r="AQ60" s="231"/>
      <c r="AR60" s="231"/>
      <c r="AS60" s="231"/>
      <c r="AT60" s="231"/>
      <c r="AU60" s="231"/>
      <c r="AV60" s="231"/>
      <c r="AW60" s="231"/>
      <c r="AX60" s="231"/>
      <c r="AY60" s="231"/>
      <c r="AZ60" s="231"/>
      <c r="BA60" s="231"/>
      <c r="BB60" s="231"/>
      <c r="BC60" s="231"/>
      <c r="BD60" s="231"/>
      <c r="BE60" s="231"/>
      <c r="BF60" s="231"/>
      <c r="BG60" s="231"/>
      <c r="BH60" s="231"/>
      <c r="BI60" s="231"/>
      <c r="BJ60" s="231"/>
      <c r="BK60" s="231"/>
      <c r="BL60" s="231"/>
      <c r="BM60" s="232">
        <v>1</v>
      </c>
    </row>
    <row r="61" spans="1:65">
      <c r="A61" s="29"/>
      <c r="B61" s="19">
        <v>1</v>
      </c>
      <c r="C61" s="9">
        <v>2</v>
      </c>
      <c r="D61" s="233">
        <v>191.78870000000001</v>
      </c>
      <c r="E61" s="230"/>
      <c r="F61" s="231"/>
      <c r="G61" s="231"/>
      <c r="H61" s="231"/>
      <c r="I61" s="231"/>
      <c r="J61" s="231"/>
      <c r="K61" s="231"/>
      <c r="L61" s="231"/>
      <c r="M61" s="231"/>
      <c r="N61" s="231"/>
      <c r="O61" s="231"/>
      <c r="P61" s="231"/>
      <c r="Q61" s="231"/>
      <c r="R61" s="231"/>
      <c r="S61" s="231"/>
      <c r="T61" s="231"/>
      <c r="U61" s="231"/>
      <c r="V61" s="231"/>
      <c r="W61" s="231"/>
      <c r="X61" s="231"/>
      <c r="Y61" s="231"/>
      <c r="Z61" s="231"/>
      <c r="AA61" s="231"/>
      <c r="AB61" s="231"/>
      <c r="AC61" s="231"/>
      <c r="AD61" s="231"/>
      <c r="AE61" s="231"/>
      <c r="AF61" s="231"/>
      <c r="AG61" s="231"/>
      <c r="AH61" s="231"/>
      <c r="AI61" s="231"/>
      <c r="AJ61" s="231"/>
      <c r="AK61" s="231"/>
      <c r="AL61" s="231"/>
      <c r="AM61" s="231"/>
      <c r="AN61" s="231"/>
      <c r="AO61" s="231"/>
      <c r="AP61" s="231"/>
      <c r="AQ61" s="231"/>
      <c r="AR61" s="231"/>
      <c r="AS61" s="231"/>
      <c r="AT61" s="231"/>
      <c r="AU61" s="231"/>
      <c r="AV61" s="231"/>
      <c r="AW61" s="231"/>
      <c r="AX61" s="231"/>
      <c r="AY61" s="231"/>
      <c r="AZ61" s="231"/>
      <c r="BA61" s="231"/>
      <c r="BB61" s="231"/>
      <c r="BC61" s="231"/>
      <c r="BD61" s="231"/>
      <c r="BE61" s="231"/>
      <c r="BF61" s="231"/>
      <c r="BG61" s="231"/>
      <c r="BH61" s="231"/>
      <c r="BI61" s="231"/>
      <c r="BJ61" s="231"/>
      <c r="BK61" s="231"/>
      <c r="BL61" s="231"/>
      <c r="BM61" s="232">
        <v>13</v>
      </c>
    </row>
    <row r="62" spans="1:65">
      <c r="A62" s="29"/>
      <c r="B62" s="19">
        <v>1</v>
      </c>
      <c r="C62" s="9">
        <v>3</v>
      </c>
      <c r="D62" s="233">
        <v>172.7259</v>
      </c>
      <c r="E62" s="230"/>
      <c r="F62" s="231"/>
      <c r="G62" s="231"/>
      <c r="H62" s="231"/>
      <c r="I62" s="231"/>
      <c r="J62" s="231"/>
      <c r="K62" s="231"/>
      <c r="L62" s="231"/>
      <c r="M62" s="231"/>
      <c r="N62" s="231"/>
      <c r="O62" s="231"/>
      <c r="P62" s="231"/>
      <c r="Q62" s="231"/>
      <c r="R62" s="231"/>
      <c r="S62" s="231"/>
      <c r="T62" s="231"/>
      <c r="U62" s="231"/>
      <c r="V62" s="231"/>
      <c r="W62" s="231"/>
      <c r="X62" s="231"/>
      <c r="Y62" s="231"/>
      <c r="Z62" s="231"/>
      <c r="AA62" s="231"/>
      <c r="AB62" s="231"/>
      <c r="AC62" s="231"/>
      <c r="AD62" s="231"/>
      <c r="AE62" s="231"/>
      <c r="AF62" s="231"/>
      <c r="AG62" s="231"/>
      <c r="AH62" s="231"/>
      <c r="AI62" s="231"/>
      <c r="AJ62" s="231"/>
      <c r="AK62" s="231"/>
      <c r="AL62" s="231"/>
      <c r="AM62" s="231"/>
      <c r="AN62" s="231"/>
      <c r="AO62" s="231"/>
      <c r="AP62" s="231"/>
      <c r="AQ62" s="231"/>
      <c r="AR62" s="231"/>
      <c r="AS62" s="231"/>
      <c r="AT62" s="231"/>
      <c r="AU62" s="231"/>
      <c r="AV62" s="231"/>
      <c r="AW62" s="231"/>
      <c r="AX62" s="231"/>
      <c r="AY62" s="231"/>
      <c r="AZ62" s="231"/>
      <c r="BA62" s="231"/>
      <c r="BB62" s="231"/>
      <c r="BC62" s="231"/>
      <c r="BD62" s="231"/>
      <c r="BE62" s="231"/>
      <c r="BF62" s="231"/>
      <c r="BG62" s="231"/>
      <c r="BH62" s="231"/>
      <c r="BI62" s="231"/>
      <c r="BJ62" s="231"/>
      <c r="BK62" s="231"/>
      <c r="BL62" s="231"/>
      <c r="BM62" s="232">
        <v>16</v>
      </c>
    </row>
    <row r="63" spans="1:65">
      <c r="A63" s="29"/>
      <c r="B63" s="19">
        <v>1</v>
      </c>
      <c r="C63" s="9">
        <v>4</v>
      </c>
      <c r="D63" s="233">
        <v>192.38570000000001</v>
      </c>
      <c r="E63" s="230"/>
      <c r="F63" s="231"/>
      <c r="G63" s="231"/>
      <c r="H63" s="231"/>
      <c r="I63" s="231"/>
      <c r="J63" s="231"/>
      <c r="K63" s="231"/>
      <c r="L63" s="231"/>
      <c r="M63" s="231"/>
      <c r="N63" s="231"/>
      <c r="O63" s="231"/>
      <c r="P63" s="231"/>
      <c r="Q63" s="231"/>
      <c r="R63" s="231"/>
      <c r="S63" s="231"/>
      <c r="T63" s="231"/>
      <c r="U63" s="231"/>
      <c r="V63" s="231"/>
      <c r="W63" s="231"/>
      <c r="X63" s="231"/>
      <c r="Y63" s="231"/>
      <c r="Z63" s="231"/>
      <c r="AA63" s="231"/>
      <c r="AB63" s="231"/>
      <c r="AC63" s="231"/>
      <c r="AD63" s="231"/>
      <c r="AE63" s="231"/>
      <c r="AF63" s="231"/>
      <c r="AG63" s="231"/>
      <c r="AH63" s="231"/>
      <c r="AI63" s="231"/>
      <c r="AJ63" s="231"/>
      <c r="AK63" s="231"/>
      <c r="AL63" s="231"/>
      <c r="AM63" s="231"/>
      <c r="AN63" s="231"/>
      <c r="AO63" s="231"/>
      <c r="AP63" s="231"/>
      <c r="AQ63" s="231"/>
      <c r="AR63" s="231"/>
      <c r="AS63" s="231"/>
      <c r="AT63" s="231"/>
      <c r="AU63" s="231"/>
      <c r="AV63" s="231"/>
      <c r="AW63" s="231"/>
      <c r="AX63" s="231"/>
      <c r="AY63" s="231"/>
      <c r="AZ63" s="231"/>
      <c r="BA63" s="231"/>
      <c r="BB63" s="231"/>
      <c r="BC63" s="231"/>
      <c r="BD63" s="231"/>
      <c r="BE63" s="231"/>
      <c r="BF63" s="231"/>
      <c r="BG63" s="231"/>
      <c r="BH63" s="231"/>
      <c r="BI63" s="231"/>
      <c r="BJ63" s="231"/>
      <c r="BK63" s="231"/>
      <c r="BL63" s="231"/>
      <c r="BM63" s="232">
        <v>165.6729</v>
      </c>
    </row>
    <row r="64" spans="1:65">
      <c r="A64" s="29"/>
      <c r="B64" s="19">
        <v>1</v>
      </c>
      <c r="C64" s="9">
        <v>5</v>
      </c>
      <c r="D64" s="233">
        <v>156.83349999999999</v>
      </c>
      <c r="E64" s="230"/>
      <c r="F64" s="231"/>
      <c r="G64" s="231"/>
      <c r="H64" s="231"/>
      <c r="I64" s="231"/>
      <c r="J64" s="231"/>
      <c r="K64" s="231"/>
      <c r="L64" s="231"/>
      <c r="M64" s="231"/>
      <c r="N64" s="231"/>
      <c r="O64" s="231"/>
      <c r="P64" s="231"/>
      <c r="Q64" s="231"/>
      <c r="R64" s="231"/>
      <c r="S64" s="231"/>
      <c r="T64" s="231"/>
      <c r="U64" s="231"/>
      <c r="V64" s="231"/>
      <c r="W64" s="231"/>
      <c r="X64" s="231"/>
      <c r="Y64" s="231"/>
      <c r="Z64" s="231"/>
      <c r="AA64" s="231"/>
      <c r="AB64" s="231"/>
      <c r="AC64" s="231"/>
      <c r="AD64" s="231"/>
      <c r="AE64" s="231"/>
      <c r="AF64" s="231"/>
      <c r="AG64" s="231"/>
      <c r="AH64" s="231"/>
      <c r="AI64" s="231"/>
      <c r="AJ64" s="231"/>
      <c r="AK64" s="231"/>
      <c r="AL64" s="231"/>
      <c r="AM64" s="231"/>
      <c r="AN64" s="231"/>
      <c r="AO64" s="231"/>
      <c r="AP64" s="231"/>
      <c r="AQ64" s="231"/>
      <c r="AR64" s="231"/>
      <c r="AS64" s="231"/>
      <c r="AT64" s="231"/>
      <c r="AU64" s="231"/>
      <c r="AV64" s="231"/>
      <c r="AW64" s="231"/>
      <c r="AX64" s="231"/>
      <c r="AY64" s="231"/>
      <c r="AZ64" s="231"/>
      <c r="BA64" s="231"/>
      <c r="BB64" s="231"/>
      <c r="BC64" s="231"/>
      <c r="BD64" s="231"/>
      <c r="BE64" s="231"/>
      <c r="BF64" s="231"/>
      <c r="BG64" s="231"/>
      <c r="BH64" s="231"/>
      <c r="BI64" s="231"/>
      <c r="BJ64" s="231"/>
      <c r="BK64" s="231"/>
      <c r="BL64" s="231"/>
      <c r="BM64" s="232">
        <v>19</v>
      </c>
    </row>
    <row r="65" spans="1:65">
      <c r="A65" s="29"/>
      <c r="B65" s="19">
        <v>1</v>
      </c>
      <c r="C65" s="9">
        <v>6</v>
      </c>
      <c r="D65" s="233">
        <v>144.86709999999999</v>
      </c>
      <c r="E65" s="230"/>
      <c r="F65" s="231"/>
      <c r="G65" s="231"/>
      <c r="H65" s="231"/>
      <c r="I65" s="231"/>
      <c r="J65" s="231"/>
      <c r="K65" s="231"/>
      <c r="L65" s="231"/>
      <c r="M65" s="231"/>
      <c r="N65" s="231"/>
      <c r="O65" s="231"/>
      <c r="P65" s="231"/>
      <c r="Q65" s="231"/>
      <c r="R65" s="231"/>
      <c r="S65" s="231"/>
      <c r="T65" s="231"/>
      <c r="U65" s="231"/>
      <c r="V65" s="231"/>
      <c r="W65" s="231"/>
      <c r="X65" s="231"/>
      <c r="Y65" s="231"/>
      <c r="Z65" s="231"/>
      <c r="AA65" s="231"/>
      <c r="AB65" s="231"/>
      <c r="AC65" s="231"/>
      <c r="AD65" s="231"/>
      <c r="AE65" s="231"/>
      <c r="AF65" s="231"/>
      <c r="AG65" s="231"/>
      <c r="AH65" s="231"/>
      <c r="AI65" s="231"/>
      <c r="AJ65" s="231"/>
      <c r="AK65" s="231"/>
      <c r="AL65" s="231"/>
      <c r="AM65" s="231"/>
      <c r="AN65" s="231"/>
      <c r="AO65" s="231"/>
      <c r="AP65" s="231"/>
      <c r="AQ65" s="231"/>
      <c r="AR65" s="231"/>
      <c r="AS65" s="231"/>
      <c r="AT65" s="231"/>
      <c r="AU65" s="231"/>
      <c r="AV65" s="231"/>
      <c r="AW65" s="231"/>
      <c r="AX65" s="231"/>
      <c r="AY65" s="231"/>
      <c r="AZ65" s="231"/>
      <c r="BA65" s="231"/>
      <c r="BB65" s="231"/>
      <c r="BC65" s="231"/>
      <c r="BD65" s="231"/>
      <c r="BE65" s="231"/>
      <c r="BF65" s="231"/>
      <c r="BG65" s="231"/>
      <c r="BH65" s="231"/>
      <c r="BI65" s="231"/>
      <c r="BJ65" s="231"/>
      <c r="BK65" s="231"/>
      <c r="BL65" s="231"/>
      <c r="BM65" s="236"/>
    </row>
    <row r="66" spans="1:65">
      <c r="A66" s="29"/>
      <c r="B66" s="20" t="s">
        <v>269</v>
      </c>
      <c r="C66" s="12"/>
      <c r="D66" s="237">
        <v>165.6729</v>
      </c>
      <c r="E66" s="230"/>
      <c r="F66" s="231"/>
      <c r="G66" s="231"/>
      <c r="H66" s="231"/>
      <c r="I66" s="231"/>
      <c r="J66" s="231"/>
      <c r="K66" s="231"/>
      <c r="L66" s="231"/>
      <c r="M66" s="231"/>
      <c r="N66" s="231"/>
      <c r="O66" s="231"/>
      <c r="P66" s="231"/>
      <c r="Q66" s="231"/>
      <c r="R66" s="231"/>
      <c r="S66" s="231"/>
      <c r="T66" s="231"/>
      <c r="U66" s="231"/>
      <c r="V66" s="231"/>
      <c r="W66" s="231"/>
      <c r="X66" s="231"/>
      <c r="Y66" s="231"/>
      <c r="Z66" s="231"/>
      <c r="AA66" s="231"/>
      <c r="AB66" s="231"/>
      <c r="AC66" s="231"/>
      <c r="AD66" s="231"/>
      <c r="AE66" s="231"/>
      <c r="AF66" s="231"/>
      <c r="AG66" s="231"/>
      <c r="AH66" s="231"/>
      <c r="AI66" s="231"/>
      <c r="AJ66" s="231"/>
      <c r="AK66" s="231"/>
      <c r="AL66" s="231"/>
      <c r="AM66" s="231"/>
      <c r="AN66" s="231"/>
      <c r="AO66" s="231"/>
      <c r="AP66" s="231"/>
      <c r="AQ66" s="231"/>
      <c r="AR66" s="231"/>
      <c r="AS66" s="231"/>
      <c r="AT66" s="231"/>
      <c r="AU66" s="231"/>
      <c r="AV66" s="231"/>
      <c r="AW66" s="231"/>
      <c r="AX66" s="231"/>
      <c r="AY66" s="231"/>
      <c r="AZ66" s="231"/>
      <c r="BA66" s="231"/>
      <c r="BB66" s="231"/>
      <c r="BC66" s="231"/>
      <c r="BD66" s="231"/>
      <c r="BE66" s="231"/>
      <c r="BF66" s="231"/>
      <c r="BG66" s="231"/>
      <c r="BH66" s="231"/>
      <c r="BI66" s="231"/>
      <c r="BJ66" s="231"/>
      <c r="BK66" s="231"/>
      <c r="BL66" s="231"/>
      <c r="BM66" s="236"/>
    </row>
    <row r="67" spans="1:65">
      <c r="A67" s="29"/>
      <c r="B67" s="3" t="s">
        <v>270</v>
      </c>
      <c r="C67" s="28"/>
      <c r="D67" s="233">
        <v>164.77969999999999</v>
      </c>
      <c r="E67" s="230"/>
      <c r="F67" s="231"/>
      <c r="G67" s="231"/>
      <c r="H67" s="231"/>
      <c r="I67" s="231"/>
      <c r="J67" s="231"/>
      <c r="K67" s="231"/>
      <c r="L67" s="231"/>
      <c r="M67" s="231"/>
      <c r="N67" s="231"/>
      <c r="O67" s="231"/>
      <c r="P67" s="231"/>
      <c r="Q67" s="231"/>
      <c r="R67" s="231"/>
      <c r="S67" s="231"/>
      <c r="T67" s="231"/>
      <c r="U67" s="231"/>
      <c r="V67" s="231"/>
      <c r="W67" s="231"/>
      <c r="X67" s="231"/>
      <c r="Y67" s="231"/>
      <c r="Z67" s="231"/>
      <c r="AA67" s="231"/>
      <c r="AB67" s="231"/>
      <c r="AC67" s="231"/>
      <c r="AD67" s="231"/>
      <c r="AE67" s="231"/>
      <c r="AF67" s="231"/>
      <c r="AG67" s="231"/>
      <c r="AH67" s="231"/>
      <c r="AI67" s="231"/>
      <c r="AJ67" s="231"/>
      <c r="AK67" s="231"/>
      <c r="AL67" s="231"/>
      <c r="AM67" s="231"/>
      <c r="AN67" s="231"/>
      <c r="AO67" s="231"/>
      <c r="AP67" s="231"/>
      <c r="AQ67" s="231"/>
      <c r="AR67" s="231"/>
      <c r="AS67" s="231"/>
      <c r="AT67" s="231"/>
      <c r="AU67" s="231"/>
      <c r="AV67" s="231"/>
      <c r="AW67" s="231"/>
      <c r="AX67" s="231"/>
      <c r="AY67" s="231"/>
      <c r="AZ67" s="231"/>
      <c r="BA67" s="231"/>
      <c r="BB67" s="231"/>
      <c r="BC67" s="231"/>
      <c r="BD67" s="231"/>
      <c r="BE67" s="231"/>
      <c r="BF67" s="231"/>
      <c r="BG67" s="231"/>
      <c r="BH67" s="231"/>
      <c r="BI67" s="231"/>
      <c r="BJ67" s="231"/>
      <c r="BK67" s="231"/>
      <c r="BL67" s="231"/>
      <c r="BM67" s="236"/>
    </row>
    <row r="68" spans="1:65">
      <c r="A68" s="29"/>
      <c r="B68" s="3" t="s">
        <v>271</v>
      </c>
      <c r="C68" s="28"/>
      <c r="D68" s="233">
        <v>23.960841777533723</v>
      </c>
      <c r="E68" s="230"/>
      <c r="F68" s="231"/>
      <c r="G68" s="231"/>
      <c r="H68" s="231"/>
      <c r="I68" s="231"/>
      <c r="J68" s="231"/>
      <c r="K68" s="231"/>
      <c r="L68" s="231"/>
      <c r="M68" s="231"/>
      <c r="N68" s="231"/>
      <c r="O68" s="231"/>
      <c r="P68" s="231"/>
      <c r="Q68" s="231"/>
      <c r="R68" s="231"/>
      <c r="S68" s="231"/>
      <c r="T68" s="231"/>
      <c r="U68" s="231"/>
      <c r="V68" s="231"/>
      <c r="W68" s="231"/>
      <c r="X68" s="231"/>
      <c r="Y68" s="231"/>
      <c r="Z68" s="231"/>
      <c r="AA68" s="231"/>
      <c r="AB68" s="231"/>
      <c r="AC68" s="231"/>
      <c r="AD68" s="231"/>
      <c r="AE68" s="231"/>
      <c r="AF68" s="231"/>
      <c r="AG68" s="231"/>
      <c r="AH68" s="231"/>
      <c r="AI68" s="231"/>
      <c r="AJ68" s="231"/>
      <c r="AK68" s="231"/>
      <c r="AL68" s="231"/>
      <c r="AM68" s="231"/>
      <c r="AN68" s="231"/>
      <c r="AO68" s="231"/>
      <c r="AP68" s="231"/>
      <c r="AQ68" s="231"/>
      <c r="AR68" s="231"/>
      <c r="AS68" s="231"/>
      <c r="AT68" s="231"/>
      <c r="AU68" s="231"/>
      <c r="AV68" s="231"/>
      <c r="AW68" s="231"/>
      <c r="AX68" s="231"/>
      <c r="AY68" s="231"/>
      <c r="AZ68" s="231"/>
      <c r="BA68" s="231"/>
      <c r="BB68" s="231"/>
      <c r="BC68" s="231"/>
      <c r="BD68" s="231"/>
      <c r="BE68" s="231"/>
      <c r="BF68" s="231"/>
      <c r="BG68" s="231"/>
      <c r="BH68" s="231"/>
      <c r="BI68" s="231"/>
      <c r="BJ68" s="231"/>
      <c r="BK68" s="231"/>
      <c r="BL68" s="231"/>
      <c r="BM68" s="236"/>
    </row>
    <row r="69" spans="1:65">
      <c r="A69" s="29"/>
      <c r="B69" s="3" t="s">
        <v>86</v>
      </c>
      <c r="C69" s="28"/>
      <c r="D69" s="13">
        <v>0.14462740603643517</v>
      </c>
      <c r="E69" s="155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29"/>
      <c r="B70" s="3" t="s">
        <v>272</v>
      </c>
      <c r="C70" s="28"/>
      <c r="D70" s="13">
        <v>0</v>
      </c>
      <c r="E70" s="155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29"/>
      <c r="B71" s="45" t="s">
        <v>273</v>
      </c>
      <c r="C71" s="46"/>
      <c r="D71" s="44" t="s">
        <v>274</v>
      </c>
      <c r="E71" s="155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0"/>
      <c r="C72" s="20"/>
      <c r="D72" s="20"/>
      <c r="BM72" s="55"/>
    </row>
    <row r="73" spans="1:65" ht="19.5">
      <c r="B73" s="8" t="s">
        <v>610</v>
      </c>
      <c r="BM73" s="27" t="s">
        <v>275</v>
      </c>
    </row>
    <row r="74" spans="1:65" ht="19.5">
      <c r="A74" s="24" t="s">
        <v>330</v>
      </c>
      <c r="B74" s="18" t="s">
        <v>111</v>
      </c>
      <c r="C74" s="15" t="s">
        <v>112</v>
      </c>
      <c r="D74" s="16" t="s">
        <v>327</v>
      </c>
      <c r="E74" s="155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 t="s">
        <v>235</v>
      </c>
      <c r="C75" s="9" t="s">
        <v>235</v>
      </c>
      <c r="D75" s="10" t="s">
        <v>329</v>
      </c>
      <c r="E75" s="155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 t="s">
        <v>3</v>
      </c>
    </row>
    <row r="76" spans="1:65">
      <c r="A76" s="29"/>
      <c r="B76" s="19"/>
      <c r="C76" s="9"/>
      <c r="D76" s="10" t="s">
        <v>99</v>
      </c>
      <c r="E76" s="155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1</v>
      </c>
    </row>
    <row r="77" spans="1:65">
      <c r="A77" s="29"/>
      <c r="B77" s="19"/>
      <c r="C77" s="9"/>
      <c r="D77" s="25"/>
      <c r="E77" s="155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1</v>
      </c>
    </row>
    <row r="78" spans="1:65">
      <c r="A78" s="29"/>
      <c r="B78" s="18">
        <v>1</v>
      </c>
      <c r="C78" s="14">
        <v>1</v>
      </c>
      <c r="D78" s="216">
        <v>20.5</v>
      </c>
      <c r="E78" s="219"/>
      <c r="F78" s="220"/>
      <c r="G78" s="220"/>
      <c r="H78" s="220"/>
      <c r="I78" s="220"/>
      <c r="J78" s="220"/>
      <c r="K78" s="220"/>
      <c r="L78" s="220"/>
      <c r="M78" s="220"/>
      <c r="N78" s="220"/>
      <c r="O78" s="220"/>
      <c r="P78" s="220"/>
      <c r="Q78" s="220"/>
      <c r="R78" s="220"/>
      <c r="S78" s="220"/>
      <c r="T78" s="220"/>
      <c r="U78" s="220"/>
      <c r="V78" s="220"/>
      <c r="W78" s="220"/>
      <c r="X78" s="220"/>
      <c r="Y78" s="220"/>
      <c r="Z78" s="220"/>
      <c r="AA78" s="220"/>
      <c r="AB78" s="220"/>
      <c r="AC78" s="220"/>
      <c r="AD78" s="220"/>
      <c r="AE78" s="220"/>
      <c r="AF78" s="220"/>
      <c r="AG78" s="220"/>
      <c r="AH78" s="220"/>
      <c r="AI78" s="220"/>
      <c r="AJ78" s="220"/>
      <c r="AK78" s="220"/>
      <c r="AL78" s="220"/>
      <c r="AM78" s="220"/>
      <c r="AN78" s="220"/>
      <c r="AO78" s="220"/>
      <c r="AP78" s="220"/>
      <c r="AQ78" s="220"/>
      <c r="AR78" s="220"/>
      <c r="AS78" s="220"/>
      <c r="AT78" s="220"/>
      <c r="AU78" s="220"/>
      <c r="AV78" s="220"/>
      <c r="AW78" s="220"/>
      <c r="AX78" s="220"/>
      <c r="AY78" s="220"/>
      <c r="AZ78" s="220"/>
      <c r="BA78" s="220"/>
      <c r="BB78" s="220"/>
      <c r="BC78" s="220"/>
      <c r="BD78" s="220"/>
      <c r="BE78" s="220"/>
      <c r="BF78" s="220"/>
      <c r="BG78" s="220"/>
      <c r="BH78" s="220"/>
      <c r="BI78" s="220"/>
      <c r="BJ78" s="220"/>
      <c r="BK78" s="220"/>
      <c r="BL78" s="220"/>
      <c r="BM78" s="221">
        <v>1</v>
      </c>
    </row>
    <row r="79" spans="1:65">
      <c r="A79" s="29"/>
      <c r="B79" s="19">
        <v>1</v>
      </c>
      <c r="C79" s="9">
        <v>2</v>
      </c>
      <c r="D79" s="222">
        <v>26.3</v>
      </c>
      <c r="E79" s="219"/>
      <c r="F79" s="220"/>
      <c r="G79" s="220"/>
      <c r="H79" s="220"/>
      <c r="I79" s="220"/>
      <c r="J79" s="220"/>
      <c r="K79" s="220"/>
      <c r="L79" s="220"/>
      <c r="M79" s="220"/>
      <c r="N79" s="220"/>
      <c r="O79" s="220"/>
      <c r="P79" s="220"/>
      <c r="Q79" s="220"/>
      <c r="R79" s="220"/>
      <c r="S79" s="220"/>
      <c r="T79" s="220"/>
      <c r="U79" s="220"/>
      <c r="V79" s="220"/>
      <c r="W79" s="220"/>
      <c r="X79" s="220"/>
      <c r="Y79" s="220"/>
      <c r="Z79" s="220"/>
      <c r="AA79" s="220"/>
      <c r="AB79" s="220"/>
      <c r="AC79" s="220"/>
      <c r="AD79" s="220"/>
      <c r="AE79" s="220"/>
      <c r="AF79" s="220"/>
      <c r="AG79" s="220"/>
      <c r="AH79" s="220"/>
      <c r="AI79" s="220"/>
      <c r="AJ79" s="220"/>
      <c r="AK79" s="220"/>
      <c r="AL79" s="220"/>
      <c r="AM79" s="220"/>
      <c r="AN79" s="220"/>
      <c r="AO79" s="220"/>
      <c r="AP79" s="220"/>
      <c r="AQ79" s="220"/>
      <c r="AR79" s="220"/>
      <c r="AS79" s="220"/>
      <c r="AT79" s="220"/>
      <c r="AU79" s="220"/>
      <c r="AV79" s="220"/>
      <c r="AW79" s="220"/>
      <c r="AX79" s="220"/>
      <c r="AY79" s="220"/>
      <c r="AZ79" s="220"/>
      <c r="BA79" s="220"/>
      <c r="BB79" s="220"/>
      <c r="BC79" s="220"/>
      <c r="BD79" s="220"/>
      <c r="BE79" s="220"/>
      <c r="BF79" s="220"/>
      <c r="BG79" s="220"/>
      <c r="BH79" s="220"/>
      <c r="BI79" s="220"/>
      <c r="BJ79" s="220"/>
      <c r="BK79" s="220"/>
      <c r="BL79" s="220"/>
      <c r="BM79" s="221">
        <v>14</v>
      </c>
    </row>
    <row r="80" spans="1:65">
      <c r="A80" s="29"/>
      <c r="B80" s="19">
        <v>1</v>
      </c>
      <c r="C80" s="9">
        <v>3</v>
      </c>
      <c r="D80" s="222">
        <v>45.3</v>
      </c>
      <c r="E80" s="219"/>
      <c r="F80" s="220"/>
      <c r="G80" s="220"/>
      <c r="H80" s="220"/>
      <c r="I80" s="220"/>
      <c r="J80" s="220"/>
      <c r="K80" s="220"/>
      <c r="L80" s="220"/>
      <c r="M80" s="220"/>
      <c r="N80" s="220"/>
      <c r="O80" s="220"/>
      <c r="P80" s="220"/>
      <c r="Q80" s="220"/>
      <c r="R80" s="220"/>
      <c r="S80" s="220"/>
      <c r="T80" s="220"/>
      <c r="U80" s="220"/>
      <c r="V80" s="220"/>
      <c r="W80" s="220"/>
      <c r="X80" s="220"/>
      <c r="Y80" s="220"/>
      <c r="Z80" s="220"/>
      <c r="AA80" s="220"/>
      <c r="AB80" s="220"/>
      <c r="AC80" s="220"/>
      <c r="AD80" s="220"/>
      <c r="AE80" s="220"/>
      <c r="AF80" s="220"/>
      <c r="AG80" s="220"/>
      <c r="AH80" s="220"/>
      <c r="AI80" s="220"/>
      <c r="AJ80" s="220"/>
      <c r="AK80" s="220"/>
      <c r="AL80" s="220"/>
      <c r="AM80" s="220"/>
      <c r="AN80" s="220"/>
      <c r="AO80" s="220"/>
      <c r="AP80" s="220"/>
      <c r="AQ80" s="220"/>
      <c r="AR80" s="220"/>
      <c r="AS80" s="220"/>
      <c r="AT80" s="220"/>
      <c r="AU80" s="220"/>
      <c r="AV80" s="220"/>
      <c r="AW80" s="220"/>
      <c r="AX80" s="220"/>
      <c r="AY80" s="220"/>
      <c r="AZ80" s="220"/>
      <c r="BA80" s="220"/>
      <c r="BB80" s="220"/>
      <c r="BC80" s="220"/>
      <c r="BD80" s="220"/>
      <c r="BE80" s="220"/>
      <c r="BF80" s="220"/>
      <c r="BG80" s="220"/>
      <c r="BH80" s="220"/>
      <c r="BI80" s="220"/>
      <c r="BJ80" s="220"/>
      <c r="BK80" s="220"/>
      <c r="BL80" s="220"/>
      <c r="BM80" s="221">
        <v>16</v>
      </c>
    </row>
    <row r="81" spans="1:65">
      <c r="A81" s="29"/>
      <c r="B81" s="19">
        <v>1</v>
      </c>
      <c r="C81" s="9">
        <v>4</v>
      </c>
      <c r="D81" s="222">
        <v>21.9</v>
      </c>
      <c r="E81" s="219"/>
      <c r="F81" s="220"/>
      <c r="G81" s="220"/>
      <c r="H81" s="220"/>
      <c r="I81" s="220"/>
      <c r="J81" s="220"/>
      <c r="K81" s="220"/>
      <c r="L81" s="220"/>
      <c r="M81" s="220"/>
      <c r="N81" s="220"/>
      <c r="O81" s="220"/>
      <c r="P81" s="220"/>
      <c r="Q81" s="220"/>
      <c r="R81" s="220"/>
      <c r="S81" s="220"/>
      <c r="T81" s="220"/>
      <c r="U81" s="220"/>
      <c r="V81" s="220"/>
      <c r="W81" s="220"/>
      <c r="X81" s="220"/>
      <c r="Y81" s="220"/>
      <c r="Z81" s="220"/>
      <c r="AA81" s="220"/>
      <c r="AB81" s="220"/>
      <c r="AC81" s="220"/>
      <c r="AD81" s="220"/>
      <c r="AE81" s="220"/>
      <c r="AF81" s="220"/>
      <c r="AG81" s="220"/>
      <c r="AH81" s="220"/>
      <c r="AI81" s="220"/>
      <c r="AJ81" s="220"/>
      <c r="AK81" s="220"/>
      <c r="AL81" s="220"/>
      <c r="AM81" s="220"/>
      <c r="AN81" s="220"/>
      <c r="AO81" s="220"/>
      <c r="AP81" s="220"/>
      <c r="AQ81" s="220"/>
      <c r="AR81" s="220"/>
      <c r="AS81" s="220"/>
      <c r="AT81" s="220"/>
      <c r="AU81" s="220"/>
      <c r="AV81" s="220"/>
      <c r="AW81" s="220"/>
      <c r="AX81" s="220"/>
      <c r="AY81" s="220"/>
      <c r="AZ81" s="220"/>
      <c r="BA81" s="220"/>
      <c r="BB81" s="220"/>
      <c r="BC81" s="220"/>
      <c r="BD81" s="220"/>
      <c r="BE81" s="220"/>
      <c r="BF81" s="220"/>
      <c r="BG81" s="220"/>
      <c r="BH81" s="220"/>
      <c r="BI81" s="220"/>
      <c r="BJ81" s="220"/>
      <c r="BK81" s="220"/>
      <c r="BL81" s="220"/>
      <c r="BM81" s="221">
        <v>28.49925</v>
      </c>
    </row>
    <row r="82" spans="1:65">
      <c r="A82" s="29"/>
      <c r="B82" s="20" t="s">
        <v>269</v>
      </c>
      <c r="C82" s="12"/>
      <c r="D82" s="226">
        <v>28.5</v>
      </c>
      <c r="E82" s="219"/>
      <c r="F82" s="220"/>
      <c r="G82" s="220"/>
      <c r="H82" s="220"/>
      <c r="I82" s="220"/>
      <c r="J82" s="220"/>
      <c r="K82" s="220"/>
      <c r="L82" s="220"/>
      <c r="M82" s="220"/>
      <c r="N82" s="220"/>
      <c r="O82" s="220"/>
      <c r="P82" s="220"/>
      <c r="Q82" s="220"/>
      <c r="R82" s="220"/>
      <c r="S82" s="220"/>
      <c r="T82" s="220"/>
      <c r="U82" s="220"/>
      <c r="V82" s="220"/>
      <c r="W82" s="220"/>
      <c r="X82" s="220"/>
      <c r="Y82" s="220"/>
      <c r="Z82" s="220"/>
      <c r="AA82" s="220"/>
      <c r="AB82" s="220"/>
      <c r="AC82" s="220"/>
      <c r="AD82" s="220"/>
      <c r="AE82" s="220"/>
      <c r="AF82" s="220"/>
      <c r="AG82" s="220"/>
      <c r="AH82" s="220"/>
      <c r="AI82" s="220"/>
      <c r="AJ82" s="220"/>
      <c r="AK82" s="220"/>
      <c r="AL82" s="220"/>
      <c r="AM82" s="220"/>
      <c r="AN82" s="220"/>
      <c r="AO82" s="220"/>
      <c r="AP82" s="220"/>
      <c r="AQ82" s="220"/>
      <c r="AR82" s="220"/>
      <c r="AS82" s="220"/>
      <c r="AT82" s="220"/>
      <c r="AU82" s="220"/>
      <c r="AV82" s="220"/>
      <c r="AW82" s="220"/>
      <c r="AX82" s="220"/>
      <c r="AY82" s="220"/>
      <c r="AZ82" s="220"/>
      <c r="BA82" s="220"/>
      <c r="BB82" s="220"/>
      <c r="BC82" s="220"/>
      <c r="BD82" s="220"/>
      <c r="BE82" s="220"/>
      <c r="BF82" s="220"/>
      <c r="BG82" s="220"/>
      <c r="BH82" s="220"/>
      <c r="BI82" s="220"/>
      <c r="BJ82" s="220"/>
      <c r="BK82" s="220"/>
      <c r="BL82" s="220"/>
      <c r="BM82" s="221">
        <v>20</v>
      </c>
    </row>
    <row r="83" spans="1:65">
      <c r="A83" s="29"/>
      <c r="B83" s="3" t="s">
        <v>270</v>
      </c>
      <c r="C83" s="28"/>
      <c r="D83" s="222">
        <v>24.1</v>
      </c>
      <c r="E83" s="219"/>
      <c r="F83" s="220"/>
      <c r="G83" s="220"/>
      <c r="H83" s="220"/>
      <c r="I83" s="220"/>
      <c r="J83" s="220"/>
      <c r="K83" s="220"/>
      <c r="L83" s="220"/>
      <c r="M83" s="220"/>
      <c r="N83" s="220"/>
      <c r="O83" s="220"/>
      <c r="P83" s="220"/>
      <c r="Q83" s="220"/>
      <c r="R83" s="220"/>
      <c r="S83" s="220"/>
      <c r="T83" s="220"/>
      <c r="U83" s="220"/>
      <c r="V83" s="220"/>
      <c r="W83" s="220"/>
      <c r="X83" s="220"/>
      <c r="Y83" s="220"/>
      <c r="Z83" s="220"/>
      <c r="AA83" s="220"/>
      <c r="AB83" s="220"/>
      <c r="AC83" s="220"/>
      <c r="AD83" s="220"/>
      <c r="AE83" s="220"/>
      <c r="AF83" s="220"/>
      <c r="AG83" s="220"/>
      <c r="AH83" s="220"/>
      <c r="AI83" s="220"/>
      <c r="AJ83" s="220"/>
      <c r="AK83" s="220"/>
      <c r="AL83" s="220"/>
      <c r="AM83" s="220"/>
      <c r="AN83" s="220"/>
      <c r="AO83" s="220"/>
      <c r="AP83" s="220"/>
      <c r="AQ83" s="220"/>
      <c r="AR83" s="220"/>
      <c r="AS83" s="220"/>
      <c r="AT83" s="220"/>
      <c r="AU83" s="220"/>
      <c r="AV83" s="220"/>
      <c r="AW83" s="220"/>
      <c r="AX83" s="220"/>
      <c r="AY83" s="220"/>
      <c r="AZ83" s="220"/>
      <c r="BA83" s="220"/>
      <c r="BB83" s="220"/>
      <c r="BC83" s="220"/>
      <c r="BD83" s="220"/>
      <c r="BE83" s="220"/>
      <c r="BF83" s="220"/>
      <c r="BG83" s="220"/>
      <c r="BH83" s="220"/>
      <c r="BI83" s="220"/>
      <c r="BJ83" s="220"/>
      <c r="BK83" s="220"/>
      <c r="BL83" s="220"/>
      <c r="BM83" s="225"/>
    </row>
    <row r="84" spans="1:65">
      <c r="A84" s="29"/>
      <c r="B84" s="3" t="s">
        <v>271</v>
      </c>
      <c r="C84" s="28"/>
      <c r="D84" s="222">
        <v>11.469379524048659</v>
      </c>
      <c r="E84" s="219"/>
      <c r="F84" s="220"/>
      <c r="G84" s="220"/>
      <c r="H84" s="220"/>
      <c r="I84" s="220"/>
      <c r="J84" s="220"/>
      <c r="K84" s="220"/>
      <c r="L84" s="220"/>
      <c r="M84" s="220"/>
      <c r="N84" s="220"/>
      <c r="O84" s="220"/>
      <c r="P84" s="220"/>
      <c r="Q84" s="220"/>
      <c r="R84" s="220"/>
      <c r="S84" s="220"/>
      <c r="T84" s="220"/>
      <c r="U84" s="220"/>
      <c r="V84" s="220"/>
      <c r="W84" s="220"/>
      <c r="X84" s="220"/>
      <c r="Y84" s="220"/>
      <c r="Z84" s="220"/>
      <c r="AA84" s="220"/>
      <c r="AB84" s="220"/>
      <c r="AC84" s="220"/>
      <c r="AD84" s="220"/>
      <c r="AE84" s="220"/>
      <c r="AF84" s="220"/>
      <c r="AG84" s="220"/>
      <c r="AH84" s="220"/>
      <c r="AI84" s="220"/>
      <c r="AJ84" s="220"/>
      <c r="AK84" s="220"/>
      <c r="AL84" s="220"/>
      <c r="AM84" s="220"/>
      <c r="AN84" s="220"/>
      <c r="AO84" s="220"/>
      <c r="AP84" s="220"/>
      <c r="AQ84" s="220"/>
      <c r="AR84" s="220"/>
      <c r="AS84" s="220"/>
      <c r="AT84" s="220"/>
      <c r="AU84" s="220"/>
      <c r="AV84" s="220"/>
      <c r="AW84" s="220"/>
      <c r="AX84" s="220"/>
      <c r="AY84" s="220"/>
      <c r="AZ84" s="220"/>
      <c r="BA84" s="220"/>
      <c r="BB84" s="220"/>
      <c r="BC84" s="220"/>
      <c r="BD84" s="220"/>
      <c r="BE84" s="220"/>
      <c r="BF84" s="220"/>
      <c r="BG84" s="220"/>
      <c r="BH84" s="220"/>
      <c r="BI84" s="220"/>
      <c r="BJ84" s="220"/>
      <c r="BK84" s="220"/>
      <c r="BL84" s="220"/>
      <c r="BM84" s="225"/>
    </row>
    <row r="85" spans="1:65">
      <c r="A85" s="29"/>
      <c r="B85" s="3" t="s">
        <v>86</v>
      </c>
      <c r="C85" s="28"/>
      <c r="D85" s="13">
        <v>0.4024343692648652</v>
      </c>
      <c r="E85" s="155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5"/>
    </row>
    <row r="86" spans="1:65">
      <c r="A86" s="29"/>
      <c r="B86" s="3" t="s">
        <v>272</v>
      </c>
      <c r="C86" s="28"/>
      <c r="D86" s="13">
        <v>2.6316482012678222E-5</v>
      </c>
      <c r="E86" s="155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5"/>
    </row>
    <row r="87" spans="1:65">
      <c r="A87" s="29"/>
      <c r="B87" s="45" t="s">
        <v>273</v>
      </c>
      <c r="C87" s="46"/>
      <c r="D87" s="44" t="s">
        <v>274</v>
      </c>
      <c r="E87" s="155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B88" s="30"/>
      <c r="C88" s="20"/>
      <c r="D88" s="20"/>
      <c r="BM88" s="55"/>
    </row>
    <row r="89" spans="1:65" ht="15">
      <c r="B89" s="8" t="s">
        <v>611</v>
      </c>
      <c r="BM89" s="27" t="s">
        <v>275</v>
      </c>
    </row>
    <row r="90" spans="1:65" ht="15">
      <c r="A90" s="24" t="s">
        <v>0</v>
      </c>
      <c r="B90" s="18" t="s">
        <v>111</v>
      </c>
      <c r="C90" s="15" t="s">
        <v>112</v>
      </c>
      <c r="D90" s="16" t="s">
        <v>327</v>
      </c>
      <c r="E90" s="155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27">
        <v>1</v>
      </c>
    </row>
    <row r="91" spans="1:65">
      <c r="A91" s="29"/>
      <c r="B91" s="19" t="s">
        <v>235</v>
      </c>
      <c r="C91" s="9" t="s">
        <v>235</v>
      </c>
      <c r="D91" s="10" t="s">
        <v>329</v>
      </c>
      <c r="E91" s="155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27" t="s">
        <v>1</v>
      </c>
    </row>
    <row r="92" spans="1:65">
      <c r="A92" s="29"/>
      <c r="B92" s="19"/>
      <c r="C92" s="9"/>
      <c r="D92" s="10" t="s">
        <v>99</v>
      </c>
      <c r="E92" s="155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3</v>
      </c>
    </row>
    <row r="93" spans="1:65">
      <c r="A93" s="29"/>
      <c r="B93" s="19"/>
      <c r="C93" s="9"/>
      <c r="D93" s="25"/>
      <c r="E93" s="155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>
        <v>3</v>
      </c>
    </row>
    <row r="94" spans="1:65">
      <c r="A94" s="29"/>
      <c r="B94" s="18">
        <v>1</v>
      </c>
      <c r="C94" s="14">
        <v>1</v>
      </c>
      <c r="D94" s="206">
        <v>0.73519999999999996</v>
      </c>
      <c r="E94" s="209"/>
      <c r="F94" s="210"/>
      <c r="G94" s="210"/>
      <c r="H94" s="210"/>
      <c r="I94" s="210"/>
      <c r="J94" s="210"/>
      <c r="K94" s="210"/>
      <c r="L94" s="210"/>
      <c r="M94" s="210"/>
      <c r="N94" s="210"/>
      <c r="O94" s="210"/>
      <c r="P94" s="210"/>
      <c r="Q94" s="210"/>
      <c r="R94" s="210"/>
      <c r="S94" s="210"/>
      <c r="T94" s="210"/>
      <c r="U94" s="210"/>
      <c r="V94" s="210"/>
      <c r="W94" s="210"/>
      <c r="X94" s="210"/>
      <c r="Y94" s="210"/>
      <c r="Z94" s="210"/>
      <c r="AA94" s="210"/>
      <c r="AB94" s="210"/>
      <c r="AC94" s="210"/>
      <c r="AD94" s="210"/>
      <c r="AE94" s="210"/>
      <c r="AF94" s="210"/>
      <c r="AG94" s="210"/>
      <c r="AH94" s="210"/>
      <c r="AI94" s="210"/>
      <c r="AJ94" s="210"/>
      <c r="AK94" s="210"/>
      <c r="AL94" s="210"/>
      <c r="AM94" s="210"/>
      <c r="AN94" s="210"/>
      <c r="AO94" s="210"/>
      <c r="AP94" s="210"/>
      <c r="AQ94" s="210"/>
      <c r="AR94" s="210"/>
      <c r="AS94" s="210"/>
      <c r="AT94" s="210"/>
      <c r="AU94" s="210"/>
      <c r="AV94" s="210"/>
      <c r="AW94" s="210"/>
      <c r="AX94" s="210"/>
      <c r="AY94" s="210"/>
      <c r="AZ94" s="210"/>
      <c r="BA94" s="210"/>
      <c r="BB94" s="210"/>
      <c r="BC94" s="210"/>
      <c r="BD94" s="210"/>
      <c r="BE94" s="210"/>
      <c r="BF94" s="210"/>
      <c r="BG94" s="210"/>
      <c r="BH94" s="210"/>
      <c r="BI94" s="210"/>
      <c r="BJ94" s="210"/>
      <c r="BK94" s="210"/>
      <c r="BL94" s="210"/>
      <c r="BM94" s="211">
        <v>1</v>
      </c>
    </row>
    <row r="95" spans="1:65">
      <c r="A95" s="29"/>
      <c r="B95" s="19">
        <v>1</v>
      </c>
      <c r="C95" s="9">
        <v>2</v>
      </c>
      <c r="D95" s="23">
        <v>0.69410000000000005</v>
      </c>
      <c r="E95" s="209"/>
      <c r="F95" s="210"/>
      <c r="G95" s="210"/>
      <c r="H95" s="210"/>
      <c r="I95" s="210"/>
      <c r="J95" s="210"/>
      <c r="K95" s="210"/>
      <c r="L95" s="210"/>
      <c r="M95" s="210"/>
      <c r="N95" s="210"/>
      <c r="O95" s="210"/>
      <c r="P95" s="210"/>
      <c r="Q95" s="210"/>
      <c r="R95" s="210"/>
      <c r="S95" s="210"/>
      <c r="T95" s="210"/>
      <c r="U95" s="210"/>
      <c r="V95" s="210"/>
      <c r="W95" s="210"/>
      <c r="X95" s="210"/>
      <c r="Y95" s="210"/>
      <c r="Z95" s="210"/>
      <c r="AA95" s="210"/>
      <c r="AB95" s="210"/>
      <c r="AC95" s="210"/>
      <c r="AD95" s="210"/>
      <c r="AE95" s="210"/>
      <c r="AF95" s="210"/>
      <c r="AG95" s="210"/>
      <c r="AH95" s="210"/>
      <c r="AI95" s="210"/>
      <c r="AJ95" s="210"/>
      <c r="AK95" s="210"/>
      <c r="AL95" s="210"/>
      <c r="AM95" s="210"/>
      <c r="AN95" s="210"/>
      <c r="AO95" s="210"/>
      <c r="AP95" s="210"/>
      <c r="AQ95" s="210"/>
      <c r="AR95" s="210"/>
      <c r="AS95" s="210"/>
      <c r="AT95" s="210"/>
      <c r="AU95" s="210"/>
      <c r="AV95" s="210"/>
      <c r="AW95" s="210"/>
      <c r="AX95" s="210"/>
      <c r="AY95" s="210"/>
      <c r="AZ95" s="210"/>
      <c r="BA95" s="210"/>
      <c r="BB95" s="210"/>
      <c r="BC95" s="210"/>
      <c r="BD95" s="210"/>
      <c r="BE95" s="210"/>
      <c r="BF95" s="210"/>
      <c r="BG95" s="210"/>
      <c r="BH95" s="210"/>
      <c r="BI95" s="210"/>
      <c r="BJ95" s="210"/>
      <c r="BK95" s="210"/>
      <c r="BL95" s="210"/>
      <c r="BM95" s="211">
        <v>15</v>
      </c>
    </row>
    <row r="96" spans="1:65">
      <c r="A96" s="29"/>
      <c r="B96" s="19">
        <v>1</v>
      </c>
      <c r="C96" s="9">
        <v>3</v>
      </c>
      <c r="D96" s="23">
        <v>0.72489999999999999</v>
      </c>
      <c r="E96" s="209"/>
      <c r="F96" s="210"/>
      <c r="G96" s="210"/>
      <c r="H96" s="210"/>
      <c r="I96" s="210"/>
      <c r="J96" s="210"/>
      <c r="K96" s="210"/>
      <c r="L96" s="210"/>
      <c r="M96" s="210"/>
      <c r="N96" s="210"/>
      <c r="O96" s="210"/>
      <c r="P96" s="210"/>
      <c r="Q96" s="210"/>
      <c r="R96" s="210"/>
      <c r="S96" s="210"/>
      <c r="T96" s="210"/>
      <c r="U96" s="210"/>
      <c r="V96" s="210"/>
      <c r="W96" s="210"/>
      <c r="X96" s="210"/>
      <c r="Y96" s="210"/>
      <c r="Z96" s="210"/>
      <c r="AA96" s="210"/>
      <c r="AB96" s="210"/>
      <c r="AC96" s="210"/>
      <c r="AD96" s="210"/>
      <c r="AE96" s="210"/>
      <c r="AF96" s="210"/>
      <c r="AG96" s="210"/>
      <c r="AH96" s="210"/>
      <c r="AI96" s="210"/>
      <c r="AJ96" s="210"/>
      <c r="AK96" s="210"/>
      <c r="AL96" s="210"/>
      <c r="AM96" s="210"/>
      <c r="AN96" s="210"/>
      <c r="AO96" s="210"/>
      <c r="AP96" s="210"/>
      <c r="AQ96" s="210"/>
      <c r="AR96" s="210"/>
      <c r="AS96" s="210"/>
      <c r="AT96" s="210"/>
      <c r="AU96" s="210"/>
      <c r="AV96" s="210"/>
      <c r="AW96" s="210"/>
      <c r="AX96" s="210"/>
      <c r="AY96" s="210"/>
      <c r="AZ96" s="210"/>
      <c r="BA96" s="210"/>
      <c r="BB96" s="210"/>
      <c r="BC96" s="210"/>
      <c r="BD96" s="210"/>
      <c r="BE96" s="210"/>
      <c r="BF96" s="210"/>
      <c r="BG96" s="210"/>
      <c r="BH96" s="210"/>
      <c r="BI96" s="210"/>
      <c r="BJ96" s="210"/>
      <c r="BK96" s="210"/>
      <c r="BL96" s="210"/>
      <c r="BM96" s="211">
        <v>16</v>
      </c>
    </row>
    <row r="97" spans="1:65">
      <c r="A97" s="29"/>
      <c r="B97" s="19">
        <v>1</v>
      </c>
      <c r="C97" s="9">
        <v>4</v>
      </c>
      <c r="D97" s="23">
        <v>0.65759999999999996</v>
      </c>
      <c r="E97" s="209"/>
      <c r="F97" s="210"/>
      <c r="G97" s="210"/>
      <c r="H97" s="210"/>
      <c r="I97" s="210"/>
      <c r="J97" s="210"/>
      <c r="K97" s="210"/>
      <c r="L97" s="210"/>
      <c r="M97" s="210"/>
      <c r="N97" s="210"/>
      <c r="O97" s="210"/>
      <c r="P97" s="210"/>
      <c r="Q97" s="210"/>
      <c r="R97" s="210"/>
      <c r="S97" s="210"/>
      <c r="T97" s="210"/>
      <c r="U97" s="210"/>
      <c r="V97" s="210"/>
      <c r="W97" s="210"/>
      <c r="X97" s="210"/>
      <c r="Y97" s="210"/>
      <c r="Z97" s="210"/>
      <c r="AA97" s="210"/>
      <c r="AB97" s="210"/>
      <c r="AC97" s="210"/>
      <c r="AD97" s="210"/>
      <c r="AE97" s="210"/>
      <c r="AF97" s="210"/>
      <c r="AG97" s="210"/>
      <c r="AH97" s="210"/>
      <c r="AI97" s="210"/>
      <c r="AJ97" s="210"/>
      <c r="AK97" s="210"/>
      <c r="AL97" s="210"/>
      <c r="AM97" s="210"/>
      <c r="AN97" s="210"/>
      <c r="AO97" s="210"/>
      <c r="AP97" s="210"/>
      <c r="AQ97" s="210"/>
      <c r="AR97" s="210"/>
      <c r="AS97" s="210"/>
      <c r="AT97" s="210"/>
      <c r="AU97" s="210"/>
      <c r="AV97" s="210"/>
      <c r="AW97" s="210"/>
      <c r="AX97" s="210"/>
      <c r="AY97" s="210"/>
      <c r="AZ97" s="210"/>
      <c r="BA97" s="210"/>
      <c r="BB97" s="210"/>
      <c r="BC97" s="210"/>
      <c r="BD97" s="210"/>
      <c r="BE97" s="210"/>
      <c r="BF97" s="210"/>
      <c r="BG97" s="210"/>
      <c r="BH97" s="210"/>
      <c r="BI97" s="210"/>
      <c r="BJ97" s="210"/>
      <c r="BK97" s="210"/>
      <c r="BL97" s="210"/>
      <c r="BM97" s="211">
        <v>0.70956666666666701</v>
      </c>
    </row>
    <row r="98" spans="1:65">
      <c r="A98" s="29"/>
      <c r="B98" s="19">
        <v>1</v>
      </c>
      <c r="C98" s="9">
        <v>5</v>
      </c>
      <c r="D98" s="23">
        <v>0.65080000000000005</v>
      </c>
      <c r="E98" s="209"/>
      <c r="F98" s="210"/>
      <c r="G98" s="210"/>
      <c r="H98" s="210"/>
      <c r="I98" s="210"/>
      <c r="J98" s="210"/>
      <c r="K98" s="210"/>
      <c r="L98" s="210"/>
      <c r="M98" s="210"/>
      <c r="N98" s="210"/>
      <c r="O98" s="210"/>
      <c r="P98" s="210"/>
      <c r="Q98" s="210"/>
      <c r="R98" s="210"/>
      <c r="S98" s="210"/>
      <c r="T98" s="210"/>
      <c r="U98" s="210"/>
      <c r="V98" s="210"/>
      <c r="W98" s="210"/>
      <c r="X98" s="210"/>
      <c r="Y98" s="210"/>
      <c r="Z98" s="210"/>
      <c r="AA98" s="210"/>
      <c r="AB98" s="210"/>
      <c r="AC98" s="210"/>
      <c r="AD98" s="210"/>
      <c r="AE98" s="210"/>
      <c r="AF98" s="210"/>
      <c r="AG98" s="210"/>
      <c r="AH98" s="210"/>
      <c r="AI98" s="210"/>
      <c r="AJ98" s="210"/>
      <c r="AK98" s="210"/>
      <c r="AL98" s="210"/>
      <c r="AM98" s="210"/>
      <c r="AN98" s="210"/>
      <c r="AO98" s="210"/>
      <c r="AP98" s="210"/>
      <c r="AQ98" s="210"/>
      <c r="AR98" s="210"/>
      <c r="AS98" s="210"/>
      <c r="AT98" s="210"/>
      <c r="AU98" s="210"/>
      <c r="AV98" s="210"/>
      <c r="AW98" s="210"/>
      <c r="AX98" s="210"/>
      <c r="AY98" s="210"/>
      <c r="AZ98" s="210"/>
      <c r="BA98" s="210"/>
      <c r="BB98" s="210"/>
      <c r="BC98" s="210"/>
      <c r="BD98" s="210"/>
      <c r="BE98" s="210"/>
      <c r="BF98" s="210"/>
      <c r="BG98" s="210"/>
      <c r="BH98" s="210"/>
      <c r="BI98" s="210"/>
      <c r="BJ98" s="210"/>
      <c r="BK98" s="210"/>
      <c r="BL98" s="210"/>
      <c r="BM98" s="211">
        <v>21</v>
      </c>
    </row>
    <row r="99" spans="1:65">
      <c r="A99" s="29"/>
      <c r="B99" s="19">
        <v>1</v>
      </c>
      <c r="C99" s="9">
        <v>6</v>
      </c>
      <c r="D99" s="23">
        <v>0.79480000000000006</v>
      </c>
      <c r="E99" s="209"/>
      <c r="F99" s="210"/>
      <c r="G99" s="210"/>
      <c r="H99" s="210"/>
      <c r="I99" s="210"/>
      <c r="J99" s="210"/>
      <c r="K99" s="210"/>
      <c r="L99" s="210"/>
      <c r="M99" s="210"/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210"/>
      <c r="Y99" s="210"/>
      <c r="Z99" s="210"/>
      <c r="AA99" s="210"/>
      <c r="AB99" s="210"/>
      <c r="AC99" s="210"/>
      <c r="AD99" s="210"/>
      <c r="AE99" s="210"/>
      <c r="AF99" s="210"/>
      <c r="AG99" s="210"/>
      <c r="AH99" s="210"/>
      <c r="AI99" s="210"/>
      <c r="AJ99" s="210"/>
      <c r="AK99" s="210"/>
      <c r="AL99" s="210"/>
      <c r="AM99" s="210"/>
      <c r="AN99" s="210"/>
      <c r="AO99" s="210"/>
      <c r="AP99" s="210"/>
      <c r="AQ99" s="210"/>
      <c r="AR99" s="210"/>
      <c r="AS99" s="210"/>
      <c r="AT99" s="210"/>
      <c r="AU99" s="210"/>
      <c r="AV99" s="210"/>
      <c r="AW99" s="210"/>
      <c r="AX99" s="210"/>
      <c r="AY99" s="210"/>
      <c r="AZ99" s="210"/>
      <c r="BA99" s="210"/>
      <c r="BB99" s="210"/>
      <c r="BC99" s="210"/>
      <c r="BD99" s="210"/>
      <c r="BE99" s="210"/>
      <c r="BF99" s="210"/>
      <c r="BG99" s="210"/>
      <c r="BH99" s="210"/>
      <c r="BI99" s="210"/>
      <c r="BJ99" s="210"/>
      <c r="BK99" s="210"/>
      <c r="BL99" s="210"/>
      <c r="BM99" s="56"/>
    </row>
    <row r="100" spans="1:65">
      <c r="A100" s="29"/>
      <c r="B100" s="20" t="s">
        <v>269</v>
      </c>
      <c r="C100" s="12"/>
      <c r="D100" s="215">
        <v>0.70956666666666679</v>
      </c>
      <c r="E100" s="209"/>
      <c r="F100" s="210"/>
      <c r="G100" s="210"/>
      <c r="H100" s="210"/>
      <c r="I100" s="210"/>
      <c r="J100" s="210"/>
      <c r="K100" s="210"/>
      <c r="L100" s="210"/>
      <c r="M100" s="210"/>
      <c r="N100" s="210"/>
      <c r="O100" s="210"/>
      <c r="P100" s="210"/>
      <c r="Q100" s="210"/>
      <c r="R100" s="210"/>
      <c r="S100" s="210"/>
      <c r="T100" s="210"/>
      <c r="U100" s="210"/>
      <c r="V100" s="210"/>
      <c r="W100" s="210"/>
      <c r="X100" s="210"/>
      <c r="Y100" s="210"/>
      <c r="Z100" s="210"/>
      <c r="AA100" s="210"/>
      <c r="AB100" s="210"/>
      <c r="AC100" s="210"/>
      <c r="AD100" s="210"/>
      <c r="AE100" s="210"/>
      <c r="AF100" s="210"/>
      <c r="AG100" s="210"/>
      <c r="AH100" s="210"/>
      <c r="AI100" s="210"/>
      <c r="AJ100" s="210"/>
      <c r="AK100" s="210"/>
      <c r="AL100" s="210"/>
      <c r="AM100" s="210"/>
      <c r="AN100" s="210"/>
      <c r="AO100" s="210"/>
      <c r="AP100" s="210"/>
      <c r="AQ100" s="210"/>
      <c r="AR100" s="210"/>
      <c r="AS100" s="210"/>
      <c r="AT100" s="210"/>
      <c r="AU100" s="210"/>
      <c r="AV100" s="210"/>
      <c r="AW100" s="210"/>
      <c r="AX100" s="210"/>
      <c r="AY100" s="210"/>
      <c r="AZ100" s="210"/>
      <c r="BA100" s="210"/>
      <c r="BB100" s="210"/>
      <c r="BC100" s="210"/>
      <c r="BD100" s="210"/>
      <c r="BE100" s="210"/>
      <c r="BF100" s="210"/>
      <c r="BG100" s="210"/>
      <c r="BH100" s="210"/>
      <c r="BI100" s="210"/>
      <c r="BJ100" s="210"/>
      <c r="BK100" s="210"/>
      <c r="BL100" s="210"/>
      <c r="BM100" s="56"/>
    </row>
    <row r="101" spans="1:65">
      <c r="A101" s="29"/>
      <c r="B101" s="3" t="s">
        <v>270</v>
      </c>
      <c r="C101" s="28"/>
      <c r="D101" s="23">
        <v>0.70950000000000002</v>
      </c>
      <c r="E101" s="209"/>
      <c r="F101" s="210"/>
      <c r="G101" s="210"/>
      <c r="H101" s="210"/>
      <c r="I101" s="210"/>
      <c r="J101" s="210"/>
      <c r="K101" s="210"/>
      <c r="L101" s="210"/>
      <c r="M101" s="210"/>
      <c r="N101" s="210"/>
      <c r="O101" s="210"/>
      <c r="P101" s="210"/>
      <c r="Q101" s="210"/>
      <c r="R101" s="210"/>
      <c r="S101" s="210"/>
      <c r="T101" s="210"/>
      <c r="U101" s="210"/>
      <c r="V101" s="210"/>
      <c r="W101" s="210"/>
      <c r="X101" s="210"/>
      <c r="Y101" s="210"/>
      <c r="Z101" s="210"/>
      <c r="AA101" s="210"/>
      <c r="AB101" s="210"/>
      <c r="AC101" s="210"/>
      <c r="AD101" s="210"/>
      <c r="AE101" s="210"/>
      <c r="AF101" s="210"/>
      <c r="AG101" s="210"/>
      <c r="AH101" s="210"/>
      <c r="AI101" s="210"/>
      <c r="AJ101" s="210"/>
      <c r="AK101" s="210"/>
      <c r="AL101" s="210"/>
      <c r="AM101" s="210"/>
      <c r="AN101" s="210"/>
      <c r="AO101" s="210"/>
      <c r="AP101" s="210"/>
      <c r="AQ101" s="210"/>
      <c r="AR101" s="210"/>
      <c r="AS101" s="210"/>
      <c r="AT101" s="210"/>
      <c r="AU101" s="210"/>
      <c r="AV101" s="210"/>
      <c r="AW101" s="210"/>
      <c r="AX101" s="210"/>
      <c r="AY101" s="210"/>
      <c r="AZ101" s="210"/>
      <c r="BA101" s="210"/>
      <c r="BB101" s="210"/>
      <c r="BC101" s="210"/>
      <c r="BD101" s="210"/>
      <c r="BE101" s="210"/>
      <c r="BF101" s="210"/>
      <c r="BG101" s="210"/>
      <c r="BH101" s="210"/>
      <c r="BI101" s="210"/>
      <c r="BJ101" s="210"/>
      <c r="BK101" s="210"/>
      <c r="BL101" s="210"/>
      <c r="BM101" s="56"/>
    </row>
    <row r="102" spans="1:65">
      <c r="A102" s="29"/>
      <c r="B102" s="3" t="s">
        <v>271</v>
      </c>
      <c r="C102" s="28"/>
      <c r="D102" s="23">
        <v>5.3944737154486791E-2</v>
      </c>
      <c r="E102" s="209"/>
      <c r="F102" s="210"/>
      <c r="G102" s="210"/>
      <c r="H102" s="210"/>
      <c r="I102" s="210"/>
      <c r="J102" s="210"/>
      <c r="K102" s="210"/>
      <c r="L102" s="210"/>
      <c r="M102" s="210"/>
      <c r="N102" s="210"/>
      <c r="O102" s="210"/>
      <c r="P102" s="210"/>
      <c r="Q102" s="210"/>
      <c r="R102" s="210"/>
      <c r="S102" s="210"/>
      <c r="T102" s="210"/>
      <c r="U102" s="210"/>
      <c r="V102" s="210"/>
      <c r="W102" s="210"/>
      <c r="X102" s="210"/>
      <c r="Y102" s="210"/>
      <c r="Z102" s="210"/>
      <c r="AA102" s="210"/>
      <c r="AB102" s="210"/>
      <c r="AC102" s="210"/>
      <c r="AD102" s="210"/>
      <c r="AE102" s="210"/>
      <c r="AF102" s="210"/>
      <c r="AG102" s="210"/>
      <c r="AH102" s="210"/>
      <c r="AI102" s="210"/>
      <c r="AJ102" s="210"/>
      <c r="AK102" s="210"/>
      <c r="AL102" s="210"/>
      <c r="AM102" s="210"/>
      <c r="AN102" s="210"/>
      <c r="AO102" s="210"/>
      <c r="AP102" s="210"/>
      <c r="AQ102" s="210"/>
      <c r="AR102" s="210"/>
      <c r="AS102" s="210"/>
      <c r="AT102" s="210"/>
      <c r="AU102" s="210"/>
      <c r="AV102" s="210"/>
      <c r="AW102" s="210"/>
      <c r="AX102" s="210"/>
      <c r="AY102" s="210"/>
      <c r="AZ102" s="210"/>
      <c r="BA102" s="210"/>
      <c r="BB102" s="210"/>
      <c r="BC102" s="210"/>
      <c r="BD102" s="210"/>
      <c r="BE102" s="210"/>
      <c r="BF102" s="210"/>
      <c r="BG102" s="210"/>
      <c r="BH102" s="210"/>
      <c r="BI102" s="210"/>
      <c r="BJ102" s="210"/>
      <c r="BK102" s="210"/>
      <c r="BL102" s="210"/>
      <c r="BM102" s="56"/>
    </row>
    <row r="103" spans="1:65">
      <c r="A103" s="29"/>
      <c r="B103" s="3" t="s">
        <v>86</v>
      </c>
      <c r="C103" s="28"/>
      <c r="D103" s="13">
        <v>7.6024903210156591E-2</v>
      </c>
      <c r="E103" s="155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29"/>
      <c r="B104" s="3" t="s">
        <v>272</v>
      </c>
      <c r="C104" s="28"/>
      <c r="D104" s="13">
        <v>-3.3306690738754696E-16</v>
      </c>
      <c r="E104" s="155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29"/>
      <c r="B105" s="45" t="s">
        <v>273</v>
      </c>
      <c r="C105" s="46"/>
      <c r="D105" s="44" t="s">
        <v>274</v>
      </c>
      <c r="E105" s="155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B106" s="30"/>
      <c r="C106" s="20"/>
      <c r="D106" s="20"/>
      <c r="BM106" s="55"/>
    </row>
    <row r="107" spans="1:65" ht="19.5">
      <c r="B107" s="8" t="s">
        <v>612</v>
      </c>
      <c r="BM107" s="27" t="s">
        <v>275</v>
      </c>
    </row>
    <row r="108" spans="1:65" ht="19.5">
      <c r="A108" s="24" t="s">
        <v>331</v>
      </c>
      <c r="B108" s="18" t="s">
        <v>111</v>
      </c>
      <c r="C108" s="15" t="s">
        <v>112</v>
      </c>
      <c r="D108" s="16" t="s">
        <v>327</v>
      </c>
      <c r="E108" s="17" t="s">
        <v>328</v>
      </c>
      <c r="F108" s="155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27">
        <v>1</v>
      </c>
    </row>
    <row r="109" spans="1:65">
      <c r="A109" s="29"/>
      <c r="B109" s="19" t="s">
        <v>235</v>
      </c>
      <c r="C109" s="9" t="s">
        <v>235</v>
      </c>
      <c r="D109" s="10" t="s">
        <v>329</v>
      </c>
      <c r="E109" s="11" t="s">
        <v>113</v>
      </c>
      <c r="F109" s="155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27" t="s">
        <v>1</v>
      </c>
    </row>
    <row r="110" spans="1:65">
      <c r="A110" s="29"/>
      <c r="B110" s="19"/>
      <c r="C110" s="9"/>
      <c r="D110" s="10" t="s">
        <v>99</v>
      </c>
      <c r="E110" s="11" t="s">
        <v>99</v>
      </c>
      <c r="F110" s="155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7">
        <v>2</v>
      </c>
    </row>
    <row r="111" spans="1:65">
      <c r="A111" s="29"/>
      <c r="B111" s="19"/>
      <c r="C111" s="9"/>
      <c r="D111" s="25"/>
      <c r="E111" s="25"/>
      <c r="F111" s="155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>
        <v>2</v>
      </c>
    </row>
    <row r="112" spans="1:65">
      <c r="A112" s="29"/>
      <c r="B112" s="18">
        <v>1</v>
      </c>
      <c r="C112" s="14">
        <v>1</v>
      </c>
      <c r="D112" s="21">
        <v>10.69158</v>
      </c>
      <c r="E112" s="21">
        <v>10.75</v>
      </c>
      <c r="F112" s="155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>
        <v>1</v>
      </c>
    </row>
    <row r="113" spans="1:65">
      <c r="A113" s="29"/>
      <c r="B113" s="19">
        <v>1</v>
      </c>
      <c r="C113" s="9">
        <v>2</v>
      </c>
      <c r="D113" s="11">
        <v>10.71646</v>
      </c>
      <c r="E113" s="11">
        <v>10.73</v>
      </c>
      <c r="F113" s="155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16</v>
      </c>
    </row>
    <row r="114" spans="1:65">
      <c r="A114" s="29"/>
      <c r="B114" s="19">
        <v>1</v>
      </c>
      <c r="C114" s="9">
        <v>3</v>
      </c>
      <c r="D114" s="11">
        <v>10.69759</v>
      </c>
      <c r="E114" s="11"/>
      <c r="F114" s="155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16</v>
      </c>
    </row>
    <row r="115" spans="1:65">
      <c r="A115" s="29"/>
      <c r="B115" s="19">
        <v>1</v>
      </c>
      <c r="C115" s="9">
        <v>4</v>
      </c>
      <c r="D115" s="11">
        <v>10.58107</v>
      </c>
      <c r="E115" s="11"/>
      <c r="F115" s="155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10.712943784166701</v>
      </c>
    </row>
    <row r="116" spans="1:65">
      <c r="A116" s="29"/>
      <c r="B116" s="19">
        <v>1</v>
      </c>
      <c r="C116" s="9">
        <v>5</v>
      </c>
      <c r="D116" s="11">
        <v>10.72475</v>
      </c>
      <c r="E116" s="11"/>
      <c r="F116" s="155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22</v>
      </c>
    </row>
    <row r="117" spans="1:65">
      <c r="A117" s="29"/>
      <c r="B117" s="19">
        <v>1</v>
      </c>
      <c r="C117" s="9">
        <v>6</v>
      </c>
      <c r="D117" s="11">
        <v>10.70388</v>
      </c>
      <c r="E117" s="11"/>
      <c r="F117" s="155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55"/>
    </row>
    <row r="118" spans="1:65">
      <c r="A118" s="29"/>
      <c r="B118" s="20" t="s">
        <v>269</v>
      </c>
      <c r="C118" s="12"/>
      <c r="D118" s="22">
        <v>10.685888333333333</v>
      </c>
      <c r="E118" s="22">
        <v>10.74</v>
      </c>
      <c r="F118" s="155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55"/>
    </row>
    <row r="119" spans="1:65">
      <c r="A119" s="29"/>
      <c r="B119" s="3" t="s">
        <v>270</v>
      </c>
      <c r="C119" s="28"/>
      <c r="D119" s="11">
        <v>10.700735</v>
      </c>
      <c r="E119" s="11">
        <v>10.74</v>
      </c>
      <c r="F119" s="155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5"/>
    </row>
    <row r="120" spans="1:65">
      <c r="A120" s="29"/>
      <c r="B120" s="3" t="s">
        <v>271</v>
      </c>
      <c r="C120" s="28"/>
      <c r="D120" s="23">
        <v>5.2772650271391969E-2</v>
      </c>
      <c r="E120" s="23">
        <v>1.4142135623730649E-2</v>
      </c>
      <c r="F120" s="155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29"/>
      <c r="B121" s="3" t="s">
        <v>86</v>
      </c>
      <c r="C121" s="28"/>
      <c r="D121" s="13">
        <v>4.9385365657222983E-3</v>
      </c>
      <c r="E121" s="13">
        <v>1.3167724044441944E-3</v>
      </c>
      <c r="F121" s="155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29"/>
      <c r="B122" s="3" t="s">
        <v>272</v>
      </c>
      <c r="C122" s="28"/>
      <c r="D122" s="13">
        <v>-2.525491720898887E-3</v>
      </c>
      <c r="E122" s="13">
        <v>2.5255631298362058E-3</v>
      </c>
      <c r="F122" s="155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29"/>
      <c r="B123" s="45" t="s">
        <v>273</v>
      </c>
      <c r="C123" s="46"/>
      <c r="D123" s="44">
        <v>0.67</v>
      </c>
      <c r="E123" s="44">
        <v>0.67</v>
      </c>
      <c r="F123" s="155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B124" s="30"/>
      <c r="C124" s="20"/>
      <c r="D124" s="20"/>
      <c r="E124" s="20"/>
      <c r="BM124" s="55"/>
    </row>
    <row r="125" spans="1:65" ht="15">
      <c r="B125" s="8" t="s">
        <v>613</v>
      </c>
      <c r="BM125" s="27" t="s">
        <v>275</v>
      </c>
    </row>
    <row r="126" spans="1:65" ht="15">
      <c r="A126" s="24" t="s">
        <v>8</v>
      </c>
      <c r="B126" s="18" t="s">
        <v>111</v>
      </c>
      <c r="C126" s="15" t="s">
        <v>112</v>
      </c>
      <c r="D126" s="16" t="s">
        <v>327</v>
      </c>
      <c r="E126" s="155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27">
        <v>1</v>
      </c>
    </row>
    <row r="127" spans="1:65">
      <c r="A127" s="29"/>
      <c r="B127" s="19" t="s">
        <v>235</v>
      </c>
      <c r="C127" s="9" t="s">
        <v>235</v>
      </c>
      <c r="D127" s="10" t="s">
        <v>329</v>
      </c>
      <c r="E127" s="155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27" t="s">
        <v>3</v>
      </c>
    </row>
    <row r="128" spans="1:65">
      <c r="A128" s="29"/>
      <c r="B128" s="19"/>
      <c r="C128" s="9"/>
      <c r="D128" s="10" t="s">
        <v>99</v>
      </c>
      <c r="E128" s="155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/>
      <c r="C129" s="9"/>
      <c r="D129" s="25"/>
      <c r="E129" s="155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>
        <v>1</v>
      </c>
    </row>
    <row r="130" spans="1:65">
      <c r="A130" s="29"/>
      <c r="B130" s="18">
        <v>1</v>
      </c>
      <c r="C130" s="14">
        <v>1</v>
      </c>
      <c r="D130" s="216">
        <v>7.6</v>
      </c>
      <c r="E130" s="219"/>
      <c r="F130" s="220"/>
      <c r="G130" s="220"/>
      <c r="H130" s="220"/>
      <c r="I130" s="220"/>
      <c r="J130" s="220"/>
      <c r="K130" s="220"/>
      <c r="L130" s="220"/>
      <c r="M130" s="220"/>
      <c r="N130" s="220"/>
      <c r="O130" s="220"/>
      <c r="P130" s="220"/>
      <c r="Q130" s="220"/>
      <c r="R130" s="220"/>
      <c r="S130" s="220"/>
      <c r="T130" s="220"/>
      <c r="U130" s="220"/>
      <c r="V130" s="220"/>
      <c r="W130" s="220"/>
      <c r="X130" s="220"/>
      <c r="Y130" s="220"/>
      <c r="Z130" s="220"/>
      <c r="AA130" s="220"/>
      <c r="AB130" s="220"/>
      <c r="AC130" s="220"/>
      <c r="AD130" s="220"/>
      <c r="AE130" s="220"/>
      <c r="AF130" s="220"/>
      <c r="AG130" s="220"/>
      <c r="AH130" s="220"/>
      <c r="AI130" s="220"/>
      <c r="AJ130" s="220"/>
      <c r="AK130" s="220"/>
      <c r="AL130" s="220"/>
      <c r="AM130" s="220"/>
      <c r="AN130" s="220"/>
      <c r="AO130" s="220"/>
      <c r="AP130" s="220"/>
      <c r="AQ130" s="220"/>
      <c r="AR130" s="220"/>
      <c r="AS130" s="220"/>
      <c r="AT130" s="220"/>
      <c r="AU130" s="220"/>
      <c r="AV130" s="220"/>
      <c r="AW130" s="220"/>
      <c r="AX130" s="220"/>
      <c r="AY130" s="220"/>
      <c r="AZ130" s="220"/>
      <c r="BA130" s="220"/>
      <c r="BB130" s="220"/>
      <c r="BC130" s="220"/>
      <c r="BD130" s="220"/>
      <c r="BE130" s="220"/>
      <c r="BF130" s="220"/>
      <c r="BG130" s="220"/>
      <c r="BH130" s="220"/>
      <c r="BI130" s="220"/>
      <c r="BJ130" s="220"/>
      <c r="BK130" s="220"/>
      <c r="BL130" s="220"/>
      <c r="BM130" s="221">
        <v>1</v>
      </c>
    </row>
    <row r="131" spans="1:65">
      <c r="A131" s="29"/>
      <c r="B131" s="19">
        <v>1</v>
      </c>
      <c r="C131" s="9">
        <v>2</v>
      </c>
      <c r="D131" s="222">
        <v>37.299999999999997</v>
      </c>
      <c r="E131" s="219"/>
      <c r="F131" s="220"/>
      <c r="G131" s="220"/>
      <c r="H131" s="220"/>
      <c r="I131" s="220"/>
      <c r="J131" s="220"/>
      <c r="K131" s="220"/>
      <c r="L131" s="220"/>
      <c r="M131" s="220"/>
      <c r="N131" s="220"/>
      <c r="O131" s="220"/>
      <c r="P131" s="220"/>
      <c r="Q131" s="220"/>
      <c r="R131" s="220"/>
      <c r="S131" s="220"/>
      <c r="T131" s="220"/>
      <c r="U131" s="220"/>
      <c r="V131" s="220"/>
      <c r="W131" s="220"/>
      <c r="X131" s="220"/>
      <c r="Y131" s="220"/>
      <c r="Z131" s="220"/>
      <c r="AA131" s="220"/>
      <c r="AB131" s="220"/>
      <c r="AC131" s="220"/>
      <c r="AD131" s="220"/>
      <c r="AE131" s="220"/>
      <c r="AF131" s="220"/>
      <c r="AG131" s="220"/>
      <c r="AH131" s="220"/>
      <c r="AI131" s="220"/>
      <c r="AJ131" s="220"/>
      <c r="AK131" s="220"/>
      <c r="AL131" s="220"/>
      <c r="AM131" s="220"/>
      <c r="AN131" s="220"/>
      <c r="AO131" s="220"/>
      <c r="AP131" s="220"/>
      <c r="AQ131" s="220"/>
      <c r="AR131" s="220"/>
      <c r="AS131" s="220"/>
      <c r="AT131" s="220"/>
      <c r="AU131" s="220"/>
      <c r="AV131" s="220"/>
      <c r="AW131" s="220"/>
      <c r="AX131" s="220"/>
      <c r="AY131" s="220"/>
      <c r="AZ131" s="220"/>
      <c r="BA131" s="220"/>
      <c r="BB131" s="220"/>
      <c r="BC131" s="220"/>
      <c r="BD131" s="220"/>
      <c r="BE131" s="220"/>
      <c r="BF131" s="220"/>
      <c r="BG131" s="220"/>
      <c r="BH131" s="220"/>
      <c r="BI131" s="220"/>
      <c r="BJ131" s="220"/>
      <c r="BK131" s="220"/>
      <c r="BL131" s="220"/>
      <c r="BM131" s="221">
        <v>10</v>
      </c>
    </row>
    <row r="132" spans="1:65">
      <c r="A132" s="29"/>
      <c r="B132" s="19">
        <v>1</v>
      </c>
      <c r="C132" s="9">
        <v>3</v>
      </c>
      <c r="D132" s="222">
        <v>30.5</v>
      </c>
      <c r="E132" s="219"/>
      <c r="F132" s="220"/>
      <c r="G132" s="220"/>
      <c r="H132" s="220"/>
      <c r="I132" s="220"/>
      <c r="J132" s="220"/>
      <c r="K132" s="220"/>
      <c r="L132" s="220"/>
      <c r="M132" s="220"/>
      <c r="N132" s="220"/>
      <c r="O132" s="220"/>
      <c r="P132" s="220"/>
      <c r="Q132" s="220"/>
      <c r="R132" s="220"/>
      <c r="S132" s="220"/>
      <c r="T132" s="220"/>
      <c r="U132" s="220"/>
      <c r="V132" s="220"/>
      <c r="W132" s="220"/>
      <c r="X132" s="220"/>
      <c r="Y132" s="220"/>
      <c r="Z132" s="220"/>
      <c r="AA132" s="220"/>
      <c r="AB132" s="220"/>
      <c r="AC132" s="220"/>
      <c r="AD132" s="220"/>
      <c r="AE132" s="220"/>
      <c r="AF132" s="220"/>
      <c r="AG132" s="220"/>
      <c r="AH132" s="220"/>
      <c r="AI132" s="220"/>
      <c r="AJ132" s="220"/>
      <c r="AK132" s="220"/>
      <c r="AL132" s="220"/>
      <c r="AM132" s="220"/>
      <c r="AN132" s="220"/>
      <c r="AO132" s="220"/>
      <c r="AP132" s="220"/>
      <c r="AQ132" s="220"/>
      <c r="AR132" s="220"/>
      <c r="AS132" s="220"/>
      <c r="AT132" s="220"/>
      <c r="AU132" s="220"/>
      <c r="AV132" s="220"/>
      <c r="AW132" s="220"/>
      <c r="AX132" s="220"/>
      <c r="AY132" s="220"/>
      <c r="AZ132" s="220"/>
      <c r="BA132" s="220"/>
      <c r="BB132" s="220"/>
      <c r="BC132" s="220"/>
      <c r="BD132" s="220"/>
      <c r="BE132" s="220"/>
      <c r="BF132" s="220"/>
      <c r="BG132" s="220"/>
      <c r="BH132" s="220"/>
      <c r="BI132" s="220"/>
      <c r="BJ132" s="220"/>
      <c r="BK132" s="220"/>
      <c r="BL132" s="220"/>
      <c r="BM132" s="221">
        <v>16</v>
      </c>
    </row>
    <row r="133" spans="1:65">
      <c r="A133" s="29"/>
      <c r="B133" s="20" t="s">
        <v>269</v>
      </c>
      <c r="C133" s="12"/>
      <c r="D133" s="226">
        <v>25.133333333333336</v>
      </c>
      <c r="E133" s="219"/>
      <c r="F133" s="220"/>
      <c r="G133" s="220"/>
      <c r="H133" s="220"/>
      <c r="I133" s="220"/>
      <c r="J133" s="220"/>
      <c r="K133" s="220"/>
      <c r="L133" s="220"/>
      <c r="M133" s="220"/>
      <c r="N133" s="220"/>
      <c r="O133" s="220"/>
      <c r="P133" s="220"/>
      <c r="Q133" s="220"/>
      <c r="R133" s="220"/>
      <c r="S133" s="220"/>
      <c r="T133" s="220"/>
      <c r="U133" s="220"/>
      <c r="V133" s="220"/>
      <c r="W133" s="220"/>
      <c r="X133" s="220"/>
      <c r="Y133" s="220"/>
      <c r="Z133" s="220"/>
      <c r="AA133" s="220"/>
      <c r="AB133" s="220"/>
      <c r="AC133" s="220"/>
      <c r="AD133" s="220"/>
      <c r="AE133" s="220"/>
      <c r="AF133" s="220"/>
      <c r="AG133" s="220"/>
      <c r="AH133" s="220"/>
      <c r="AI133" s="220"/>
      <c r="AJ133" s="220"/>
      <c r="AK133" s="220"/>
      <c r="AL133" s="220"/>
      <c r="AM133" s="220"/>
      <c r="AN133" s="220"/>
      <c r="AO133" s="220"/>
      <c r="AP133" s="220"/>
      <c r="AQ133" s="220"/>
      <c r="AR133" s="220"/>
      <c r="AS133" s="220"/>
      <c r="AT133" s="220"/>
      <c r="AU133" s="220"/>
      <c r="AV133" s="220"/>
      <c r="AW133" s="220"/>
      <c r="AX133" s="220"/>
      <c r="AY133" s="220"/>
      <c r="AZ133" s="220"/>
      <c r="BA133" s="220"/>
      <c r="BB133" s="220"/>
      <c r="BC133" s="220"/>
      <c r="BD133" s="220"/>
      <c r="BE133" s="220"/>
      <c r="BF133" s="220"/>
      <c r="BG133" s="220"/>
      <c r="BH133" s="220"/>
      <c r="BI133" s="220"/>
      <c r="BJ133" s="220"/>
      <c r="BK133" s="220"/>
      <c r="BL133" s="220"/>
      <c r="BM133" s="221">
        <v>25.1561660872269</v>
      </c>
    </row>
    <row r="134" spans="1:65">
      <c r="A134" s="29"/>
      <c r="B134" s="3" t="s">
        <v>270</v>
      </c>
      <c r="C134" s="28"/>
      <c r="D134" s="222">
        <v>30.5</v>
      </c>
      <c r="E134" s="219"/>
      <c r="F134" s="220"/>
      <c r="G134" s="220"/>
      <c r="H134" s="220"/>
      <c r="I134" s="220"/>
      <c r="J134" s="220"/>
      <c r="K134" s="220"/>
      <c r="L134" s="220"/>
      <c r="M134" s="220"/>
      <c r="N134" s="220"/>
      <c r="O134" s="220"/>
      <c r="P134" s="220"/>
      <c r="Q134" s="220"/>
      <c r="R134" s="220"/>
      <c r="S134" s="220"/>
      <c r="T134" s="220"/>
      <c r="U134" s="220"/>
      <c r="V134" s="220"/>
      <c r="W134" s="220"/>
      <c r="X134" s="220"/>
      <c r="Y134" s="220"/>
      <c r="Z134" s="220"/>
      <c r="AA134" s="220"/>
      <c r="AB134" s="220"/>
      <c r="AC134" s="220"/>
      <c r="AD134" s="220"/>
      <c r="AE134" s="220"/>
      <c r="AF134" s="220"/>
      <c r="AG134" s="220"/>
      <c r="AH134" s="220"/>
      <c r="AI134" s="220"/>
      <c r="AJ134" s="220"/>
      <c r="AK134" s="220"/>
      <c r="AL134" s="220"/>
      <c r="AM134" s="220"/>
      <c r="AN134" s="220"/>
      <c r="AO134" s="220"/>
      <c r="AP134" s="220"/>
      <c r="AQ134" s="220"/>
      <c r="AR134" s="220"/>
      <c r="AS134" s="220"/>
      <c r="AT134" s="220"/>
      <c r="AU134" s="220"/>
      <c r="AV134" s="220"/>
      <c r="AW134" s="220"/>
      <c r="AX134" s="220"/>
      <c r="AY134" s="220"/>
      <c r="AZ134" s="220"/>
      <c r="BA134" s="220"/>
      <c r="BB134" s="220"/>
      <c r="BC134" s="220"/>
      <c r="BD134" s="220"/>
      <c r="BE134" s="220"/>
      <c r="BF134" s="220"/>
      <c r="BG134" s="220"/>
      <c r="BH134" s="220"/>
      <c r="BI134" s="220"/>
      <c r="BJ134" s="220"/>
      <c r="BK134" s="220"/>
      <c r="BL134" s="220"/>
      <c r="BM134" s="221">
        <v>16</v>
      </c>
    </row>
    <row r="135" spans="1:65">
      <c r="A135" s="29"/>
      <c r="B135" s="3" t="s">
        <v>271</v>
      </c>
      <c r="C135" s="28"/>
      <c r="D135" s="222">
        <v>15.560312764637256</v>
      </c>
      <c r="E135" s="219"/>
      <c r="F135" s="220"/>
      <c r="G135" s="220"/>
      <c r="H135" s="220"/>
      <c r="I135" s="220"/>
      <c r="J135" s="220"/>
      <c r="K135" s="220"/>
      <c r="L135" s="220"/>
      <c r="M135" s="220"/>
      <c r="N135" s="220"/>
      <c r="O135" s="220"/>
      <c r="P135" s="220"/>
      <c r="Q135" s="220"/>
      <c r="R135" s="220"/>
      <c r="S135" s="220"/>
      <c r="T135" s="220"/>
      <c r="U135" s="220"/>
      <c r="V135" s="220"/>
      <c r="W135" s="220"/>
      <c r="X135" s="220"/>
      <c r="Y135" s="220"/>
      <c r="Z135" s="220"/>
      <c r="AA135" s="220"/>
      <c r="AB135" s="220"/>
      <c r="AC135" s="220"/>
      <c r="AD135" s="220"/>
      <c r="AE135" s="220"/>
      <c r="AF135" s="220"/>
      <c r="AG135" s="220"/>
      <c r="AH135" s="220"/>
      <c r="AI135" s="220"/>
      <c r="AJ135" s="220"/>
      <c r="AK135" s="220"/>
      <c r="AL135" s="220"/>
      <c r="AM135" s="220"/>
      <c r="AN135" s="220"/>
      <c r="AO135" s="220"/>
      <c r="AP135" s="220"/>
      <c r="AQ135" s="220"/>
      <c r="AR135" s="220"/>
      <c r="AS135" s="220"/>
      <c r="AT135" s="220"/>
      <c r="AU135" s="220"/>
      <c r="AV135" s="220"/>
      <c r="AW135" s="220"/>
      <c r="AX135" s="220"/>
      <c r="AY135" s="220"/>
      <c r="AZ135" s="220"/>
      <c r="BA135" s="220"/>
      <c r="BB135" s="220"/>
      <c r="BC135" s="220"/>
      <c r="BD135" s="220"/>
      <c r="BE135" s="220"/>
      <c r="BF135" s="220"/>
      <c r="BG135" s="220"/>
      <c r="BH135" s="220"/>
      <c r="BI135" s="220"/>
      <c r="BJ135" s="220"/>
      <c r="BK135" s="220"/>
      <c r="BL135" s="220"/>
      <c r="BM135" s="225"/>
    </row>
    <row r="136" spans="1:65">
      <c r="A136" s="29"/>
      <c r="B136" s="3" t="s">
        <v>86</v>
      </c>
      <c r="C136" s="28"/>
      <c r="D136" s="13">
        <v>0.61911058745241065</v>
      </c>
      <c r="E136" s="155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55"/>
    </row>
    <row r="137" spans="1:65">
      <c r="A137" s="29"/>
      <c r="B137" s="3" t="s">
        <v>272</v>
      </c>
      <c r="C137" s="28"/>
      <c r="D137" s="13">
        <v>-9.0764044943869582E-4</v>
      </c>
      <c r="E137" s="155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29"/>
      <c r="B138" s="45" t="s">
        <v>273</v>
      </c>
      <c r="C138" s="46"/>
      <c r="D138" s="44" t="s">
        <v>274</v>
      </c>
      <c r="E138" s="155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B139" s="30"/>
      <c r="C139" s="20"/>
      <c r="D139" s="20"/>
      <c r="BM139" s="55"/>
    </row>
    <row r="140" spans="1:65" ht="19.5">
      <c r="B140" s="8" t="s">
        <v>614</v>
      </c>
      <c r="BM140" s="27" t="s">
        <v>275</v>
      </c>
    </row>
    <row r="141" spans="1:65" ht="19.5">
      <c r="A141" s="24" t="s">
        <v>332</v>
      </c>
      <c r="B141" s="18" t="s">
        <v>111</v>
      </c>
      <c r="C141" s="15" t="s">
        <v>112</v>
      </c>
      <c r="D141" s="16" t="s">
        <v>327</v>
      </c>
      <c r="E141" s="17" t="s">
        <v>328</v>
      </c>
      <c r="F141" s="155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27">
        <v>1</v>
      </c>
    </row>
    <row r="142" spans="1:65">
      <c r="A142" s="29"/>
      <c r="B142" s="19" t="s">
        <v>235</v>
      </c>
      <c r="C142" s="9" t="s">
        <v>235</v>
      </c>
      <c r="D142" s="10" t="s">
        <v>329</v>
      </c>
      <c r="E142" s="11" t="s">
        <v>113</v>
      </c>
      <c r="F142" s="155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7" t="s">
        <v>1</v>
      </c>
    </row>
    <row r="143" spans="1:65">
      <c r="A143" s="29"/>
      <c r="B143" s="19"/>
      <c r="C143" s="9"/>
      <c r="D143" s="10" t="s">
        <v>99</v>
      </c>
      <c r="E143" s="11" t="s">
        <v>99</v>
      </c>
      <c r="F143" s="155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7">
        <v>2</v>
      </c>
    </row>
    <row r="144" spans="1:65">
      <c r="A144" s="29"/>
      <c r="B144" s="19"/>
      <c r="C144" s="9"/>
      <c r="D144" s="25"/>
      <c r="E144" s="25"/>
      <c r="F144" s="155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7">
        <v>2</v>
      </c>
    </row>
    <row r="145" spans="1:65">
      <c r="A145" s="29"/>
      <c r="B145" s="18">
        <v>1</v>
      </c>
      <c r="C145" s="14">
        <v>1</v>
      </c>
      <c r="D145" s="21">
        <v>3.2905000000000002</v>
      </c>
      <c r="E145" s="21">
        <v>3.2799999999999994</v>
      </c>
      <c r="F145" s="155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7">
        <v>1</v>
      </c>
    </row>
    <row r="146" spans="1:65">
      <c r="A146" s="29"/>
      <c r="B146" s="19">
        <v>1</v>
      </c>
      <c r="C146" s="9">
        <v>2</v>
      </c>
      <c r="D146" s="11">
        <v>3.3050999999999995</v>
      </c>
      <c r="E146" s="11">
        <v>3.3000000000000003</v>
      </c>
      <c r="F146" s="155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7">
        <v>11</v>
      </c>
    </row>
    <row r="147" spans="1:65">
      <c r="A147" s="29"/>
      <c r="B147" s="19">
        <v>1</v>
      </c>
      <c r="C147" s="9">
        <v>3</v>
      </c>
      <c r="D147" s="11">
        <v>3.2968000000000006</v>
      </c>
      <c r="E147" s="11"/>
      <c r="F147" s="155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7">
        <v>16</v>
      </c>
    </row>
    <row r="148" spans="1:65">
      <c r="A148" s="29"/>
      <c r="B148" s="19">
        <v>1</v>
      </c>
      <c r="C148" s="9">
        <v>4</v>
      </c>
      <c r="D148" s="11">
        <v>3.2709999999999995</v>
      </c>
      <c r="E148" s="11"/>
      <c r="F148" s="155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3.2920416666666701</v>
      </c>
    </row>
    <row r="149" spans="1:65">
      <c r="A149" s="29"/>
      <c r="B149" s="19">
        <v>1</v>
      </c>
      <c r="C149" s="9">
        <v>5</v>
      </c>
      <c r="D149" s="11">
        <v>3.3113999999999999</v>
      </c>
      <c r="E149" s="11"/>
      <c r="F149" s="155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17</v>
      </c>
    </row>
    <row r="150" spans="1:65">
      <c r="A150" s="29"/>
      <c r="B150" s="19">
        <v>1</v>
      </c>
      <c r="C150" s="9">
        <v>6</v>
      </c>
      <c r="D150" s="11">
        <v>3.2896999999999994</v>
      </c>
      <c r="E150" s="11"/>
      <c r="F150" s="155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55"/>
    </row>
    <row r="151" spans="1:65">
      <c r="A151" s="29"/>
      <c r="B151" s="20" t="s">
        <v>269</v>
      </c>
      <c r="C151" s="12"/>
      <c r="D151" s="22">
        <v>3.294083333333333</v>
      </c>
      <c r="E151" s="22">
        <v>3.29</v>
      </c>
      <c r="F151" s="155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29"/>
      <c r="B152" s="3" t="s">
        <v>270</v>
      </c>
      <c r="C152" s="28"/>
      <c r="D152" s="11">
        <v>3.2936500000000004</v>
      </c>
      <c r="E152" s="11">
        <v>3.29</v>
      </c>
      <c r="F152" s="155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29"/>
      <c r="B153" s="3" t="s">
        <v>271</v>
      </c>
      <c r="C153" s="28"/>
      <c r="D153" s="23">
        <v>1.4096157868960964E-2</v>
      </c>
      <c r="E153" s="23">
        <v>1.4142135623731591E-2</v>
      </c>
      <c r="F153" s="155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A154" s="29"/>
      <c r="B154" s="3" t="s">
        <v>86</v>
      </c>
      <c r="C154" s="28"/>
      <c r="D154" s="13">
        <v>4.2792353570171669E-3</v>
      </c>
      <c r="E154" s="13">
        <v>4.2985214661798148E-3</v>
      </c>
      <c r="F154" s="155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55"/>
    </row>
    <row r="155" spans="1:65">
      <c r="A155" s="29"/>
      <c r="B155" s="3" t="s">
        <v>272</v>
      </c>
      <c r="C155" s="28"/>
      <c r="D155" s="13">
        <v>6.20182510852052E-4</v>
      </c>
      <c r="E155" s="13">
        <v>-6.2018251085427245E-4</v>
      </c>
      <c r="F155" s="155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5"/>
    </row>
    <row r="156" spans="1:65">
      <c r="A156" s="29"/>
      <c r="B156" s="45" t="s">
        <v>273</v>
      </c>
      <c r="C156" s="46"/>
      <c r="D156" s="44">
        <v>0.67</v>
      </c>
      <c r="E156" s="44">
        <v>0.67</v>
      </c>
      <c r="F156" s="155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5"/>
    </row>
    <row r="157" spans="1:65">
      <c r="B157" s="30"/>
      <c r="C157" s="20"/>
      <c r="D157" s="20"/>
      <c r="E157" s="20"/>
      <c r="BM157" s="55"/>
    </row>
    <row r="158" spans="1:65" ht="15">
      <c r="B158" s="8" t="s">
        <v>615</v>
      </c>
      <c r="BM158" s="27" t="s">
        <v>275</v>
      </c>
    </row>
    <row r="159" spans="1:65" ht="15">
      <c r="A159" s="24" t="s">
        <v>108</v>
      </c>
      <c r="B159" s="18" t="s">
        <v>111</v>
      </c>
      <c r="C159" s="15" t="s">
        <v>112</v>
      </c>
      <c r="D159" s="16" t="s">
        <v>327</v>
      </c>
      <c r="E159" s="17" t="s">
        <v>328</v>
      </c>
      <c r="F159" s="155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7">
        <v>1</v>
      </c>
    </row>
    <row r="160" spans="1:65">
      <c r="A160" s="29"/>
      <c r="B160" s="19" t="s">
        <v>235</v>
      </c>
      <c r="C160" s="9" t="s">
        <v>235</v>
      </c>
      <c r="D160" s="10" t="s">
        <v>329</v>
      </c>
      <c r="E160" s="11" t="s">
        <v>113</v>
      </c>
      <c r="F160" s="155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7" t="s">
        <v>1</v>
      </c>
    </row>
    <row r="161" spans="1:65">
      <c r="A161" s="29"/>
      <c r="B161" s="19"/>
      <c r="C161" s="9"/>
      <c r="D161" s="10" t="s">
        <v>99</v>
      </c>
      <c r="E161" s="11" t="s">
        <v>99</v>
      </c>
      <c r="F161" s="155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7">
        <v>3</v>
      </c>
    </row>
    <row r="162" spans="1:65">
      <c r="A162" s="29"/>
      <c r="B162" s="19"/>
      <c r="C162" s="9"/>
      <c r="D162" s="25"/>
      <c r="E162" s="25"/>
      <c r="F162" s="155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7">
        <v>3</v>
      </c>
    </row>
    <row r="163" spans="1:65">
      <c r="A163" s="29"/>
      <c r="B163" s="18">
        <v>1</v>
      </c>
      <c r="C163" s="14">
        <v>1</v>
      </c>
      <c r="D163" s="206">
        <v>0.58909999999999996</v>
      </c>
      <c r="E163" s="206">
        <v>0.56999999999999995</v>
      </c>
      <c r="F163" s="209"/>
      <c r="G163" s="210"/>
      <c r="H163" s="210"/>
      <c r="I163" s="210"/>
      <c r="J163" s="210"/>
      <c r="K163" s="210"/>
      <c r="L163" s="210"/>
      <c r="M163" s="210"/>
      <c r="N163" s="210"/>
      <c r="O163" s="210"/>
      <c r="P163" s="210"/>
      <c r="Q163" s="210"/>
      <c r="R163" s="210"/>
      <c r="S163" s="210"/>
      <c r="T163" s="210"/>
      <c r="U163" s="210"/>
      <c r="V163" s="210"/>
      <c r="W163" s="210"/>
      <c r="X163" s="210"/>
      <c r="Y163" s="210"/>
      <c r="Z163" s="210"/>
      <c r="AA163" s="210"/>
      <c r="AB163" s="210"/>
      <c r="AC163" s="210"/>
      <c r="AD163" s="210"/>
      <c r="AE163" s="210"/>
      <c r="AF163" s="210"/>
      <c r="AG163" s="210"/>
      <c r="AH163" s="210"/>
      <c r="AI163" s="210"/>
      <c r="AJ163" s="210"/>
      <c r="AK163" s="210"/>
      <c r="AL163" s="210"/>
      <c r="AM163" s="210"/>
      <c r="AN163" s="210"/>
      <c r="AO163" s="210"/>
      <c r="AP163" s="210"/>
      <c r="AQ163" s="210"/>
      <c r="AR163" s="210"/>
      <c r="AS163" s="210"/>
      <c r="AT163" s="210"/>
      <c r="AU163" s="210"/>
      <c r="AV163" s="210"/>
      <c r="AW163" s="210"/>
      <c r="AX163" s="210"/>
      <c r="AY163" s="210"/>
      <c r="AZ163" s="210"/>
      <c r="BA163" s="210"/>
      <c r="BB163" s="210"/>
      <c r="BC163" s="210"/>
      <c r="BD163" s="210"/>
      <c r="BE163" s="210"/>
      <c r="BF163" s="210"/>
      <c r="BG163" s="210"/>
      <c r="BH163" s="210"/>
      <c r="BI163" s="210"/>
      <c r="BJ163" s="210"/>
      <c r="BK163" s="210"/>
      <c r="BL163" s="210"/>
      <c r="BM163" s="211">
        <v>1</v>
      </c>
    </row>
    <row r="164" spans="1:65">
      <c r="A164" s="29"/>
      <c r="B164" s="19">
        <v>1</v>
      </c>
      <c r="C164" s="9">
        <v>2</v>
      </c>
      <c r="D164" s="23">
        <v>0.59030000000000005</v>
      </c>
      <c r="E164" s="23">
        <v>0.56999999999999995</v>
      </c>
      <c r="F164" s="209"/>
      <c r="G164" s="210"/>
      <c r="H164" s="210"/>
      <c r="I164" s="210"/>
      <c r="J164" s="210"/>
      <c r="K164" s="210"/>
      <c r="L164" s="210"/>
      <c r="M164" s="210"/>
      <c r="N164" s="210"/>
      <c r="O164" s="210"/>
      <c r="P164" s="210"/>
      <c r="Q164" s="210"/>
      <c r="R164" s="210"/>
      <c r="S164" s="210"/>
      <c r="T164" s="210"/>
      <c r="U164" s="210"/>
      <c r="V164" s="210"/>
      <c r="W164" s="210"/>
      <c r="X164" s="210"/>
      <c r="Y164" s="210"/>
      <c r="Z164" s="210"/>
      <c r="AA164" s="210"/>
      <c r="AB164" s="210"/>
      <c r="AC164" s="210"/>
      <c r="AD164" s="210"/>
      <c r="AE164" s="210"/>
      <c r="AF164" s="210"/>
      <c r="AG164" s="210"/>
      <c r="AH164" s="210"/>
      <c r="AI164" s="210"/>
      <c r="AJ164" s="210"/>
      <c r="AK164" s="210"/>
      <c r="AL164" s="210"/>
      <c r="AM164" s="210"/>
      <c r="AN164" s="210"/>
      <c r="AO164" s="210"/>
      <c r="AP164" s="210"/>
      <c r="AQ164" s="210"/>
      <c r="AR164" s="210"/>
      <c r="AS164" s="210"/>
      <c r="AT164" s="210"/>
      <c r="AU164" s="210"/>
      <c r="AV164" s="210"/>
      <c r="AW164" s="210"/>
      <c r="AX164" s="210"/>
      <c r="AY164" s="210"/>
      <c r="AZ164" s="210"/>
      <c r="BA164" s="210"/>
      <c r="BB164" s="210"/>
      <c r="BC164" s="210"/>
      <c r="BD164" s="210"/>
      <c r="BE164" s="210"/>
      <c r="BF164" s="210"/>
      <c r="BG164" s="210"/>
      <c r="BH164" s="210"/>
      <c r="BI164" s="210"/>
      <c r="BJ164" s="210"/>
      <c r="BK164" s="210"/>
      <c r="BL164" s="210"/>
      <c r="BM164" s="211">
        <v>12</v>
      </c>
    </row>
    <row r="165" spans="1:65">
      <c r="A165" s="29"/>
      <c r="B165" s="19">
        <v>1</v>
      </c>
      <c r="C165" s="9">
        <v>3</v>
      </c>
      <c r="D165" s="23">
        <v>0.58460000000000001</v>
      </c>
      <c r="E165" s="23"/>
      <c r="F165" s="209"/>
      <c r="G165" s="210"/>
      <c r="H165" s="210"/>
      <c r="I165" s="210"/>
      <c r="J165" s="210"/>
      <c r="K165" s="210"/>
      <c r="L165" s="210"/>
      <c r="M165" s="210"/>
      <c r="N165" s="210"/>
      <c r="O165" s="210"/>
      <c r="P165" s="210"/>
      <c r="Q165" s="210"/>
      <c r="R165" s="210"/>
      <c r="S165" s="210"/>
      <c r="T165" s="210"/>
      <c r="U165" s="210"/>
      <c r="V165" s="210"/>
      <c r="W165" s="210"/>
      <c r="X165" s="210"/>
      <c r="Y165" s="210"/>
      <c r="Z165" s="210"/>
      <c r="AA165" s="210"/>
      <c r="AB165" s="210"/>
      <c r="AC165" s="210"/>
      <c r="AD165" s="210"/>
      <c r="AE165" s="210"/>
      <c r="AF165" s="210"/>
      <c r="AG165" s="210"/>
      <c r="AH165" s="210"/>
      <c r="AI165" s="210"/>
      <c r="AJ165" s="210"/>
      <c r="AK165" s="210"/>
      <c r="AL165" s="210"/>
      <c r="AM165" s="210"/>
      <c r="AN165" s="210"/>
      <c r="AO165" s="210"/>
      <c r="AP165" s="210"/>
      <c r="AQ165" s="210"/>
      <c r="AR165" s="210"/>
      <c r="AS165" s="210"/>
      <c r="AT165" s="210"/>
      <c r="AU165" s="210"/>
      <c r="AV165" s="210"/>
      <c r="AW165" s="210"/>
      <c r="AX165" s="210"/>
      <c r="AY165" s="210"/>
      <c r="AZ165" s="210"/>
      <c r="BA165" s="210"/>
      <c r="BB165" s="210"/>
      <c r="BC165" s="210"/>
      <c r="BD165" s="210"/>
      <c r="BE165" s="210"/>
      <c r="BF165" s="210"/>
      <c r="BG165" s="210"/>
      <c r="BH165" s="210"/>
      <c r="BI165" s="210"/>
      <c r="BJ165" s="210"/>
      <c r="BK165" s="210"/>
      <c r="BL165" s="210"/>
      <c r="BM165" s="211">
        <v>16</v>
      </c>
    </row>
    <row r="166" spans="1:65">
      <c r="A166" s="29"/>
      <c r="B166" s="19">
        <v>1</v>
      </c>
      <c r="C166" s="9">
        <v>4</v>
      </c>
      <c r="D166" s="23">
        <v>0.58530000000000004</v>
      </c>
      <c r="E166" s="23"/>
      <c r="F166" s="209"/>
      <c r="G166" s="210"/>
      <c r="H166" s="210"/>
      <c r="I166" s="210"/>
      <c r="J166" s="210"/>
      <c r="K166" s="210"/>
      <c r="L166" s="210"/>
      <c r="M166" s="210"/>
      <c r="N166" s="210"/>
      <c r="O166" s="210"/>
      <c r="P166" s="210"/>
      <c r="Q166" s="210"/>
      <c r="R166" s="210"/>
      <c r="S166" s="210"/>
      <c r="T166" s="210"/>
      <c r="U166" s="210"/>
      <c r="V166" s="210"/>
      <c r="W166" s="210"/>
      <c r="X166" s="210"/>
      <c r="Y166" s="210"/>
      <c r="Z166" s="210"/>
      <c r="AA166" s="210"/>
      <c r="AB166" s="210"/>
      <c r="AC166" s="210"/>
      <c r="AD166" s="210"/>
      <c r="AE166" s="210"/>
      <c r="AF166" s="210"/>
      <c r="AG166" s="210"/>
      <c r="AH166" s="210"/>
      <c r="AI166" s="210"/>
      <c r="AJ166" s="210"/>
      <c r="AK166" s="210"/>
      <c r="AL166" s="210"/>
      <c r="AM166" s="210"/>
      <c r="AN166" s="210"/>
      <c r="AO166" s="210"/>
      <c r="AP166" s="210"/>
      <c r="AQ166" s="210"/>
      <c r="AR166" s="210"/>
      <c r="AS166" s="210"/>
      <c r="AT166" s="210"/>
      <c r="AU166" s="210"/>
      <c r="AV166" s="210"/>
      <c r="AW166" s="210"/>
      <c r="AX166" s="210"/>
      <c r="AY166" s="210"/>
      <c r="AZ166" s="210"/>
      <c r="BA166" s="210"/>
      <c r="BB166" s="210"/>
      <c r="BC166" s="210"/>
      <c r="BD166" s="210"/>
      <c r="BE166" s="210"/>
      <c r="BF166" s="210"/>
      <c r="BG166" s="210"/>
      <c r="BH166" s="210"/>
      <c r="BI166" s="210"/>
      <c r="BJ166" s="210"/>
      <c r="BK166" s="210"/>
      <c r="BL166" s="210"/>
      <c r="BM166" s="211">
        <v>0.57935000000000003</v>
      </c>
    </row>
    <row r="167" spans="1:65">
      <c r="A167" s="29"/>
      <c r="B167" s="19">
        <v>1</v>
      </c>
      <c r="C167" s="9">
        <v>5</v>
      </c>
      <c r="D167" s="23">
        <v>0.58840000000000003</v>
      </c>
      <c r="E167" s="23"/>
      <c r="F167" s="209"/>
      <c r="G167" s="210"/>
      <c r="H167" s="210"/>
      <c r="I167" s="210"/>
      <c r="J167" s="210"/>
      <c r="K167" s="210"/>
      <c r="L167" s="210"/>
      <c r="M167" s="210"/>
      <c r="N167" s="210"/>
      <c r="O167" s="210"/>
      <c r="P167" s="210"/>
      <c r="Q167" s="210"/>
      <c r="R167" s="210"/>
      <c r="S167" s="210"/>
      <c r="T167" s="210"/>
      <c r="U167" s="210"/>
      <c r="V167" s="210"/>
      <c r="W167" s="210"/>
      <c r="X167" s="210"/>
      <c r="Y167" s="210"/>
      <c r="Z167" s="210"/>
      <c r="AA167" s="210"/>
      <c r="AB167" s="210"/>
      <c r="AC167" s="210"/>
      <c r="AD167" s="210"/>
      <c r="AE167" s="210"/>
      <c r="AF167" s="210"/>
      <c r="AG167" s="210"/>
      <c r="AH167" s="210"/>
      <c r="AI167" s="210"/>
      <c r="AJ167" s="210"/>
      <c r="AK167" s="210"/>
      <c r="AL167" s="210"/>
      <c r="AM167" s="210"/>
      <c r="AN167" s="210"/>
      <c r="AO167" s="210"/>
      <c r="AP167" s="210"/>
      <c r="AQ167" s="210"/>
      <c r="AR167" s="210"/>
      <c r="AS167" s="210"/>
      <c r="AT167" s="210"/>
      <c r="AU167" s="210"/>
      <c r="AV167" s="210"/>
      <c r="AW167" s="210"/>
      <c r="AX167" s="210"/>
      <c r="AY167" s="210"/>
      <c r="AZ167" s="210"/>
      <c r="BA167" s="210"/>
      <c r="BB167" s="210"/>
      <c r="BC167" s="210"/>
      <c r="BD167" s="210"/>
      <c r="BE167" s="210"/>
      <c r="BF167" s="210"/>
      <c r="BG167" s="210"/>
      <c r="BH167" s="210"/>
      <c r="BI167" s="210"/>
      <c r="BJ167" s="210"/>
      <c r="BK167" s="210"/>
      <c r="BL167" s="210"/>
      <c r="BM167" s="211">
        <v>18</v>
      </c>
    </row>
    <row r="168" spans="1:65">
      <c r="A168" s="29"/>
      <c r="B168" s="19">
        <v>1</v>
      </c>
      <c r="C168" s="9">
        <v>6</v>
      </c>
      <c r="D168" s="23">
        <v>0.59450000000000003</v>
      </c>
      <c r="E168" s="23"/>
      <c r="F168" s="209"/>
      <c r="G168" s="210"/>
      <c r="H168" s="210"/>
      <c r="I168" s="210"/>
      <c r="J168" s="210"/>
      <c r="K168" s="210"/>
      <c r="L168" s="210"/>
      <c r="M168" s="210"/>
      <c r="N168" s="210"/>
      <c r="O168" s="210"/>
      <c r="P168" s="210"/>
      <c r="Q168" s="210"/>
      <c r="R168" s="210"/>
      <c r="S168" s="210"/>
      <c r="T168" s="210"/>
      <c r="U168" s="210"/>
      <c r="V168" s="210"/>
      <c r="W168" s="210"/>
      <c r="X168" s="210"/>
      <c r="Y168" s="210"/>
      <c r="Z168" s="210"/>
      <c r="AA168" s="210"/>
      <c r="AB168" s="210"/>
      <c r="AC168" s="210"/>
      <c r="AD168" s="210"/>
      <c r="AE168" s="210"/>
      <c r="AF168" s="210"/>
      <c r="AG168" s="210"/>
      <c r="AH168" s="210"/>
      <c r="AI168" s="210"/>
      <c r="AJ168" s="210"/>
      <c r="AK168" s="210"/>
      <c r="AL168" s="210"/>
      <c r="AM168" s="210"/>
      <c r="AN168" s="210"/>
      <c r="AO168" s="210"/>
      <c r="AP168" s="210"/>
      <c r="AQ168" s="210"/>
      <c r="AR168" s="210"/>
      <c r="AS168" s="210"/>
      <c r="AT168" s="210"/>
      <c r="AU168" s="210"/>
      <c r="AV168" s="210"/>
      <c r="AW168" s="210"/>
      <c r="AX168" s="210"/>
      <c r="AY168" s="210"/>
      <c r="AZ168" s="210"/>
      <c r="BA168" s="210"/>
      <c r="BB168" s="210"/>
      <c r="BC168" s="210"/>
      <c r="BD168" s="210"/>
      <c r="BE168" s="210"/>
      <c r="BF168" s="210"/>
      <c r="BG168" s="210"/>
      <c r="BH168" s="210"/>
      <c r="BI168" s="210"/>
      <c r="BJ168" s="210"/>
      <c r="BK168" s="210"/>
      <c r="BL168" s="210"/>
      <c r="BM168" s="56"/>
    </row>
    <row r="169" spans="1:65">
      <c r="A169" s="29"/>
      <c r="B169" s="20" t="s">
        <v>269</v>
      </c>
      <c r="C169" s="12"/>
      <c r="D169" s="215">
        <v>0.5887</v>
      </c>
      <c r="E169" s="215">
        <v>0.56999999999999995</v>
      </c>
      <c r="F169" s="209"/>
      <c r="G169" s="210"/>
      <c r="H169" s="210"/>
      <c r="I169" s="210"/>
      <c r="J169" s="210"/>
      <c r="K169" s="210"/>
      <c r="L169" s="210"/>
      <c r="M169" s="210"/>
      <c r="N169" s="210"/>
      <c r="O169" s="210"/>
      <c r="P169" s="210"/>
      <c r="Q169" s="210"/>
      <c r="R169" s="210"/>
      <c r="S169" s="210"/>
      <c r="T169" s="210"/>
      <c r="U169" s="210"/>
      <c r="V169" s="210"/>
      <c r="W169" s="210"/>
      <c r="X169" s="210"/>
      <c r="Y169" s="210"/>
      <c r="Z169" s="210"/>
      <c r="AA169" s="210"/>
      <c r="AB169" s="210"/>
      <c r="AC169" s="210"/>
      <c r="AD169" s="210"/>
      <c r="AE169" s="210"/>
      <c r="AF169" s="210"/>
      <c r="AG169" s="210"/>
      <c r="AH169" s="210"/>
      <c r="AI169" s="210"/>
      <c r="AJ169" s="210"/>
      <c r="AK169" s="210"/>
      <c r="AL169" s="210"/>
      <c r="AM169" s="210"/>
      <c r="AN169" s="210"/>
      <c r="AO169" s="210"/>
      <c r="AP169" s="210"/>
      <c r="AQ169" s="210"/>
      <c r="AR169" s="210"/>
      <c r="AS169" s="210"/>
      <c r="AT169" s="210"/>
      <c r="AU169" s="210"/>
      <c r="AV169" s="210"/>
      <c r="AW169" s="210"/>
      <c r="AX169" s="210"/>
      <c r="AY169" s="210"/>
      <c r="AZ169" s="210"/>
      <c r="BA169" s="210"/>
      <c r="BB169" s="210"/>
      <c r="BC169" s="210"/>
      <c r="BD169" s="210"/>
      <c r="BE169" s="210"/>
      <c r="BF169" s="210"/>
      <c r="BG169" s="210"/>
      <c r="BH169" s="210"/>
      <c r="BI169" s="210"/>
      <c r="BJ169" s="210"/>
      <c r="BK169" s="210"/>
      <c r="BL169" s="210"/>
      <c r="BM169" s="56"/>
    </row>
    <row r="170" spans="1:65">
      <c r="A170" s="29"/>
      <c r="B170" s="3" t="s">
        <v>270</v>
      </c>
      <c r="C170" s="28"/>
      <c r="D170" s="23">
        <v>0.58875</v>
      </c>
      <c r="E170" s="23">
        <v>0.56999999999999995</v>
      </c>
      <c r="F170" s="209"/>
      <c r="G170" s="210"/>
      <c r="H170" s="210"/>
      <c r="I170" s="210"/>
      <c r="J170" s="210"/>
      <c r="K170" s="210"/>
      <c r="L170" s="210"/>
      <c r="M170" s="210"/>
      <c r="N170" s="210"/>
      <c r="O170" s="210"/>
      <c r="P170" s="210"/>
      <c r="Q170" s="210"/>
      <c r="R170" s="210"/>
      <c r="S170" s="210"/>
      <c r="T170" s="210"/>
      <c r="U170" s="210"/>
      <c r="V170" s="210"/>
      <c r="W170" s="210"/>
      <c r="X170" s="210"/>
      <c r="Y170" s="210"/>
      <c r="Z170" s="210"/>
      <c r="AA170" s="210"/>
      <c r="AB170" s="210"/>
      <c r="AC170" s="210"/>
      <c r="AD170" s="210"/>
      <c r="AE170" s="210"/>
      <c r="AF170" s="210"/>
      <c r="AG170" s="210"/>
      <c r="AH170" s="210"/>
      <c r="AI170" s="210"/>
      <c r="AJ170" s="210"/>
      <c r="AK170" s="210"/>
      <c r="AL170" s="210"/>
      <c r="AM170" s="210"/>
      <c r="AN170" s="210"/>
      <c r="AO170" s="210"/>
      <c r="AP170" s="210"/>
      <c r="AQ170" s="210"/>
      <c r="AR170" s="210"/>
      <c r="AS170" s="210"/>
      <c r="AT170" s="210"/>
      <c r="AU170" s="210"/>
      <c r="AV170" s="210"/>
      <c r="AW170" s="210"/>
      <c r="AX170" s="210"/>
      <c r="AY170" s="210"/>
      <c r="AZ170" s="210"/>
      <c r="BA170" s="210"/>
      <c r="BB170" s="210"/>
      <c r="BC170" s="210"/>
      <c r="BD170" s="210"/>
      <c r="BE170" s="210"/>
      <c r="BF170" s="210"/>
      <c r="BG170" s="210"/>
      <c r="BH170" s="210"/>
      <c r="BI170" s="210"/>
      <c r="BJ170" s="210"/>
      <c r="BK170" s="210"/>
      <c r="BL170" s="210"/>
      <c r="BM170" s="56"/>
    </row>
    <row r="171" spans="1:65">
      <c r="A171" s="29"/>
      <c r="B171" s="3" t="s">
        <v>271</v>
      </c>
      <c r="C171" s="28"/>
      <c r="D171" s="23">
        <v>3.6005555126952305E-3</v>
      </c>
      <c r="E171" s="23">
        <v>0</v>
      </c>
      <c r="F171" s="209"/>
      <c r="G171" s="210"/>
      <c r="H171" s="210"/>
      <c r="I171" s="210"/>
      <c r="J171" s="210"/>
      <c r="K171" s="210"/>
      <c r="L171" s="210"/>
      <c r="M171" s="210"/>
      <c r="N171" s="210"/>
      <c r="O171" s="210"/>
      <c r="P171" s="210"/>
      <c r="Q171" s="210"/>
      <c r="R171" s="210"/>
      <c r="S171" s="210"/>
      <c r="T171" s="210"/>
      <c r="U171" s="210"/>
      <c r="V171" s="210"/>
      <c r="W171" s="210"/>
      <c r="X171" s="210"/>
      <c r="Y171" s="210"/>
      <c r="Z171" s="210"/>
      <c r="AA171" s="210"/>
      <c r="AB171" s="210"/>
      <c r="AC171" s="210"/>
      <c r="AD171" s="210"/>
      <c r="AE171" s="210"/>
      <c r="AF171" s="210"/>
      <c r="AG171" s="210"/>
      <c r="AH171" s="210"/>
      <c r="AI171" s="210"/>
      <c r="AJ171" s="210"/>
      <c r="AK171" s="210"/>
      <c r="AL171" s="210"/>
      <c r="AM171" s="210"/>
      <c r="AN171" s="210"/>
      <c r="AO171" s="210"/>
      <c r="AP171" s="210"/>
      <c r="AQ171" s="210"/>
      <c r="AR171" s="210"/>
      <c r="AS171" s="210"/>
      <c r="AT171" s="210"/>
      <c r="AU171" s="210"/>
      <c r="AV171" s="210"/>
      <c r="AW171" s="210"/>
      <c r="AX171" s="210"/>
      <c r="AY171" s="210"/>
      <c r="AZ171" s="210"/>
      <c r="BA171" s="210"/>
      <c r="BB171" s="210"/>
      <c r="BC171" s="210"/>
      <c r="BD171" s="210"/>
      <c r="BE171" s="210"/>
      <c r="BF171" s="210"/>
      <c r="BG171" s="210"/>
      <c r="BH171" s="210"/>
      <c r="BI171" s="210"/>
      <c r="BJ171" s="210"/>
      <c r="BK171" s="210"/>
      <c r="BL171" s="210"/>
      <c r="BM171" s="56"/>
    </row>
    <row r="172" spans="1:65">
      <c r="A172" s="29"/>
      <c r="B172" s="3" t="s">
        <v>86</v>
      </c>
      <c r="C172" s="28"/>
      <c r="D172" s="13">
        <v>6.1161126425942425E-3</v>
      </c>
      <c r="E172" s="13">
        <v>0</v>
      </c>
      <c r="F172" s="155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55"/>
    </row>
    <row r="173" spans="1:65">
      <c r="A173" s="29"/>
      <c r="B173" s="3" t="s">
        <v>272</v>
      </c>
      <c r="C173" s="28"/>
      <c r="D173" s="13">
        <v>1.6138776214723372E-2</v>
      </c>
      <c r="E173" s="13">
        <v>-1.6138776214723483E-2</v>
      </c>
      <c r="F173" s="155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55"/>
    </row>
    <row r="174" spans="1:65">
      <c r="A174" s="29"/>
      <c r="B174" s="45" t="s">
        <v>273</v>
      </c>
      <c r="C174" s="46"/>
      <c r="D174" s="44">
        <v>0.67</v>
      </c>
      <c r="E174" s="44">
        <v>0.67</v>
      </c>
      <c r="F174" s="155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55"/>
    </row>
    <row r="175" spans="1:65">
      <c r="B175" s="30"/>
      <c r="C175" s="20"/>
      <c r="D175" s="20"/>
      <c r="E175" s="20"/>
      <c r="BM175" s="55"/>
    </row>
    <row r="176" spans="1:65" ht="15">
      <c r="B176" s="8" t="s">
        <v>616</v>
      </c>
      <c r="BM176" s="27" t="s">
        <v>275</v>
      </c>
    </row>
    <row r="177" spans="1:65" ht="15">
      <c r="A177" s="24" t="s">
        <v>109</v>
      </c>
      <c r="B177" s="18" t="s">
        <v>111</v>
      </c>
      <c r="C177" s="15" t="s">
        <v>112</v>
      </c>
      <c r="D177" s="16" t="s">
        <v>327</v>
      </c>
      <c r="E177" s="17" t="s">
        <v>328</v>
      </c>
      <c r="F177" s="155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7">
        <v>1</v>
      </c>
    </row>
    <row r="178" spans="1:65">
      <c r="A178" s="29"/>
      <c r="B178" s="19" t="s">
        <v>235</v>
      </c>
      <c r="C178" s="9" t="s">
        <v>235</v>
      </c>
      <c r="D178" s="10" t="s">
        <v>329</v>
      </c>
      <c r="E178" s="11" t="s">
        <v>113</v>
      </c>
      <c r="F178" s="155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7" t="s">
        <v>1</v>
      </c>
    </row>
    <row r="179" spans="1:65">
      <c r="A179" s="29"/>
      <c r="B179" s="19"/>
      <c r="C179" s="9"/>
      <c r="D179" s="10" t="s">
        <v>99</v>
      </c>
      <c r="E179" s="11" t="s">
        <v>99</v>
      </c>
      <c r="F179" s="155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27">
        <v>3</v>
      </c>
    </row>
    <row r="180" spans="1:65">
      <c r="A180" s="29"/>
      <c r="B180" s="19"/>
      <c r="C180" s="9"/>
      <c r="D180" s="25"/>
      <c r="E180" s="25"/>
      <c r="F180" s="155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27">
        <v>3</v>
      </c>
    </row>
    <row r="181" spans="1:65">
      <c r="A181" s="29"/>
      <c r="B181" s="18">
        <v>1</v>
      </c>
      <c r="C181" s="14">
        <v>1</v>
      </c>
      <c r="D181" s="206">
        <v>3.9399999999999998E-2</v>
      </c>
      <c r="E181" s="206">
        <v>0.04</v>
      </c>
      <c r="F181" s="209"/>
      <c r="G181" s="210"/>
      <c r="H181" s="210"/>
      <c r="I181" s="210"/>
      <c r="J181" s="210"/>
      <c r="K181" s="210"/>
      <c r="L181" s="210"/>
      <c r="M181" s="210"/>
      <c r="N181" s="210"/>
      <c r="O181" s="210"/>
      <c r="P181" s="210"/>
      <c r="Q181" s="210"/>
      <c r="R181" s="210"/>
      <c r="S181" s="210"/>
      <c r="T181" s="210"/>
      <c r="U181" s="210"/>
      <c r="V181" s="210"/>
      <c r="W181" s="210"/>
      <c r="X181" s="210"/>
      <c r="Y181" s="210"/>
      <c r="Z181" s="210"/>
      <c r="AA181" s="210"/>
      <c r="AB181" s="210"/>
      <c r="AC181" s="210"/>
      <c r="AD181" s="210"/>
      <c r="AE181" s="210"/>
      <c r="AF181" s="210"/>
      <c r="AG181" s="210"/>
      <c r="AH181" s="210"/>
      <c r="AI181" s="210"/>
      <c r="AJ181" s="210"/>
      <c r="AK181" s="210"/>
      <c r="AL181" s="210"/>
      <c r="AM181" s="210"/>
      <c r="AN181" s="210"/>
      <c r="AO181" s="210"/>
      <c r="AP181" s="210"/>
      <c r="AQ181" s="210"/>
      <c r="AR181" s="210"/>
      <c r="AS181" s="210"/>
      <c r="AT181" s="210"/>
      <c r="AU181" s="210"/>
      <c r="AV181" s="210"/>
      <c r="AW181" s="210"/>
      <c r="AX181" s="210"/>
      <c r="AY181" s="210"/>
      <c r="AZ181" s="210"/>
      <c r="BA181" s="210"/>
      <c r="BB181" s="210"/>
      <c r="BC181" s="210"/>
      <c r="BD181" s="210"/>
      <c r="BE181" s="210"/>
      <c r="BF181" s="210"/>
      <c r="BG181" s="210"/>
      <c r="BH181" s="210"/>
      <c r="BI181" s="210"/>
      <c r="BJ181" s="210"/>
      <c r="BK181" s="210"/>
      <c r="BL181" s="210"/>
      <c r="BM181" s="211">
        <v>1</v>
      </c>
    </row>
    <row r="182" spans="1:65">
      <c r="A182" s="29"/>
      <c r="B182" s="19">
        <v>1</v>
      </c>
      <c r="C182" s="9">
        <v>2</v>
      </c>
      <c r="D182" s="23">
        <v>4.07E-2</v>
      </c>
      <c r="E182" s="23">
        <v>0.04</v>
      </c>
      <c r="F182" s="209"/>
      <c r="G182" s="210"/>
      <c r="H182" s="210"/>
      <c r="I182" s="210"/>
      <c r="J182" s="210"/>
      <c r="K182" s="210"/>
      <c r="L182" s="210"/>
      <c r="M182" s="210"/>
      <c r="N182" s="210"/>
      <c r="O182" s="210"/>
      <c r="P182" s="210"/>
      <c r="Q182" s="210"/>
      <c r="R182" s="210"/>
      <c r="S182" s="210"/>
      <c r="T182" s="210"/>
      <c r="U182" s="210"/>
      <c r="V182" s="210"/>
      <c r="W182" s="210"/>
      <c r="X182" s="210"/>
      <c r="Y182" s="210"/>
      <c r="Z182" s="210"/>
      <c r="AA182" s="210"/>
      <c r="AB182" s="210"/>
      <c r="AC182" s="210"/>
      <c r="AD182" s="210"/>
      <c r="AE182" s="210"/>
      <c r="AF182" s="210"/>
      <c r="AG182" s="210"/>
      <c r="AH182" s="210"/>
      <c r="AI182" s="210"/>
      <c r="AJ182" s="210"/>
      <c r="AK182" s="210"/>
      <c r="AL182" s="210"/>
      <c r="AM182" s="210"/>
      <c r="AN182" s="210"/>
      <c r="AO182" s="210"/>
      <c r="AP182" s="210"/>
      <c r="AQ182" s="210"/>
      <c r="AR182" s="210"/>
      <c r="AS182" s="210"/>
      <c r="AT182" s="210"/>
      <c r="AU182" s="210"/>
      <c r="AV182" s="210"/>
      <c r="AW182" s="210"/>
      <c r="AX182" s="210"/>
      <c r="AY182" s="210"/>
      <c r="AZ182" s="210"/>
      <c r="BA182" s="210"/>
      <c r="BB182" s="210"/>
      <c r="BC182" s="210"/>
      <c r="BD182" s="210"/>
      <c r="BE182" s="210"/>
      <c r="BF182" s="210"/>
      <c r="BG182" s="210"/>
      <c r="BH182" s="210"/>
      <c r="BI182" s="210"/>
      <c r="BJ182" s="210"/>
      <c r="BK182" s="210"/>
      <c r="BL182" s="210"/>
      <c r="BM182" s="211">
        <v>13</v>
      </c>
    </row>
    <row r="183" spans="1:65">
      <c r="A183" s="29"/>
      <c r="B183" s="19">
        <v>1</v>
      </c>
      <c r="C183" s="9">
        <v>3</v>
      </c>
      <c r="D183" s="23">
        <v>3.7699999999999997E-2</v>
      </c>
      <c r="E183" s="23"/>
      <c r="F183" s="209"/>
      <c r="G183" s="210"/>
      <c r="H183" s="210"/>
      <c r="I183" s="210"/>
      <c r="J183" s="210"/>
      <c r="K183" s="210"/>
      <c r="L183" s="210"/>
      <c r="M183" s="210"/>
      <c r="N183" s="210"/>
      <c r="O183" s="210"/>
      <c r="P183" s="210"/>
      <c r="Q183" s="210"/>
      <c r="R183" s="210"/>
      <c r="S183" s="210"/>
      <c r="T183" s="210"/>
      <c r="U183" s="210"/>
      <c r="V183" s="210"/>
      <c r="W183" s="210"/>
      <c r="X183" s="210"/>
      <c r="Y183" s="210"/>
      <c r="Z183" s="210"/>
      <c r="AA183" s="210"/>
      <c r="AB183" s="210"/>
      <c r="AC183" s="210"/>
      <c r="AD183" s="210"/>
      <c r="AE183" s="210"/>
      <c r="AF183" s="210"/>
      <c r="AG183" s="210"/>
      <c r="AH183" s="210"/>
      <c r="AI183" s="210"/>
      <c r="AJ183" s="210"/>
      <c r="AK183" s="210"/>
      <c r="AL183" s="210"/>
      <c r="AM183" s="210"/>
      <c r="AN183" s="210"/>
      <c r="AO183" s="210"/>
      <c r="AP183" s="210"/>
      <c r="AQ183" s="210"/>
      <c r="AR183" s="210"/>
      <c r="AS183" s="210"/>
      <c r="AT183" s="210"/>
      <c r="AU183" s="210"/>
      <c r="AV183" s="210"/>
      <c r="AW183" s="210"/>
      <c r="AX183" s="210"/>
      <c r="AY183" s="210"/>
      <c r="AZ183" s="210"/>
      <c r="BA183" s="210"/>
      <c r="BB183" s="210"/>
      <c r="BC183" s="210"/>
      <c r="BD183" s="210"/>
      <c r="BE183" s="210"/>
      <c r="BF183" s="210"/>
      <c r="BG183" s="210"/>
      <c r="BH183" s="210"/>
      <c r="BI183" s="210"/>
      <c r="BJ183" s="210"/>
      <c r="BK183" s="210"/>
      <c r="BL183" s="210"/>
      <c r="BM183" s="211">
        <v>16</v>
      </c>
    </row>
    <row r="184" spans="1:65">
      <c r="A184" s="29"/>
      <c r="B184" s="19">
        <v>1</v>
      </c>
      <c r="C184" s="9">
        <v>4</v>
      </c>
      <c r="D184" s="23">
        <v>4.0899999999999999E-2</v>
      </c>
      <c r="E184" s="23"/>
      <c r="F184" s="209"/>
      <c r="G184" s="210"/>
      <c r="H184" s="210"/>
      <c r="I184" s="210"/>
      <c r="J184" s="210"/>
      <c r="K184" s="210"/>
      <c r="L184" s="210"/>
      <c r="M184" s="210"/>
      <c r="N184" s="210"/>
      <c r="O184" s="210"/>
      <c r="P184" s="210"/>
      <c r="Q184" s="210"/>
      <c r="R184" s="210"/>
      <c r="S184" s="210"/>
      <c r="T184" s="210"/>
      <c r="U184" s="210"/>
      <c r="V184" s="210"/>
      <c r="W184" s="210"/>
      <c r="X184" s="210"/>
      <c r="Y184" s="210"/>
      <c r="Z184" s="210"/>
      <c r="AA184" s="210"/>
      <c r="AB184" s="210"/>
      <c r="AC184" s="210"/>
      <c r="AD184" s="210"/>
      <c r="AE184" s="210"/>
      <c r="AF184" s="210"/>
      <c r="AG184" s="210"/>
      <c r="AH184" s="210"/>
      <c r="AI184" s="210"/>
      <c r="AJ184" s="210"/>
      <c r="AK184" s="210"/>
      <c r="AL184" s="210"/>
      <c r="AM184" s="210"/>
      <c r="AN184" s="210"/>
      <c r="AO184" s="210"/>
      <c r="AP184" s="210"/>
      <c r="AQ184" s="210"/>
      <c r="AR184" s="210"/>
      <c r="AS184" s="210"/>
      <c r="AT184" s="210"/>
      <c r="AU184" s="210"/>
      <c r="AV184" s="210"/>
      <c r="AW184" s="210"/>
      <c r="AX184" s="210"/>
      <c r="AY184" s="210"/>
      <c r="AZ184" s="210"/>
      <c r="BA184" s="210"/>
      <c r="BB184" s="210"/>
      <c r="BC184" s="210"/>
      <c r="BD184" s="210"/>
      <c r="BE184" s="210"/>
      <c r="BF184" s="210"/>
      <c r="BG184" s="210"/>
      <c r="BH184" s="210"/>
      <c r="BI184" s="210"/>
      <c r="BJ184" s="210"/>
      <c r="BK184" s="210"/>
      <c r="BL184" s="210"/>
      <c r="BM184" s="211">
        <v>4.0383333333333299E-2</v>
      </c>
    </row>
    <row r="185" spans="1:65">
      <c r="A185" s="29"/>
      <c r="B185" s="19">
        <v>1</v>
      </c>
      <c r="C185" s="9">
        <v>5</v>
      </c>
      <c r="D185" s="23">
        <v>4.4400000000000002E-2</v>
      </c>
      <c r="E185" s="23"/>
      <c r="F185" s="209"/>
      <c r="G185" s="210"/>
      <c r="H185" s="210"/>
      <c r="I185" s="210"/>
      <c r="J185" s="210"/>
      <c r="K185" s="210"/>
      <c r="L185" s="210"/>
      <c r="M185" s="210"/>
      <c r="N185" s="210"/>
      <c r="O185" s="210"/>
      <c r="P185" s="210"/>
      <c r="Q185" s="210"/>
      <c r="R185" s="210"/>
      <c r="S185" s="210"/>
      <c r="T185" s="210"/>
      <c r="U185" s="210"/>
      <c r="V185" s="210"/>
      <c r="W185" s="210"/>
      <c r="X185" s="210"/>
      <c r="Y185" s="210"/>
      <c r="Z185" s="210"/>
      <c r="AA185" s="210"/>
      <c r="AB185" s="210"/>
      <c r="AC185" s="210"/>
      <c r="AD185" s="210"/>
      <c r="AE185" s="210"/>
      <c r="AF185" s="210"/>
      <c r="AG185" s="210"/>
      <c r="AH185" s="210"/>
      <c r="AI185" s="210"/>
      <c r="AJ185" s="210"/>
      <c r="AK185" s="210"/>
      <c r="AL185" s="210"/>
      <c r="AM185" s="210"/>
      <c r="AN185" s="210"/>
      <c r="AO185" s="210"/>
      <c r="AP185" s="210"/>
      <c r="AQ185" s="210"/>
      <c r="AR185" s="210"/>
      <c r="AS185" s="210"/>
      <c r="AT185" s="210"/>
      <c r="AU185" s="210"/>
      <c r="AV185" s="210"/>
      <c r="AW185" s="210"/>
      <c r="AX185" s="210"/>
      <c r="AY185" s="210"/>
      <c r="AZ185" s="210"/>
      <c r="BA185" s="210"/>
      <c r="BB185" s="210"/>
      <c r="BC185" s="210"/>
      <c r="BD185" s="210"/>
      <c r="BE185" s="210"/>
      <c r="BF185" s="210"/>
      <c r="BG185" s="210"/>
      <c r="BH185" s="210"/>
      <c r="BI185" s="210"/>
      <c r="BJ185" s="210"/>
      <c r="BK185" s="210"/>
      <c r="BL185" s="210"/>
      <c r="BM185" s="211">
        <v>19</v>
      </c>
    </row>
    <row r="186" spans="1:65">
      <c r="A186" s="29"/>
      <c r="B186" s="19">
        <v>1</v>
      </c>
      <c r="C186" s="9">
        <v>6</v>
      </c>
      <c r="D186" s="23">
        <v>4.1500000000000002E-2</v>
      </c>
      <c r="E186" s="23"/>
      <c r="F186" s="209"/>
      <c r="G186" s="210"/>
      <c r="H186" s="210"/>
      <c r="I186" s="210"/>
      <c r="J186" s="210"/>
      <c r="K186" s="210"/>
      <c r="L186" s="210"/>
      <c r="M186" s="210"/>
      <c r="N186" s="210"/>
      <c r="O186" s="210"/>
      <c r="P186" s="210"/>
      <c r="Q186" s="210"/>
      <c r="R186" s="210"/>
      <c r="S186" s="210"/>
      <c r="T186" s="210"/>
      <c r="U186" s="210"/>
      <c r="V186" s="210"/>
      <c r="W186" s="210"/>
      <c r="X186" s="210"/>
      <c r="Y186" s="210"/>
      <c r="Z186" s="210"/>
      <c r="AA186" s="210"/>
      <c r="AB186" s="210"/>
      <c r="AC186" s="210"/>
      <c r="AD186" s="210"/>
      <c r="AE186" s="210"/>
      <c r="AF186" s="210"/>
      <c r="AG186" s="210"/>
      <c r="AH186" s="210"/>
      <c r="AI186" s="210"/>
      <c r="AJ186" s="210"/>
      <c r="AK186" s="210"/>
      <c r="AL186" s="210"/>
      <c r="AM186" s="210"/>
      <c r="AN186" s="210"/>
      <c r="AO186" s="210"/>
      <c r="AP186" s="210"/>
      <c r="AQ186" s="210"/>
      <c r="AR186" s="210"/>
      <c r="AS186" s="210"/>
      <c r="AT186" s="210"/>
      <c r="AU186" s="210"/>
      <c r="AV186" s="210"/>
      <c r="AW186" s="210"/>
      <c r="AX186" s="210"/>
      <c r="AY186" s="210"/>
      <c r="AZ186" s="210"/>
      <c r="BA186" s="210"/>
      <c r="BB186" s="210"/>
      <c r="BC186" s="210"/>
      <c r="BD186" s="210"/>
      <c r="BE186" s="210"/>
      <c r="BF186" s="210"/>
      <c r="BG186" s="210"/>
      <c r="BH186" s="210"/>
      <c r="BI186" s="210"/>
      <c r="BJ186" s="210"/>
      <c r="BK186" s="210"/>
      <c r="BL186" s="210"/>
      <c r="BM186" s="56"/>
    </row>
    <row r="187" spans="1:65">
      <c r="A187" s="29"/>
      <c r="B187" s="20" t="s">
        <v>269</v>
      </c>
      <c r="C187" s="12"/>
      <c r="D187" s="215">
        <v>4.0766666666666666E-2</v>
      </c>
      <c r="E187" s="215">
        <v>0.04</v>
      </c>
      <c r="F187" s="209"/>
      <c r="G187" s="210"/>
      <c r="H187" s="210"/>
      <c r="I187" s="210"/>
      <c r="J187" s="210"/>
      <c r="K187" s="210"/>
      <c r="L187" s="210"/>
      <c r="M187" s="210"/>
      <c r="N187" s="210"/>
      <c r="O187" s="210"/>
      <c r="P187" s="210"/>
      <c r="Q187" s="210"/>
      <c r="R187" s="210"/>
      <c r="S187" s="210"/>
      <c r="T187" s="210"/>
      <c r="U187" s="210"/>
      <c r="V187" s="210"/>
      <c r="W187" s="210"/>
      <c r="X187" s="210"/>
      <c r="Y187" s="210"/>
      <c r="Z187" s="210"/>
      <c r="AA187" s="210"/>
      <c r="AB187" s="210"/>
      <c r="AC187" s="210"/>
      <c r="AD187" s="210"/>
      <c r="AE187" s="210"/>
      <c r="AF187" s="210"/>
      <c r="AG187" s="210"/>
      <c r="AH187" s="210"/>
      <c r="AI187" s="210"/>
      <c r="AJ187" s="210"/>
      <c r="AK187" s="210"/>
      <c r="AL187" s="210"/>
      <c r="AM187" s="210"/>
      <c r="AN187" s="210"/>
      <c r="AO187" s="210"/>
      <c r="AP187" s="210"/>
      <c r="AQ187" s="210"/>
      <c r="AR187" s="210"/>
      <c r="AS187" s="210"/>
      <c r="AT187" s="210"/>
      <c r="AU187" s="210"/>
      <c r="AV187" s="210"/>
      <c r="AW187" s="210"/>
      <c r="AX187" s="210"/>
      <c r="AY187" s="210"/>
      <c r="AZ187" s="210"/>
      <c r="BA187" s="210"/>
      <c r="BB187" s="210"/>
      <c r="BC187" s="210"/>
      <c r="BD187" s="210"/>
      <c r="BE187" s="210"/>
      <c r="BF187" s="210"/>
      <c r="BG187" s="210"/>
      <c r="BH187" s="210"/>
      <c r="BI187" s="210"/>
      <c r="BJ187" s="210"/>
      <c r="BK187" s="210"/>
      <c r="BL187" s="210"/>
      <c r="BM187" s="56"/>
    </row>
    <row r="188" spans="1:65">
      <c r="A188" s="29"/>
      <c r="B188" s="3" t="s">
        <v>270</v>
      </c>
      <c r="C188" s="28"/>
      <c r="D188" s="23">
        <v>4.0800000000000003E-2</v>
      </c>
      <c r="E188" s="23">
        <v>0.04</v>
      </c>
      <c r="F188" s="209"/>
      <c r="G188" s="210"/>
      <c r="H188" s="210"/>
      <c r="I188" s="210"/>
      <c r="J188" s="210"/>
      <c r="K188" s="210"/>
      <c r="L188" s="210"/>
      <c r="M188" s="210"/>
      <c r="N188" s="210"/>
      <c r="O188" s="210"/>
      <c r="P188" s="210"/>
      <c r="Q188" s="210"/>
      <c r="R188" s="210"/>
      <c r="S188" s="210"/>
      <c r="T188" s="210"/>
      <c r="U188" s="210"/>
      <c r="V188" s="210"/>
      <c r="W188" s="210"/>
      <c r="X188" s="210"/>
      <c r="Y188" s="210"/>
      <c r="Z188" s="210"/>
      <c r="AA188" s="210"/>
      <c r="AB188" s="210"/>
      <c r="AC188" s="210"/>
      <c r="AD188" s="210"/>
      <c r="AE188" s="210"/>
      <c r="AF188" s="210"/>
      <c r="AG188" s="210"/>
      <c r="AH188" s="210"/>
      <c r="AI188" s="210"/>
      <c r="AJ188" s="210"/>
      <c r="AK188" s="210"/>
      <c r="AL188" s="210"/>
      <c r="AM188" s="210"/>
      <c r="AN188" s="210"/>
      <c r="AO188" s="210"/>
      <c r="AP188" s="210"/>
      <c r="AQ188" s="210"/>
      <c r="AR188" s="210"/>
      <c r="AS188" s="210"/>
      <c r="AT188" s="210"/>
      <c r="AU188" s="210"/>
      <c r="AV188" s="210"/>
      <c r="AW188" s="210"/>
      <c r="AX188" s="210"/>
      <c r="AY188" s="210"/>
      <c r="AZ188" s="210"/>
      <c r="BA188" s="210"/>
      <c r="BB188" s="210"/>
      <c r="BC188" s="210"/>
      <c r="BD188" s="210"/>
      <c r="BE188" s="210"/>
      <c r="BF188" s="210"/>
      <c r="BG188" s="210"/>
      <c r="BH188" s="210"/>
      <c r="BI188" s="210"/>
      <c r="BJ188" s="210"/>
      <c r="BK188" s="210"/>
      <c r="BL188" s="210"/>
      <c r="BM188" s="56"/>
    </row>
    <row r="189" spans="1:65">
      <c r="A189" s="29"/>
      <c r="B189" s="3" t="s">
        <v>271</v>
      </c>
      <c r="C189" s="28"/>
      <c r="D189" s="23">
        <v>2.23755819291179E-3</v>
      </c>
      <c r="E189" s="23">
        <v>0</v>
      </c>
      <c r="F189" s="209"/>
      <c r="G189" s="210"/>
      <c r="H189" s="210"/>
      <c r="I189" s="210"/>
      <c r="J189" s="210"/>
      <c r="K189" s="210"/>
      <c r="L189" s="210"/>
      <c r="M189" s="210"/>
      <c r="N189" s="210"/>
      <c r="O189" s="210"/>
      <c r="P189" s="210"/>
      <c r="Q189" s="210"/>
      <c r="R189" s="210"/>
      <c r="S189" s="210"/>
      <c r="T189" s="210"/>
      <c r="U189" s="210"/>
      <c r="V189" s="210"/>
      <c r="W189" s="210"/>
      <c r="X189" s="210"/>
      <c r="Y189" s="210"/>
      <c r="Z189" s="210"/>
      <c r="AA189" s="210"/>
      <c r="AB189" s="210"/>
      <c r="AC189" s="210"/>
      <c r="AD189" s="210"/>
      <c r="AE189" s="210"/>
      <c r="AF189" s="210"/>
      <c r="AG189" s="210"/>
      <c r="AH189" s="210"/>
      <c r="AI189" s="210"/>
      <c r="AJ189" s="210"/>
      <c r="AK189" s="210"/>
      <c r="AL189" s="210"/>
      <c r="AM189" s="210"/>
      <c r="AN189" s="210"/>
      <c r="AO189" s="210"/>
      <c r="AP189" s="210"/>
      <c r="AQ189" s="210"/>
      <c r="AR189" s="210"/>
      <c r="AS189" s="210"/>
      <c r="AT189" s="210"/>
      <c r="AU189" s="210"/>
      <c r="AV189" s="210"/>
      <c r="AW189" s="210"/>
      <c r="AX189" s="210"/>
      <c r="AY189" s="210"/>
      <c r="AZ189" s="210"/>
      <c r="BA189" s="210"/>
      <c r="BB189" s="210"/>
      <c r="BC189" s="210"/>
      <c r="BD189" s="210"/>
      <c r="BE189" s="210"/>
      <c r="BF189" s="210"/>
      <c r="BG189" s="210"/>
      <c r="BH189" s="210"/>
      <c r="BI189" s="210"/>
      <c r="BJ189" s="210"/>
      <c r="BK189" s="210"/>
      <c r="BL189" s="210"/>
      <c r="BM189" s="56"/>
    </row>
    <row r="190" spans="1:65">
      <c r="A190" s="29"/>
      <c r="B190" s="3" t="s">
        <v>86</v>
      </c>
      <c r="C190" s="28"/>
      <c r="D190" s="13">
        <v>5.4886954854745464E-2</v>
      </c>
      <c r="E190" s="13">
        <v>0</v>
      </c>
      <c r="F190" s="155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55"/>
    </row>
    <row r="191" spans="1:65">
      <c r="A191" s="29"/>
      <c r="B191" s="3" t="s">
        <v>272</v>
      </c>
      <c r="C191" s="28"/>
      <c r="D191" s="13">
        <v>9.4923648369797942E-3</v>
      </c>
      <c r="E191" s="13">
        <v>-9.4923648369781288E-3</v>
      </c>
      <c r="F191" s="155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55"/>
    </row>
    <row r="192" spans="1:65">
      <c r="A192" s="29"/>
      <c r="B192" s="45" t="s">
        <v>273</v>
      </c>
      <c r="C192" s="46"/>
      <c r="D192" s="44">
        <v>0.67</v>
      </c>
      <c r="E192" s="44">
        <v>0.67</v>
      </c>
      <c r="F192" s="155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5"/>
    </row>
    <row r="193" spans="1:65">
      <c r="B193" s="30"/>
      <c r="C193" s="20"/>
      <c r="D193" s="20"/>
      <c r="E193" s="20"/>
      <c r="BM193" s="55"/>
    </row>
    <row r="194" spans="1:65" ht="19.5">
      <c r="B194" s="8" t="s">
        <v>617</v>
      </c>
      <c r="BM194" s="27" t="s">
        <v>275</v>
      </c>
    </row>
    <row r="195" spans="1:65" ht="19.5">
      <c r="A195" s="24" t="s">
        <v>333</v>
      </c>
      <c r="B195" s="18" t="s">
        <v>111</v>
      </c>
      <c r="C195" s="15" t="s">
        <v>112</v>
      </c>
      <c r="D195" s="16" t="s">
        <v>327</v>
      </c>
      <c r="E195" s="17" t="s">
        <v>328</v>
      </c>
      <c r="F195" s="155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27">
        <v>1</v>
      </c>
    </row>
    <row r="196" spans="1:65">
      <c r="A196" s="29"/>
      <c r="B196" s="19" t="s">
        <v>235</v>
      </c>
      <c r="C196" s="9" t="s">
        <v>235</v>
      </c>
      <c r="D196" s="10" t="s">
        <v>329</v>
      </c>
      <c r="E196" s="11" t="s">
        <v>113</v>
      </c>
      <c r="F196" s="155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27" t="s">
        <v>1</v>
      </c>
    </row>
    <row r="197" spans="1:65">
      <c r="A197" s="29"/>
      <c r="B197" s="19"/>
      <c r="C197" s="9"/>
      <c r="D197" s="10" t="s">
        <v>99</v>
      </c>
      <c r="E197" s="11" t="s">
        <v>99</v>
      </c>
      <c r="F197" s="155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27">
        <v>2</v>
      </c>
    </row>
    <row r="198" spans="1:65">
      <c r="A198" s="29"/>
      <c r="B198" s="19"/>
      <c r="C198" s="9"/>
      <c r="D198" s="25"/>
      <c r="E198" s="25"/>
      <c r="F198" s="155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7">
        <v>2</v>
      </c>
    </row>
    <row r="199" spans="1:65">
      <c r="A199" s="29"/>
      <c r="B199" s="18">
        <v>1</v>
      </c>
      <c r="C199" s="14">
        <v>1</v>
      </c>
      <c r="D199" s="21">
        <v>3.2194000000000003</v>
      </c>
      <c r="E199" s="21">
        <v>3.15</v>
      </c>
      <c r="F199" s="155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7">
        <v>1</v>
      </c>
    </row>
    <row r="200" spans="1:65">
      <c r="A200" s="29"/>
      <c r="B200" s="19">
        <v>1</v>
      </c>
      <c r="C200" s="9">
        <v>2</v>
      </c>
      <c r="D200" s="11">
        <v>3.2103000000000002</v>
      </c>
      <c r="E200" s="11">
        <v>3.17</v>
      </c>
      <c r="F200" s="155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7">
        <v>14</v>
      </c>
    </row>
    <row r="201" spans="1:65">
      <c r="A201" s="29"/>
      <c r="B201" s="19">
        <v>1</v>
      </c>
      <c r="C201" s="9">
        <v>3</v>
      </c>
      <c r="D201" s="11">
        <v>3.2178</v>
      </c>
      <c r="E201" s="11"/>
      <c r="F201" s="155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>
        <v>16</v>
      </c>
    </row>
    <row r="202" spans="1:65">
      <c r="A202" s="29"/>
      <c r="B202" s="19">
        <v>1</v>
      </c>
      <c r="C202" s="9">
        <v>4</v>
      </c>
      <c r="D202" s="11">
        <v>3.1781000000000006</v>
      </c>
      <c r="E202" s="11"/>
      <c r="F202" s="155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7">
        <v>3.1840583333333301</v>
      </c>
    </row>
    <row r="203" spans="1:65">
      <c r="A203" s="29"/>
      <c r="B203" s="19">
        <v>1</v>
      </c>
      <c r="C203" s="9">
        <v>5</v>
      </c>
      <c r="D203" s="11">
        <v>3.2195999999999994</v>
      </c>
      <c r="E203" s="11"/>
      <c r="F203" s="155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>
        <v>20</v>
      </c>
    </row>
    <row r="204" spans="1:65">
      <c r="A204" s="29"/>
      <c r="B204" s="19">
        <v>1</v>
      </c>
      <c r="C204" s="9">
        <v>6</v>
      </c>
      <c r="D204" s="11">
        <v>3.2035</v>
      </c>
      <c r="E204" s="11"/>
      <c r="F204" s="155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55"/>
    </row>
    <row r="205" spans="1:65">
      <c r="A205" s="29"/>
      <c r="B205" s="20" t="s">
        <v>269</v>
      </c>
      <c r="C205" s="12"/>
      <c r="D205" s="22">
        <v>3.2081166666666667</v>
      </c>
      <c r="E205" s="22">
        <v>3.16</v>
      </c>
      <c r="F205" s="155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55"/>
    </row>
    <row r="206" spans="1:65">
      <c r="A206" s="29"/>
      <c r="B206" s="3" t="s">
        <v>270</v>
      </c>
      <c r="C206" s="28"/>
      <c r="D206" s="11">
        <v>3.2140500000000003</v>
      </c>
      <c r="E206" s="11">
        <v>3.16</v>
      </c>
      <c r="F206" s="155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55"/>
    </row>
    <row r="207" spans="1:65">
      <c r="A207" s="29"/>
      <c r="B207" s="3" t="s">
        <v>271</v>
      </c>
      <c r="C207" s="28"/>
      <c r="D207" s="23">
        <v>1.6000177082353115E-2</v>
      </c>
      <c r="E207" s="23">
        <v>1.4142135623730963E-2</v>
      </c>
      <c r="F207" s="155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29"/>
      <c r="B208" s="3" t="s">
        <v>86</v>
      </c>
      <c r="C208" s="28"/>
      <c r="D208" s="13">
        <v>4.9874049932784386E-3</v>
      </c>
      <c r="E208" s="13">
        <v>4.475359374598406E-3</v>
      </c>
      <c r="F208" s="155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29"/>
      <c r="B209" s="3" t="s">
        <v>272</v>
      </c>
      <c r="C209" s="28"/>
      <c r="D209" s="13">
        <v>7.5558707833567329E-3</v>
      </c>
      <c r="E209" s="13">
        <v>-7.5558707833546235E-3</v>
      </c>
      <c r="F209" s="155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A210" s="29"/>
      <c r="B210" s="45" t="s">
        <v>273</v>
      </c>
      <c r="C210" s="46"/>
      <c r="D210" s="44">
        <v>0.67</v>
      </c>
      <c r="E210" s="44">
        <v>0.67</v>
      </c>
      <c r="F210" s="155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55"/>
    </row>
    <row r="211" spans="1:65">
      <c r="B211" s="30"/>
      <c r="C211" s="20"/>
      <c r="D211" s="20"/>
      <c r="E211" s="20"/>
      <c r="BM211" s="55"/>
    </row>
    <row r="212" spans="1:65" ht="15">
      <c r="B212" s="8" t="s">
        <v>618</v>
      </c>
      <c r="BM212" s="27" t="s">
        <v>275</v>
      </c>
    </row>
    <row r="213" spans="1:65" ht="15">
      <c r="A213" s="24" t="s">
        <v>34</v>
      </c>
      <c r="B213" s="18" t="s">
        <v>111</v>
      </c>
      <c r="C213" s="15" t="s">
        <v>112</v>
      </c>
      <c r="D213" s="16" t="s">
        <v>327</v>
      </c>
      <c r="E213" s="155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7">
        <v>1</v>
      </c>
    </row>
    <row r="214" spans="1:65">
      <c r="A214" s="29"/>
      <c r="B214" s="19" t="s">
        <v>235</v>
      </c>
      <c r="C214" s="9" t="s">
        <v>235</v>
      </c>
      <c r="D214" s="10" t="s">
        <v>329</v>
      </c>
      <c r="E214" s="155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7" t="s">
        <v>3</v>
      </c>
    </row>
    <row r="215" spans="1:65">
      <c r="A215" s="29"/>
      <c r="B215" s="19"/>
      <c r="C215" s="9"/>
      <c r="D215" s="10" t="s">
        <v>99</v>
      </c>
      <c r="E215" s="155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7">
        <v>2</v>
      </c>
    </row>
    <row r="216" spans="1:65">
      <c r="A216" s="29"/>
      <c r="B216" s="19"/>
      <c r="C216" s="9"/>
      <c r="D216" s="25"/>
      <c r="E216" s="155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7">
        <v>2</v>
      </c>
    </row>
    <row r="217" spans="1:65">
      <c r="A217" s="29"/>
      <c r="B217" s="18">
        <v>1</v>
      </c>
      <c r="C217" s="14">
        <v>1</v>
      </c>
      <c r="D217" s="21">
        <v>11.8</v>
      </c>
      <c r="E217" s="155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7">
        <v>1</v>
      </c>
    </row>
    <row r="218" spans="1:65">
      <c r="A218" s="29"/>
      <c r="B218" s="19">
        <v>1</v>
      </c>
      <c r="C218" s="9">
        <v>2</v>
      </c>
      <c r="D218" s="11">
        <v>3.1</v>
      </c>
      <c r="E218" s="155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7">
        <v>15</v>
      </c>
    </row>
    <row r="219" spans="1:65">
      <c r="A219" s="29"/>
      <c r="B219" s="19">
        <v>1</v>
      </c>
      <c r="C219" s="9">
        <v>3</v>
      </c>
      <c r="D219" s="11">
        <v>0.8</v>
      </c>
      <c r="E219" s="155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7">
        <v>16</v>
      </c>
    </row>
    <row r="220" spans="1:65">
      <c r="A220" s="29"/>
      <c r="B220" s="19">
        <v>1</v>
      </c>
      <c r="C220" s="9">
        <v>4</v>
      </c>
      <c r="D220" s="11">
        <v>10.199999999999999</v>
      </c>
      <c r="E220" s="155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>
        <v>7.2298624754420402</v>
      </c>
    </row>
    <row r="221" spans="1:65">
      <c r="A221" s="29"/>
      <c r="B221" s="19">
        <v>1</v>
      </c>
      <c r="C221" s="9">
        <v>5</v>
      </c>
      <c r="D221" s="11">
        <v>10.199999999999999</v>
      </c>
      <c r="E221" s="155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7">
        <v>21</v>
      </c>
    </row>
    <row r="222" spans="1:65">
      <c r="A222" s="29"/>
      <c r="B222" s="20" t="s">
        <v>269</v>
      </c>
      <c r="C222" s="12"/>
      <c r="D222" s="22">
        <v>7.2199999999999989</v>
      </c>
      <c r="E222" s="155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29"/>
      <c r="B223" s="3" t="s">
        <v>270</v>
      </c>
      <c r="C223" s="28"/>
      <c r="D223" s="11">
        <v>10.199999999999999</v>
      </c>
      <c r="E223" s="155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A224" s="29"/>
      <c r="B224" s="3" t="s">
        <v>271</v>
      </c>
      <c r="C224" s="28"/>
      <c r="D224" s="23">
        <v>4.9226009385283316</v>
      </c>
      <c r="E224" s="155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55"/>
    </row>
    <row r="225" spans="1:65">
      <c r="A225" s="29"/>
      <c r="B225" s="3" t="s">
        <v>86</v>
      </c>
      <c r="C225" s="28"/>
      <c r="D225" s="13">
        <v>0.68180068400669425</v>
      </c>
      <c r="E225" s="155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55"/>
    </row>
    <row r="226" spans="1:65">
      <c r="A226" s="29"/>
      <c r="B226" s="3" t="s">
        <v>272</v>
      </c>
      <c r="C226" s="28"/>
      <c r="D226" s="13">
        <v>-1.3641304347823402E-3</v>
      </c>
      <c r="E226" s="155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55"/>
    </row>
    <row r="227" spans="1:65">
      <c r="A227" s="29"/>
      <c r="B227" s="45" t="s">
        <v>273</v>
      </c>
      <c r="C227" s="46"/>
      <c r="D227" s="44" t="s">
        <v>274</v>
      </c>
      <c r="E227" s="155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5"/>
    </row>
    <row r="228" spans="1:65">
      <c r="B228" s="30"/>
      <c r="C228" s="20"/>
      <c r="D228" s="20"/>
      <c r="BM228" s="55"/>
    </row>
    <row r="229" spans="1:65" ht="19.5">
      <c r="B229" s="8" t="s">
        <v>619</v>
      </c>
      <c r="BM229" s="27" t="s">
        <v>275</v>
      </c>
    </row>
    <row r="230" spans="1:65" ht="19.5">
      <c r="A230" s="24" t="s">
        <v>334</v>
      </c>
      <c r="B230" s="18" t="s">
        <v>111</v>
      </c>
      <c r="C230" s="15" t="s">
        <v>112</v>
      </c>
      <c r="D230" s="16" t="s">
        <v>327</v>
      </c>
      <c r="E230" s="17" t="s">
        <v>328</v>
      </c>
      <c r="F230" s="155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7">
        <v>1</v>
      </c>
    </row>
    <row r="231" spans="1:65">
      <c r="A231" s="29"/>
      <c r="B231" s="19" t="s">
        <v>235</v>
      </c>
      <c r="C231" s="9" t="s">
        <v>235</v>
      </c>
      <c r="D231" s="10" t="s">
        <v>329</v>
      </c>
      <c r="E231" s="11" t="s">
        <v>113</v>
      </c>
      <c r="F231" s="155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7" t="s">
        <v>1</v>
      </c>
    </row>
    <row r="232" spans="1:65">
      <c r="A232" s="29"/>
      <c r="B232" s="19"/>
      <c r="C232" s="9"/>
      <c r="D232" s="10" t="s">
        <v>99</v>
      </c>
      <c r="E232" s="11" t="s">
        <v>99</v>
      </c>
      <c r="F232" s="155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7">
        <v>3</v>
      </c>
    </row>
    <row r="233" spans="1:65">
      <c r="A233" s="29"/>
      <c r="B233" s="19"/>
      <c r="C233" s="9"/>
      <c r="D233" s="25"/>
      <c r="E233" s="25"/>
      <c r="F233" s="155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7">
        <v>3</v>
      </c>
    </row>
    <row r="234" spans="1:65">
      <c r="A234" s="29"/>
      <c r="B234" s="18">
        <v>1</v>
      </c>
      <c r="C234" s="14">
        <v>1</v>
      </c>
      <c r="D234" s="206">
        <v>6.0900000000000003E-2</v>
      </c>
      <c r="E234" s="206">
        <v>6.8000000000000005E-2</v>
      </c>
      <c r="F234" s="209"/>
      <c r="G234" s="210"/>
      <c r="H234" s="210"/>
      <c r="I234" s="210"/>
      <c r="J234" s="210"/>
      <c r="K234" s="210"/>
      <c r="L234" s="210"/>
      <c r="M234" s="210"/>
      <c r="N234" s="210"/>
      <c r="O234" s="210"/>
      <c r="P234" s="210"/>
      <c r="Q234" s="210"/>
      <c r="R234" s="210"/>
      <c r="S234" s="210"/>
      <c r="T234" s="210"/>
      <c r="U234" s="210"/>
      <c r="V234" s="210"/>
      <c r="W234" s="210"/>
      <c r="X234" s="210"/>
      <c r="Y234" s="210"/>
      <c r="Z234" s="210"/>
      <c r="AA234" s="210"/>
      <c r="AB234" s="210"/>
      <c r="AC234" s="210"/>
      <c r="AD234" s="210"/>
      <c r="AE234" s="210"/>
      <c r="AF234" s="210"/>
      <c r="AG234" s="210"/>
      <c r="AH234" s="210"/>
      <c r="AI234" s="210"/>
      <c r="AJ234" s="210"/>
      <c r="AK234" s="210"/>
      <c r="AL234" s="210"/>
      <c r="AM234" s="210"/>
      <c r="AN234" s="210"/>
      <c r="AO234" s="210"/>
      <c r="AP234" s="210"/>
      <c r="AQ234" s="210"/>
      <c r="AR234" s="210"/>
      <c r="AS234" s="210"/>
      <c r="AT234" s="210"/>
      <c r="AU234" s="210"/>
      <c r="AV234" s="210"/>
      <c r="AW234" s="210"/>
      <c r="AX234" s="210"/>
      <c r="AY234" s="210"/>
      <c r="AZ234" s="210"/>
      <c r="BA234" s="210"/>
      <c r="BB234" s="210"/>
      <c r="BC234" s="210"/>
      <c r="BD234" s="210"/>
      <c r="BE234" s="210"/>
      <c r="BF234" s="210"/>
      <c r="BG234" s="210"/>
      <c r="BH234" s="210"/>
      <c r="BI234" s="210"/>
      <c r="BJ234" s="210"/>
      <c r="BK234" s="210"/>
      <c r="BL234" s="210"/>
      <c r="BM234" s="211">
        <v>1</v>
      </c>
    </row>
    <row r="235" spans="1:65">
      <c r="A235" s="29"/>
      <c r="B235" s="19">
        <v>1</v>
      </c>
      <c r="C235" s="9">
        <v>2</v>
      </c>
      <c r="D235" s="23">
        <v>6.2899999999999998E-2</v>
      </c>
      <c r="E235" s="23">
        <v>6.8000000000000005E-2</v>
      </c>
      <c r="F235" s="209"/>
      <c r="G235" s="210"/>
      <c r="H235" s="210"/>
      <c r="I235" s="210"/>
      <c r="J235" s="210"/>
      <c r="K235" s="210"/>
      <c r="L235" s="210"/>
      <c r="M235" s="210"/>
      <c r="N235" s="210"/>
      <c r="O235" s="210"/>
      <c r="P235" s="210"/>
      <c r="Q235" s="210"/>
      <c r="R235" s="210"/>
      <c r="S235" s="210"/>
      <c r="T235" s="210"/>
      <c r="U235" s="210"/>
      <c r="V235" s="210"/>
      <c r="W235" s="210"/>
      <c r="X235" s="210"/>
      <c r="Y235" s="210"/>
      <c r="Z235" s="210"/>
      <c r="AA235" s="210"/>
      <c r="AB235" s="210"/>
      <c r="AC235" s="210"/>
      <c r="AD235" s="210"/>
      <c r="AE235" s="210"/>
      <c r="AF235" s="210"/>
      <c r="AG235" s="210"/>
      <c r="AH235" s="210"/>
      <c r="AI235" s="210"/>
      <c r="AJ235" s="210"/>
      <c r="AK235" s="210"/>
      <c r="AL235" s="210"/>
      <c r="AM235" s="210"/>
      <c r="AN235" s="210"/>
      <c r="AO235" s="210"/>
      <c r="AP235" s="210"/>
      <c r="AQ235" s="210"/>
      <c r="AR235" s="210"/>
      <c r="AS235" s="210"/>
      <c r="AT235" s="210"/>
      <c r="AU235" s="210"/>
      <c r="AV235" s="210"/>
      <c r="AW235" s="210"/>
      <c r="AX235" s="210"/>
      <c r="AY235" s="210"/>
      <c r="AZ235" s="210"/>
      <c r="BA235" s="210"/>
      <c r="BB235" s="210"/>
      <c r="BC235" s="210"/>
      <c r="BD235" s="210"/>
      <c r="BE235" s="210"/>
      <c r="BF235" s="210"/>
      <c r="BG235" s="210"/>
      <c r="BH235" s="210"/>
      <c r="BI235" s="210"/>
      <c r="BJ235" s="210"/>
      <c r="BK235" s="210"/>
      <c r="BL235" s="210"/>
      <c r="BM235" s="211">
        <v>16</v>
      </c>
    </row>
    <row r="236" spans="1:65">
      <c r="A236" s="29"/>
      <c r="B236" s="19">
        <v>1</v>
      </c>
      <c r="C236" s="9">
        <v>3</v>
      </c>
      <c r="D236" s="23">
        <v>6.4100000000000004E-2</v>
      </c>
      <c r="E236" s="23"/>
      <c r="F236" s="209"/>
      <c r="G236" s="210"/>
      <c r="H236" s="210"/>
      <c r="I236" s="210"/>
      <c r="J236" s="210"/>
      <c r="K236" s="210"/>
      <c r="L236" s="210"/>
      <c r="M236" s="210"/>
      <c r="N236" s="210"/>
      <c r="O236" s="210"/>
      <c r="P236" s="210"/>
      <c r="Q236" s="210"/>
      <c r="R236" s="210"/>
      <c r="S236" s="210"/>
      <c r="T236" s="210"/>
      <c r="U236" s="210"/>
      <c r="V236" s="210"/>
      <c r="W236" s="210"/>
      <c r="X236" s="210"/>
      <c r="Y236" s="210"/>
      <c r="Z236" s="210"/>
      <c r="AA236" s="210"/>
      <c r="AB236" s="210"/>
      <c r="AC236" s="210"/>
      <c r="AD236" s="210"/>
      <c r="AE236" s="210"/>
      <c r="AF236" s="210"/>
      <c r="AG236" s="210"/>
      <c r="AH236" s="210"/>
      <c r="AI236" s="210"/>
      <c r="AJ236" s="210"/>
      <c r="AK236" s="210"/>
      <c r="AL236" s="210"/>
      <c r="AM236" s="210"/>
      <c r="AN236" s="210"/>
      <c r="AO236" s="210"/>
      <c r="AP236" s="210"/>
      <c r="AQ236" s="210"/>
      <c r="AR236" s="210"/>
      <c r="AS236" s="210"/>
      <c r="AT236" s="210"/>
      <c r="AU236" s="210"/>
      <c r="AV236" s="210"/>
      <c r="AW236" s="210"/>
      <c r="AX236" s="210"/>
      <c r="AY236" s="210"/>
      <c r="AZ236" s="210"/>
      <c r="BA236" s="210"/>
      <c r="BB236" s="210"/>
      <c r="BC236" s="210"/>
      <c r="BD236" s="210"/>
      <c r="BE236" s="210"/>
      <c r="BF236" s="210"/>
      <c r="BG236" s="210"/>
      <c r="BH236" s="210"/>
      <c r="BI236" s="210"/>
      <c r="BJ236" s="210"/>
      <c r="BK236" s="210"/>
      <c r="BL236" s="210"/>
      <c r="BM236" s="211">
        <v>16</v>
      </c>
    </row>
    <row r="237" spans="1:65">
      <c r="A237" s="29"/>
      <c r="B237" s="19">
        <v>1</v>
      </c>
      <c r="C237" s="9">
        <v>4</v>
      </c>
      <c r="D237" s="23">
        <v>5.8299999999999998E-2</v>
      </c>
      <c r="E237" s="23"/>
      <c r="F237" s="209"/>
      <c r="G237" s="210"/>
      <c r="H237" s="210"/>
      <c r="I237" s="210"/>
      <c r="J237" s="210"/>
      <c r="K237" s="210"/>
      <c r="L237" s="210"/>
      <c r="M237" s="210"/>
      <c r="N237" s="210"/>
      <c r="O237" s="210"/>
      <c r="P237" s="210"/>
      <c r="Q237" s="210"/>
      <c r="R237" s="210"/>
      <c r="S237" s="210"/>
      <c r="T237" s="210"/>
      <c r="U237" s="210"/>
      <c r="V237" s="210"/>
      <c r="W237" s="210"/>
      <c r="X237" s="210"/>
      <c r="Y237" s="210"/>
      <c r="Z237" s="210"/>
      <c r="AA237" s="210"/>
      <c r="AB237" s="210"/>
      <c r="AC237" s="210"/>
      <c r="AD237" s="210"/>
      <c r="AE237" s="210"/>
      <c r="AF237" s="210"/>
      <c r="AG237" s="210"/>
      <c r="AH237" s="210"/>
      <c r="AI237" s="210"/>
      <c r="AJ237" s="210"/>
      <c r="AK237" s="210"/>
      <c r="AL237" s="210"/>
      <c r="AM237" s="210"/>
      <c r="AN237" s="210"/>
      <c r="AO237" s="210"/>
      <c r="AP237" s="210"/>
      <c r="AQ237" s="210"/>
      <c r="AR237" s="210"/>
      <c r="AS237" s="210"/>
      <c r="AT237" s="210"/>
      <c r="AU237" s="210"/>
      <c r="AV237" s="210"/>
      <c r="AW237" s="210"/>
      <c r="AX237" s="210"/>
      <c r="AY237" s="210"/>
      <c r="AZ237" s="210"/>
      <c r="BA237" s="210"/>
      <c r="BB237" s="210"/>
      <c r="BC237" s="210"/>
      <c r="BD237" s="210"/>
      <c r="BE237" s="210"/>
      <c r="BF237" s="210"/>
      <c r="BG237" s="210"/>
      <c r="BH237" s="210"/>
      <c r="BI237" s="210"/>
      <c r="BJ237" s="210"/>
      <c r="BK237" s="210"/>
      <c r="BL237" s="210"/>
      <c r="BM237" s="211">
        <v>6.4799999999999996E-2</v>
      </c>
    </row>
    <row r="238" spans="1:65">
      <c r="A238" s="29"/>
      <c r="B238" s="19">
        <v>1</v>
      </c>
      <c r="C238" s="9">
        <v>5</v>
      </c>
      <c r="D238" s="23">
        <v>6.0199999999999997E-2</v>
      </c>
      <c r="E238" s="23"/>
      <c r="F238" s="209"/>
      <c r="G238" s="210"/>
      <c r="H238" s="210"/>
      <c r="I238" s="210"/>
      <c r="J238" s="210"/>
      <c r="K238" s="210"/>
      <c r="L238" s="210"/>
      <c r="M238" s="210"/>
      <c r="N238" s="210"/>
      <c r="O238" s="210"/>
      <c r="P238" s="210"/>
      <c r="Q238" s="210"/>
      <c r="R238" s="210"/>
      <c r="S238" s="210"/>
      <c r="T238" s="210"/>
      <c r="U238" s="210"/>
      <c r="V238" s="210"/>
      <c r="W238" s="210"/>
      <c r="X238" s="210"/>
      <c r="Y238" s="210"/>
      <c r="Z238" s="210"/>
      <c r="AA238" s="210"/>
      <c r="AB238" s="210"/>
      <c r="AC238" s="210"/>
      <c r="AD238" s="210"/>
      <c r="AE238" s="210"/>
      <c r="AF238" s="210"/>
      <c r="AG238" s="210"/>
      <c r="AH238" s="210"/>
      <c r="AI238" s="210"/>
      <c r="AJ238" s="210"/>
      <c r="AK238" s="210"/>
      <c r="AL238" s="210"/>
      <c r="AM238" s="210"/>
      <c r="AN238" s="210"/>
      <c r="AO238" s="210"/>
      <c r="AP238" s="210"/>
      <c r="AQ238" s="210"/>
      <c r="AR238" s="210"/>
      <c r="AS238" s="210"/>
      <c r="AT238" s="210"/>
      <c r="AU238" s="210"/>
      <c r="AV238" s="210"/>
      <c r="AW238" s="210"/>
      <c r="AX238" s="210"/>
      <c r="AY238" s="210"/>
      <c r="AZ238" s="210"/>
      <c r="BA238" s="210"/>
      <c r="BB238" s="210"/>
      <c r="BC238" s="210"/>
      <c r="BD238" s="210"/>
      <c r="BE238" s="210"/>
      <c r="BF238" s="210"/>
      <c r="BG238" s="210"/>
      <c r="BH238" s="210"/>
      <c r="BI238" s="210"/>
      <c r="BJ238" s="210"/>
      <c r="BK238" s="210"/>
      <c r="BL238" s="210"/>
      <c r="BM238" s="211">
        <v>22</v>
      </c>
    </row>
    <row r="239" spans="1:65">
      <c r="A239" s="29"/>
      <c r="B239" s="19">
        <v>1</v>
      </c>
      <c r="C239" s="9">
        <v>6</v>
      </c>
      <c r="D239" s="23">
        <v>6.3200000000000006E-2</v>
      </c>
      <c r="E239" s="23"/>
      <c r="F239" s="209"/>
      <c r="G239" s="210"/>
      <c r="H239" s="210"/>
      <c r="I239" s="210"/>
      <c r="J239" s="210"/>
      <c r="K239" s="210"/>
      <c r="L239" s="210"/>
      <c r="M239" s="210"/>
      <c r="N239" s="210"/>
      <c r="O239" s="210"/>
      <c r="P239" s="210"/>
      <c r="Q239" s="210"/>
      <c r="R239" s="210"/>
      <c r="S239" s="210"/>
      <c r="T239" s="210"/>
      <c r="U239" s="210"/>
      <c r="V239" s="210"/>
      <c r="W239" s="210"/>
      <c r="X239" s="210"/>
      <c r="Y239" s="210"/>
      <c r="Z239" s="210"/>
      <c r="AA239" s="210"/>
      <c r="AB239" s="210"/>
      <c r="AC239" s="210"/>
      <c r="AD239" s="210"/>
      <c r="AE239" s="210"/>
      <c r="AF239" s="210"/>
      <c r="AG239" s="210"/>
      <c r="AH239" s="210"/>
      <c r="AI239" s="210"/>
      <c r="AJ239" s="210"/>
      <c r="AK239" s="210"/>
      <c r="AL239" s="210"/>
      <c r="AM239" s="210"/>
      <c r="AN239" s="210"/>
      <c r="AO239" s="210"/>
      <c r="AP239" s="210"/>
      <c r="AQ239" s="210"/>
      <c r="AR239" s="210"/>
      <c r="AS239" s="210"/>
      <c r="AT239" s="210"/>
      <c r="AU239" s="210"/>
      <c r="AV239" s="210"/>
      <c r="AW239" s="210"/>
      <c r="AX239" s="210"/>
      <c r="AY239" s="210"/>
      <c r="AZ239" s="210"/>
      <c r="BA239" s="210"/>
      <c r="BB239" s="210"/>
      <c r="BC239" s="210"/>
      <c r="BD239" s="210"/>
      <c r="BE239" s="210"/>
      <c r="BF239" s="210"/>
      <c r="BG239" s="210"/>
      <c r="BH239" s="210"/>
      <c r="BI239" s="210"/>
      <c r="BJ239" s="210"/>
      <c r="BK239" s="210"/>
      <c r="BL239" s="210"/>
      <c r="BM239" s="56"/>
    </row>
    <row r="240" spans="1:65">
      <c r="A240" s="29"/>
      <c r="B240" s="20" t="s">
        <v>269</v>
      </c>
      <c r="C240" s="12"/>
      <c r="D240" s="215">
        <v>6.1600000000000009E-2</v>
      </c>
      <c r="E240" s="215">
        <v>6.8000000000000005E-2</v>
      </c>
      <c r="F240" s="209"/>
      <c r="G240" s="210"/>
      <c r="H240" s="210"/>
      <c r="I240" s="210"/>
      <c r="J240" s="210"/>
      <c r="K240" s="210"/>
      <c r="L240" s="210"/>
      <c r="M240" s="210"/>
      <c r="N240" s="210"/>
      <c r="O240" s="210"/>
      <c r="P240" s="210"/>
      <c r="Q240" s="210"/>
      <c r="R240" s="210"/>
      <c r="S240" s="210"/>
      <c r="T240" s="210"/>
      <c r="U240" s="210"/>
      <c r="V240" s="210"/>
      <c r="W240" s="210"/>
      <c r="X240" s="210"/>
      <c r="Y240" s="210"/>
      <c r="Z240" s="210"/>
      <c r="AA240" s="210"/>
      <c r="AB240" s="210"/>
      <c r="AC240" s="210"/>
      <c r="AD240" s="210"/>
      <c r="AE240" s="210"/>
      <c r="AF240" s="210"/>
      <c r="AG240" s="210"/>
      <c r="AH240" s="210"/>
      <c r="AI240" s="210"/>
      <c r="AJ240" s="210"/>
      <c r="AK240" s="210"/>
      <c r="AL240" s="210"/>
      <c r="AM240" s="210"/>
      <c r="AN240" s="210"/>
      <c r="AO240" s="210"/>
      <c r="AP240" s="210"/>
      <c r="AQ240" s="210"/>
      <c r="AR240" s="210"/>
      <c r="AS240" s="210"/>
      <c r="AT240" s="210"/>
      <c r="AU240" s="210"/>
      <c r="AV240" s="210"/>
      <c r="AW240" s="210"/>
      <c r="AX240" s="210"/>
      <c r="AY240" s="210"/>
      <c r="AZ240" s="210"/>
      <c r="BA240" s="210"/>
      <c r="BB240" s="210"/>
      <c r="BC240" s="210"/>
      <c r="BD240" s="210"/>
      <c r="BE240" s="210"/>
      <c r="BF240" s="210"/>
      <c r="BG240" s="210"/>
      <c r="BH240" s="210"/>
      <c r="BI240" s="210"/>
      <c r="BJ240" s="210"/>
      <c r="BK240" s="210"/>
      <c r="BL240" s="210"/>
      <c r="BM240" s="56"/>
    </row>
    <row r="241" spans="1:65">
      <c r="A241" s="29"/>
      <c r="B241" s="3" t="s">
        <v>270</v>
      </c>
      <c r="C241" s="28"/>
      <c r="D241" s="23">
        <v>6.1899999999999997E-2</v>
      </c>
      <c r="E241" s="23">
        <v>6.8000000000000005E-2</v>
      </c>
      <c r="F241" s="209"/>
      <c r="G241" s="210"/>
      <c r="H241" s="210"/>
      <c r="I241" s="210"/>
      <c r="J241" s="210"/>
      <c r="K241" s="210"/>
      <c r="L241" s="210"/>
      <c r="M241" s="210"/>
      <c r="N241" s="210"/>
      <c r="O241" s="210"/>
      <c r="P241" s="210"/>
      <c r="Q241" s="210"/>
      <c r="R241" s="210"/>
      <c r="S241" s="210"/>
      <c r="T241" s="210"/>
      <c r="U241" s="210"/>
      <c r="V241" s="210"/>
      <c r="W241" s="210"/>
      <c r="X241" s="210"/>
      <c r="Y241" s="210"/>
      <c r="Z241" s="210"/>
      <c r="AA241" s="210"/>
      <c r="AB241" s="210"/>
      <c r="AC241" s="210"/>
      <c r="AD241" s="210"/>
      <c r="AE241" s="210"/>
      <c r="AF241" s="210"/>
      <c r="AG241" s="210"/>
      <c r="AH241" s="210"/>
      <c r="AI241" s="210"/>
      <c r="AJ241" s="210"/>
      <c r="AK241" s="210"/>
      <c r="AL241" s="210"/>
      <c r="AM241" s="210"/>
      <c r="AN241" s="210"/>
      <c r="AO241" s="210"/>
      <c r="AP241" s="210"/>
      <c r="AQ241" s="210"/>
      <c r="AR241" s="210"/>
      <c r="AS241" s="210"/>
      <c r="AT241" s="210"/>
      <c r="AU241" s="210"/>
      <c r="AV241" s="210"/>
      <c r="AW241" s="210"/>
      <c r="AX241" s="210"/>
      <c r="AY241" s="210"/>
      <c r="AZ241" s="210"/>
      <c r="BA241" s="210"/>
      <c r="BB241" s="210"/>
      <c r="BC241" s="210"/>
      <c r="BD241" s="210"/>
      <c r="BE241" s="210"/>
      <c r="BF241" s="210"/>
      <c r="BG241" s="210"/>
      <c r="BH241" s="210"/>
      <c r="BI241" s="210"/>
      <c r="BJ241" s="210"/>
      <c r="BK241" s="210"/>
      <c r="BL241" s="210"/>
      <c r="BM241" s="56"/>
    </row>
    <row r="242" spans="1:65">
      <c r="A242" s="29"/>
      <c r="B242" s="3" t="s">
        <v>271</v>
      </c>
      <c r="C242" s="28"/>
      <c r="D242" s="23">
        <v>2.1835750502329915E-3</v>
      </c>
      <c r="E242" s="23">
        <v>0</v>
      </c>
      <c r="F242" s="209"/>
      <c r="G242" s="210"/>
      <c r="H242" s="210"/>
      <c r="I242" s="210"/>
      <c r="J242" s="210"/>
      <c r="K242" s="210"/>
      <c r="L242" s="210"/>
      <c r="M242" s="210"/>
      <c r="N242" s="210"/>
      <c r="O242" s="210"/>
      <c r="P242" s="210"/>
      <c r="Q242" s="210"/>
      <c r="R242" s="210"/>
      <c r="S242" s="210"/>
      <c r="T242" s="210"/>
      <c r="U242" s="210"/>
      <c r="V242" s="210"/>
      <c r="W242" s="210"/>
      <c r="X242" s="210"/>
      <c r="Y242" s="210"/>
      <c r="Z242" s="210"/>
      <c r="AA242" s="210"/>
      <c r="AB242" s="210"/>
      <c r="AC242" s="210"/>
      <c r="AD242" s="210"/>
      <c r="AE242" s="210"/>
      <c r="AF242" s="210"/>
      <c r="AG242" s="210"/>
      <c r="AH242" s="210"/>
      <c r="AI242" s="210"/>
      <c r="AJ242" s="210"/>
      <c r="AK242" s="210"/>
      <c r="AL242" s="210"/>
      <c r="AM242" s="210"/>
      <c r="AN242" s="210"/>
      <c r="AO242" s="210"/>
      <c r="AP242" s="210"/>
      <c r="AQ242" s="210"/>
      <c r="AR242" s="210"/>
      <c r="AS242" s="210"/>
      <c r="AT242" s="210"/>
      <c r="AU242" s="210"/>
      <c r="AV242" s="210"/>
      <c r="AW242" s="210"/>
      <c r="AX242" s="210"/>
      <c r="AY242" s="210"/>
      <c r="AZ242" s="210"/>
      <c r="BA242" s="210"/>
      <c r="BB242" s="210"/>
      <c r="BC242" s="210"/>
      <c r="BD242" s="210"/>
      <c r="BE242" s="210"/>
      <c r="BF242" s="210"/>
      <c r="BG242" s="210"/>
      <c r="BH242" s="210"/>
      <c r="BI242" s="210"/>
      <c r="BJ242" s="210"/>
      <c r="BK242" s="210"/>
      <c r="BL242" s="210"/>
      <c r="BM242" s="56"/>
    </row>
    <row r="243" spans="1:65">
      <c r="A243" s="29"/>
      <c r="B243" s="3" t="s">
        <v>86</v>
      </c>
      <c r="C243" s="28"/>
      <c r="D243" s="13">
        <v>3.5447646919366742E-2</v>
      </c>
      <c r="E243" s="13">
        <v>0</v>
      </c>
      <c r="F243" s="155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55"/>
    </row>
    <row r="244" spans="1:65">
      <c r="A244" s="29"/>
      <c r="B244" s="3" t="s">
        <v>272</v>
      </c>
      <c r="C244" s="28"/>
      <c r="D244" s="13">
        <v>-4.9382716049382491E-2</v>
      </c>
      <c r="E244" s="13">
        <v>4.9382716049382935E-2</v>
      </c>
      <c r="F244" s="155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55"/>
    </row>
    <row r="245" spans="1:65">
      <c r="A245" s="29"/>
      <c r="B245" s="45" t="s">
        <v>273</v>
      </c>
      <c r="C245" s="46"/>
      <c r="D245" s="44">
        <v>0.67</v>
      </c>
      <c r="E245" s="44">
        <v>0.67</v>
      </c>
      <c r="F245" s="155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5"/>
    </row>
    <row r="246" spans="1:65">
      <c r="B246" s="30"/>
      <c r="C246" s="20"/>
      <c r="D246" s="20"/>
      <c r="E246" s="20"/>
      <c r="BM246" s="55"/>
    </row>
    <row r="247" spans="1:65" ht="15">
      <c r="B247" s="8" t="s">
        <v>620</v>
      </c>
      <c r="BM247" s="27" t="s">
        <v>275</v>
      </c>
    </row>
    <row r="248" spans="1:65" ht="15">
      <c r="A248" s="24" t="s">
        <v>37</v>
      </c>
      <c r="B248" s="18" t="s">
        <v>111</v>
      </c>
      <c r="C248" s="15" t="s">
        <v>112</v>
      </c>
      <c r="D248" s="16" t="s">
        <v>327</v>
      </c>
      <c r="E248" s="155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7">
        <v>1</v>
      </c>
    </row>
    <row r="249" spans="1:65">
      <c r="A249" s="29"/>
      <c r="B249" s="19" t="s">
        <v>235</v>
      </c>
      <c r="C249" s="9" t="s">
        <v>235</v>
      </c>
      <c r="D249" s="10" t="s">
        <v>329</v>
      </c>
      <c r="E249" s="155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27" t="s">
        <v>3</v>
      </c>
    </row>
    <row r="250" spans="1:65">
      <c r="A250" s="29"/>
      <c r="B250" s="19"/>
      <c r="C250" s="9"/>
      <c r="D250" s="10" t="s">
        <v>99</v>
      </c>
      <c r="E250" s="155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27">
        <v>0</v>
      </c>
    </row>
    <row r="251" spans="1:65">
      <c r="A251" s="29"/>
      <c r="B251" s="19"/>
      <c r="C251" s="9"/>
      <c r="D251" s="25"/>
      <c r="E251" s="155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27">
        <v>0</v>
      </c>
    </row>
    <row r="252" spans="1:65">
      <c r="A252" s="29"/>
      <c r="B252" s="18">
        <v>1</v>
      </c>
      <c r="C252" s="14">
        <v>1</v>
      </c>
      <c r="D252" s="227">
        <v>130</v>
      </c>
      <c r="E252" s="230"/>
      <c r="F252" s="231"/>
      <c r="G252" s="231"/>
      <c r="H252" s="231"/>
      <c r="I252" s="231"/>
      <c r="J252" s="231"/>
      <c r="K252" s="231"/>
      <c r="L252" s="231"/>
      <c r="M252" s="231"/>
      <c r="N252" s="231"/>
      <c r="O252" s="231"/>
      <c r="P252" s="231"/>
      <c r="Q252" s="231"/>
      <c r="R252" s="231"/>
      <c r="S252" s="231"/>
      <c r="T252" s="231"/>
      <c r="U252" s="231"/>
      <c r="V252" s="231"/>
      <c r="W252" s="231"/>
      <c r="X252" s="231"/>
      <c r="Y252" s="231"/>
      <c r="Z252" s="231"/>
      <c r="AA252" s="231"/>
      <c r="AB252" s="231"/>
      <c r="AC252" s="231"/>
      <c r="AD252" s="231"/>
      <c r="AE252" s="231"/>
      <c r="AF252" s="231"/>
      <c r="AG252" s="231"/>
      <c r="AH252" s="231"/>
      <c r="AI252" s="231"/>
      <c r="AJ252" s="231"/>
      <c r="AK252" s="231"/>
      <c r="AL252" s="231"/>
      <c r="AM252" s="231"/>
      <c r="AN252" s="231"/>
      <c r="AO252" s="231"/>
      <c r="AP252" s="231"/>
      <c r="AQ252" s="231"/>
      <c r="AR252" s="231"/>
      <c r="AS252" s="231"/>
      <c r="AT252" s="231"/>
      <c r="AU252" s="231"/>
      <c r="AV252" s="231"/>
      <c r="AW252" s="231"/>
      <c r="AX252" s="231"/>
      <c r="AY252" s="231"/>
      <c r="AZ252" s="231"/>
      <c r="BA252" s="231"/>
      <c r="BB252" s="231"/>
      <c r="BC252" s="231"/>
      <c r="BD252" s="231"/>
      <c r="BE252" s="231"/>
      <c r="BF252" s="231"/>
      <c r="BG252" s="231"/>
      <c r="BH252" s="231"/>
      <c r="BI252" s="231"/>
      <c r="BJ252" s="231"/>
      <c r="BK252" s="231"/>
      <c r="BL252" s="231"/>
      <c r="BM252" s="232">
        <v>1</v>
      </c>
    </row>
    <row r="253" spans="1:65">
      <c r="A253" s="29"/>
      <c r="B253" s="19">
        <v>1</v>
      </c>
      <c r="C253" s="9">
        <v>2</v>
      </c>
      <c r="D253" s="233">
        <v>94.000000000000014</v>
      </c>
      <c r="E253" s="230"/>
      <c r="F253" s="231"/>
      <c r="G253" s="231"/>
      <c r="H253" s="231"/>
      <c r="I253" s="231"/>
      <c r="J253" s="231"/>
      <c r="K253" s="231"/>
      <c r="L253" s="231"/>
      <c r="M253" s="231"/>
      <c r="N253" s="231"/>
      <c r="O253" s="231"/>
      <c r="P253" s="231"/>
      <c r="Q253" s="231"/>
      <c r="R253" s="231"/>
      <c r="S253" s="231"/>
      <c r="T253" s="231"/>
      <c r="U253" s="231"/>
      <c r="V253" s="231"/>
      <c r="W253" s="231"/>
      <c r="X253" s="231"/>
      <c r="Y253" s="231"/>
      <c r="Z253" s="231"/>
      <c r="AA253" s="231"/>
      <c r="AB253" s="231"/>
      <c r="AC253" s="231"/>
      <c r="AD253" s="231"/>
      <c r="AE253" s="231"/>
      <c r="AF253" s="231"/>
      <c r="AG253" s="231"/>
      <c r="AH253" s="231"/>
      <c r="AI253" s="231"/>
      <c r="AJ253" s="231"/>
      <c r="AK253" s="231"/>
      <c r="AL253" s="231"/>
      <c r="AM253" s="231"/>
      <c r="AN253" s="231"/>
      <c r="AO253" s="231"/>
      <c r="AP253" s="231"/>
      <c r="AQ253" s="231"/>
      <c r="AR253" s="231"/>
      <c r="AS253" s="231"/>
      <c r="AT253" s="231"/>
      <c r="AU253" s="231"/>
      <c r="AV253" s="231"/>
      <c r="AW253" s="231"/>
      <c r="AX253" s="231"/>
      <c r="AY253" s="231"/>
      <c r="AZ253" s="231"/>
      <c r="BA253" s="231"/>
      <c r="BB253" s="231"/>
      <c r="BC253" s="231"/>
      <c r="BD253" s="231"/>
      <c r="BE253" s="231"/>
      <c r="BF253" s="231"/>
      <c r="BG253" s="231"/>
      <c r="BH253" s="231"/>
      <c r="BI253" s="231"/>
      <c r="BJ253" s="231"/>
      <c r="BK253" s="231"/>
      <c r="BL253" s="231"/>
      <c r="BM253" s="232">
        <v>32</v>
      </c>
    </row>
    <row r="254" spans="1:65">
      <c r="A254" s="29"/>
      <c r="B254" s="19">
        <v>1</v>
      </c>
      <c r="C254" s="9">
        <v>3</v>
      </c>
      <c r="D254" s="233">
        <v>123.00000000000001</v>
      </c>
      <c r="E254" s="230"/>
      <c r="F254" s="231"/>
      <c r="G254" s="231"/>
      <c r="H254" s="231"/>
      <c r="I254" s="231"/>
      <c r="J254" s="231"/>
      <c r="K254" s="231"/>
      <c r="L254" s="231"/>
      <c r="M254" s="231"/>
      <c r="N254" s="231"/>
      <c r="O254" s="231"/>
      <c r="P254" s="231"/>
      <c r="Q254" s="231"/>
      <c r="R254" s="231"/>
      <c r="S254" s="231"/>
      <c r="T254" s="231"/>
      <c r="U254" s="231"/>
      <c r="V254" s="231"/>
      <c r="W254" s="231"/>
      <c r="X254" s="231"/>
      <c r="Y254" s="231"/>
      <c r="Z254" s="231"/>
      <c r="AA254" s="231"/>
      <c r="AB254" s="231"/>
      <c r="AC254" s="231"/>
      <c r="AD254" s="231"/>
      <c r="AE254" s="231"/>
      <c r="AF254" s="231"/>
      <c r="AG254" s="231"/>
      <c r="AH254" s="231"/>
      <c r="AI254" s="231"/>
      <c r="AJ254" s="231"/>
      <c r="AK254" s="231"/>
      <c r="AL254" s="231"/>
      <c r="AM254" s="231"/>
      <c r="AN254" s="231"/>
      <c r="AO254" s="231"/>
      <c r="AP254" s="231"/>
      <c r="AQ254" s="231"/>
      <c r="AR254" s="231"/>
      <c r="AS254" s="231"/>
      <c r="AT254" s="231"/>
      <c r="AU254" s="231"/>
      <c r="AV254" s="231"/>
      <c r="AW254" s="231"/>
      <c r="AX254" s="231"/>
      <c r="AY254" s="231"/>
      <c r="AZ254" s="231"/>
      <c r="BA254" s="231"/>
      <c r="BB254" s="231"/>
      <c r="BC254" s="231"/>
      <c r="BD254" s="231"/>
      <c r="BE254" s="231"/>
      <c r="BF254" s="231"/>
      <c r="BG254" s="231"/>
      <c r="BH254" s="231"/>
      <c r="BI254" s="231"/>
      <c r="BJ254" s="231"/>
      <c r="BK254" s="231"/>
      <c r="BL254" s="231"/>
      <c r="BM254" s="232">
        <v>16</v>
      </c>
    </row>
    <row r="255" spans="1:65">
      <c r="A255" s="29"/>
      <c r="B255" s="19">
        <v>1</v>
      </c>
      <c r="C255" s="9">
        <v>4</v>
      </c>
      <c r="D255" s="233">
        <v>97</v>
      </c>
      <c r="E255" s="230"/>
      <c r="F255" s="231"/>
      <c r="G255" s="231"/>
      <c r="H255" s="231"/>
      <c r="I255" s="231"/>
      <c r="J255" s="231"/>
      <c r="K255" s="231"/>
      <c r="L255" s="231"/>
      <c r="M255" s="231"/>
      <c r="N255" s="231"/>
      <c r="O255" s="231"/>
      <c r="P255" s="231"/>
      <c r="Q255" s="231"/>
      <c r="R255" s="231"/>
      <c r="S255" s="231"/>
      <c r="T255" s="231"/>
      <c r="U255" s="231"/>
      <c r="V255" s="231"/>
      <c r="W255" s="231"/>
      <c r="X255" s="231"/>
      <c r="Y255" s="231"/>
      <c r="Z255" s="231"/>
      <c r="AA255" s="231"/>
      <c r="AB255" s="231"/>
      <c r="AC255" s="231"/>
      <c r="AD255" s="231"/>
      <c r="AE255" s="231"/>
      <c r="AF255" s="231"/>
      <c r="AG255" s="231"/>
      <c r="AH255" s="231"/>
      <c r="AI255" s="231"/>
      <c r="AJ255" s="231"/>
      <c r="AK255" s="231"/>
      <c r="AL255" s="231"/>
      <c r="AM255" s="231"/>
      <c r="AN255" s="231"/>
      <c r="AO255" s="231"/>
      <c r="AP255" s="231"/>
      <c r="AQ255" s="231"/>
      <c r="AR255" s="231"/>
      <c r="AS255" s="231"/>
      <c r="AT255" s="231"/>
      <c r="AU255" s="231"/>
      <c r="AV255" s="231"/>
      <c r="AW255" s="231"/>
      <c r="AX255" s="231"/>
      <c r="AY255" s="231"/>
      <c r="AZ255" s="231"/>
      <c r="BA255" s="231"/>
      <c r="BB255" s="231"/>
      <c r="BC255" s="231"/>
      <c r="BD255" s="231"/>
      <c r="BE255" s="231"/>
      <c r="BF255" s="231"/>
      <c r="BG255" s="231"/>
      <c r="BH255" s="231"/>
      <c r="BI255" s="231"/>
      <c r="BJ255" s="231"/>
      <c r="BK255" s="231"/>
      <c r="BL255" s="231"/>
      <c r="BM255" s="232">
        <v>104.5</v>
      </c>
    </row>
    <row r="256" spans="1:65">
      <c r="A256" s="29"/>
      <c r="B256" s="19">
        <v>1</v>
      </c>
      <c r="C256" s="9">
        <v>5</v>
      </c>
      <c r="D256" s="233">
        <v>77</v>
      </c>
      <c r="E256" s="230"/>
      <c r="F256" s="231"/>
      <c r="G256" s="231"/>
      <c r="H256" s="231"/>
      <c r="I256" s="231"/>
      <c r="J256" s="231"/>
      <c r="K256" s="231"/>
      <c r="L256" s="231"/>
      <c r="M256" s="231"/>
      <c r="N256" s="231"/>
      <c r="O256" s="231"/>
      <c r="P256" s="231"/>
      <c r="Q256" s="231"/>
      <c r="R256" s="231"/>
      <c r="S256" s="231"/>
      <c r="T256" s="231"/>
      <c r="U256" s="231"/>
      <c r="V256" s="231"/>
      <c r="W256" s="231"/>
      <c r="X256" s="231"/>
      <c r="Y256" s="231"/>
      <c r="Z256" s="231"/>
      <c r="AA256" s="231"/>
      <c r="AB256" s="231"/>
      <c r="AC256" s="231"/>
      <c r="AD256" s="231"/>
      <c r="AE256" s="231"/>
      <c r="AF256" s="231"/>
      <c r="AG256" s="231"/>
      <c r="AH256" s="231"/>
      <c r="AI256" s="231"/>
      <c r="AJ256" s="231"/>
      <c r="AK256" s="231"/>
      <c r="AL256" s="231"/>
      <c r="AM256" s="231"/>
      <c r="AN256" s="231"/>
      <c r="AO256" s="231"/>
      <c r="AP256" s="231"/>
      <c r="AQ256" s="231"/>
      <c r="AR256" s="231"/>
      <c r="AS256" s="231"/>
      <c r="AT256" s="231"/>
      <c r="AU256" s="231"/>
      <c r="AV256" s="231"/>
      <c r="AW256" s="231"/>
      <c r="AX256" s="231"/>
      <c r="AY256" s="231"/>
      <c r="AZ256" s="231"/>
      <c r="BA256" s="231"/>
      <c r="BB256" s="231"/>
      <c r="BC256" s="231"/>
      <c r="BD256" s="231"/>
      <c r="BE256" s="231"/>
      <c r="BF256" s="231"/>
      <c r="BG256" s="231"/>
      <c r="BH256" s="231"/>
      <c r="BI256" s="231"/>
      <c r="BJ256" s="231"/>
      <c r="BK256" s="231"/>
      <c r="BL256" s="231"/>
      <c r="BM256" s="232">
        <v>16</v>
      </c>
    </row>
    <row r="257" spans="1:65">
      <c r="A257" s="29"/>
      <c r="B257" s="19">
        <v>1</v>
      </c>
      <c r="C257" s="9">
        <v>6</v>
      </c>
      <c r="D257" s="233">
        <v>106</v>
      </c>
      <c r="E257" s="230"/>
      <c r="F257" s="231"/>
      <c r="G257" s="231"/>
      <c r="H257" s="231"/>
      <c r="I257" s="231"/>
      <c r="J257" s="231"/>
      <c r="K257" s="231"/>
      <c r="L257" s="231"/>
      <c r="M257" s="231"/>
      <c r="N257" s="231"/>
      <c r="O257" s="231"/>
      <c r="P257" s="231"/>
      <c r="Q257" s="231"/>
      <c r="R257" s="231"/>
      <c r="S257" s="231"/>
      <c r="T257" s="231"/>
      <c r="U257" s="231"/>
      <c r="V257" s="231"/>
      <c r="W257" s="231"/>
      <c r="X257" s="231"/>
      <c r="Y257" s="231"/>
      <c r="Z257" s="231"/>
      <c r="AA257" s="231"/>
      <c r="AB257" s="231"/>
      <c r="AC257" s="231"/>
      <c r="AD257" s="231"/>
      <c r="AE257" s="231"/>
      <c r="AF257" s="231"/>
      <c r="AG257" s="231"/>
      <c r="AH257" s="231"/>
      <c r="AI257" s="231"/>
      <c r="AJ257" s="231"/>
      <c r="AK257" s="231"/>
      <c r="AL257" s="231"/>
      <c r="AM257" s="231"/>
      <c r="AN257" s="231"/>
      <c r="AO257" s="231"/>
      <c r="AP257" s="231"/>
      <c r="AQ257" s="231"/>
      <c r="AR257" s="231"/>
      <c r="AS257" s="231"/>
      <c r="AT257" s="231"/>
      <c r="AU257" s="231"/>
      <c r="AV257" s="231"/>
      <c r="AW257" s="231"/>
      <c r="AX257" s="231"/>
      <c r="AY257" s="231"/>
      <c r="AZ257" s="231"/>
      <c r="BA257" s="231"/>
      <c r="BB257" s="231"/>
      <c r="BC257" s="231"/>
      <c r="BD257" s="231"/>
      <c r="BE257" s="231"/>
      <c r="BF257" s="231"/>
      <c r="BG257" s="231"/>
      <c r="BH257" s="231"/>
      <c r="BI257" s="231"/>
      <c r="BJ257" s="231"/>
      <c r="BK257" s="231"/>
      <c r="BL257" s="231"/>
      <c r="BM257" s="236"/>
    </row>
    <row r="258" spans="1:65">
      <c r="A258" s="29"/>
      <c r="B258" s="20" t="s">
        <v>269</v>
      </c>
      <c r="C258" s="12"/>
      <c r="D258" s="237">
        <v>104.5</v>
      </c>
      <c r="E258" s="230"/>
      <c r="F258" s="231"/>
      <c r="G258" s="231"/>
      <c r="H258" s="231"/>
      <c r="I258" s="231"/>
      <c r="J258" s="231"/>
      <c r="K258" s="231"/>
      <c r="L258" s="231"/>
      <c r="M258" s="231"/>
      <c r="N258" s="231"/>
      <c r="O258" s="231"/>
      <c r="P258" s="231"/>
      <c r="Q258" s="231"/>
      <c r="R258" s="231"/>
      <c r="S258" s="231"/>
      <c r="T258" s="231"/>
      <c r="U258" s="231"/>
      <c r="V258" s="231"/>
      <c r="W258" s="231"/>
      <c r="X258" s="231"/>
      <c r="Y258" s="231"/>
      <c r="Z258" s="231"/>
      <c r="AA258" s="231"/>
      <c r="AB258" s="231"/>
      <c r="AC258" s="231"/>
      <c r="AD258" s="231"/>
      <c r="AE258" s="231"/>
      <c r="AF258" s="231"/>
      <c r="AG258" s="231"/>
      <c r="AH258" s="231"/>
      <c r="AI258" s="231"/>
      <c r="AJ258" s="231"/>
      <c r="AK258" s="231"/>
      <c r="AL258" s="231"/>
      <c r="AM258" s="231"/>
      <c r="AN258" s="231"/>
      <c r="AO258" s="231"/>
      <c r="AP258" s="231"/>
      <c r="AQ258" s="231"/>
      <c r="AR258" s="231"/>
      <c r="AS258" s="231"/>
      <c r="AT258" s="231"/>
      <c r="AU258" s="231"/>
      <c r="AV258" s="231"/>
      <c r="AW258" s="231"/>
      <c r="AX258" s="231"/>
      <c r="AY258" s="231"/>
      <c r="AZ258" s="231"/>
      <c r="BA258" s="231"/>
      <c r="BB258" s="231"/>
      <c r="BC258" s="231"/>
      <c r="BD258" s="231"/>
      <c r="BE258" s="231"/>
      <c r="BF258" s="231"/>
      <c r="BG258" s="231"/>
      <c r="BH258" s="231"/>
      <c r="BI258" s="231"/>
      <c r="BJ258" s="231"/>
      <c r="BK258" s="231"/>
      <c r="BL258" s="231"/>
      <c r="BM258" s="236"/>
    </row>
    <row r="259" spans="1:65">
      <c r="A259" s="29"/>
      <c r="B259" s="3" t="s">
        <v>270</v>
      </c>
      <c r="C259" s="28"/>
      <c r="D259" s="233">
        <v>101.5</v>
      </c>
      <c r="E259" s="230"/>
      <c r="F259" s="231"/>
      <c r="G259" s="231"/>
      <c r="H259" s="231"/>
      <c r="I259" s="231"/>
      <c r="J259" s="231"/>
      <c r="K259" s="231"/>
      <c r="L259" s="231"/>
      <c r="M259" s="231"/>
      <c r="N259" s="231"/>
      <c r="O259" s="231"/>
      <c r="P259" s="231"/>
      <c r="Q259" s="231"/>
      <c r="R259" s="231"/>
      <c r="S259" s="231"/>
      <c r="T259" s="231"/>
      <c r="U259" s="231"/>
      <c r="V259" s="231"/>
      <c r="W259" s="231"/>
      <c r="X259" s="231"/>
      <c r="Y259" s="231"/>
      <c r="Z259" s="231"/>
      <c r="AA259" s="231"/>
      <c r="AB259" s="231"/>
      <c r="AC259" s="231"/>
      <c r="AD259" s="231"/>
      <c r="AE259" s="231"/>
      <c r="AF259" s="231"/>
      <c r="AG259" s="231"/>
      <c r="AH259" s="231"/>
      <c r="AI259" s="231"/>
      <c r="AJ259" s="231"/>
      <c r="AK259" s="231"/>
      <c r="AL259" s="231"/>
      <c r="AM259" s="231"/>
      <c r="AN259" s="231"/>
      <c r="AO259" s="231"/>
      <c r="AP259" s="231"/>
      <c r="AQ259" s="231"/>
      <c r="AR259" s="231"/>
      <c r="AS259" s="231"/>
      <c r="AT259" s="231"/>
      <c r="AU259" s="231"/>
      <c r="AV259" s="231"/>
      <c r="AW259" s="231"/>
      <c r="AX259" s="231"/>
      <c r="AY259" s="231"/>
      <c r="AZ259" s="231"/>
      <c r="BA259" s="231"/>
      <c r="BB259" s="231"/>
      <c r="BC259" s="231"/>
      <c r="BD259" s="231"/>
      <c r="BE259" s="231"/>
      <c r="BF259" s="231"/>
      <c r="BG259" s="231"/>
      <c r="BH259" s="231"/>
      <c r="BI259" s="231"/>
      <c r="BJ259" s="231"/>
      <c r="BK259" s="231"/>
      <c r="BL259" s="231"/>
      <c r="BM259" s="236"/>
    </row>
    <row r="260" spans="1:65">
      <c r="A260" s="29"/>
      <c r="B260" s="3" t="s">
        <v>271</v>
      </c>
      <c r="C260" s="28"/>
      <c r="D260" s="233">
        <v>19.58315602756614</v>
      </c>
      <c r="E260" s="230"/>
      <c r="F260" s="231"/>
      <c r="G260" s="231"/>
      <c r="H260" s="231"/>
      <c r="I260" s="231"/>
      <c r="J260" s="231"/>
      <c r="K260" s="231"/>
      <c r="L260" s="231"/>
      <c r="M260" s="231"/>
      <c r="N260" s="231"/>
      <c r="O260" s="231"/>
      <c r="P260" s="231"/>
      <c r="Q260" s="231"/>
      <c r="R260" s="231"/>
      <c r="S260" s="231"/>
      <c r="T260" s="231"/>
      <c r="U260" s="231"/>
      <c r="V260" s="231"/>
      <c r="W260" s="231"/>
      <c r="X260" s="231"/>
      <c r="Y260" s="231"/>
      <c r="Z260" s="231"/>
      <c r="AA260" s="231"/>
      <c r="AB260" s="231"/>
      <c r="AC260" s="231"/>
      <c r="AD260" s="231"/>
      <c r="AE260" s="231"/>
      <c r="AF260" s="231"/>
      <c r="AG260" s="231"/>
      <c r="AH260" s="231"/>
      <c r="AI260" s="231"/>
      <c r="AJ260" s="231"/>
      <c r="AK260" s="231"/>
      <c r="AL260" s="231"/>
      <c r="AM260" s="231"/>
      <c r="AN260" s="231"/>
      <c r="AO260" s="231"/>
      <c r="AP260" s="231"/>
      <c r="AQ260" s="231"/>
      <c r="AR260" s="231"/>
      <c r="AS260" s="231"/>
      <c r="AT260" s="231"/>
      <c r="AU260" s="231"/>
      <c r="AV260" s="231"/>
      <c r="AW260" s="231"/>
      <c r="AX260" s="231"/>
      <c r="AY260" s="231"/>
      <c r="AZ260" s="231"/>
      <c r="BA260" s="231"/>
      <c r="BB260" s="231"/>
      <c r="BC260" s="231"/>
      <c r="BD260" s="231"/>
      <c r="BE260" s="231"/>
      <c r="BF260" s="231"/>
      <c r="BG260" s="231"/>
      <c r="BH260" s="231"/>
      <c r="BI260" s="231"/>
      <c r="BJ260" s="231"/>
      <c r="BK260" s="231"/>
      <c r="BL260" s="231"/>
      <c r="BM260" s="236"/>
    </row>
    <row r="261" spans="1:65">
      <c r="A261" s="29"/>
      <c r="B261" s="3" t="s">
        <v>86</v>
      </c>
      <c r="C261" s="28"/>
      <c r="D261" s="13">
        <v>0.18739862227336018</v>
      </c>
      <c r="E261" s="155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55"/>
    </row>
    <row r="262" spans="1:65">
      <c r="A262" s="29"/>
      <c r="B262" s="3" t="s">
        <v>272</v>
      </c>
      <c r="C262" s="28"/>
      <c r="D262" s="13">
        <v>0</v>
      </c>
      <c r="E262" s="155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55"/>
    </row>
    <row r="263" spans="1:65">
      <c r="A263" s="29"/>
      <c r="B263" s="45" t="s">
        <v>273</v>
      </c>
      <c r="C263" s="46"/>
      <c r="D263" s="44" t="s">
        <v>274</v>
      </c>
      <c r="E263" s="155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B264" s="30"/>
      <c r="C264" s="20"/>
      <c r="D264" s="20"/>
      <c r="BM264" s="55"/>
    </row>
    <row r="265" spans="1:65" ht="19.5">
      <c r="B265" s="8" t="s">
        <v>621</v>
      </c>
      <c r="BM265" s="27" t="s">
        <v>275</v>
      </c>
    </row>
    <row r="266" spans="1:65" ht="19.5">
      <c r="A266" s="24" t="s">
        <v>335</v>
      </c>
      <c r="B266" s="18" t="s">
        <v>111</v>
      </c>
      <c r="C266" s="15" t="s">
        <v>112</v>
      </c>
      <c r="D266" s="16" t="s">
        <v>327</v>
      </c>
      <c r="E266" s="17" t="s">
        <v>328</v>
      </c>
      <c r="F266" s="155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7">
        <v>1</v>
      </c>
    </row>
    <row r="267" spans="1:65">
      <c r="A267" s="29"/>
      <c r="B267" s="19" t="s">
        <v>235</v>
      </c>
      <c r="C267" s="9" t="s">
        <v>235</v>
      </c>
      <c r="D267" s="10" t="s">
        <v>329</v>
      </c>
      <c r="E267" s="11" t="s">
        <v>113</v>
      </c>
      <c r="F267" s="155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7" t="s">
        <v>1</v>
      </c>
    </row>
    <row r="268" spans="1:65">
      <c r="A268" s="29"/>
      <c r="B268" s="19"/>
      <c r="C268" s="9"/>
      <c r="D268" s="10" t="s">
        <v>99</v>
      </c>
      <c r="E268" s="11" t="s">
        <v>99</v>
      </c>
      <c r="F268" s="155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7">
        <v>2</v>
      </c>
    </row>
    <row r="269" spans="1:65">
      <c r="A269" s="29"/>
      <c r="B269" s="19"/>
      <c r="C269" s="9"/>
      <c r="D269" s="25"/>
      <c r="E269" s="25"/>
      <c r="F269" s="155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7">
        <v>2</v>
      </c>
    </row>
    <row r="270" spans="1:65">
      <c r="A270" s="29"/>
      <c r="B270" s="18">
        <v>1</v>
      </c>
      <c r="C270" s="14">
        <v>1</v>
      </c>
      <c r="D270" s="21">
        <v>64.943700000000007</v>
      </c>
      <c r="E270" s="21">
        <v>63.62</v>
      </c>
      <c r="F270" s="155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7">
        <v>1</v>
      </c>
    </row>
    <row r="271" spans="1:65">
      <c r="A271" s="29"/>
      <c r="B271" s="19">
        <v>1</v>
      </c>
      <c r="C271" s="9">
        <v>2</v>
      </c>
      <c r="D271" s="11">
        <v>64.962400000000002</v>
      </c>
      <c r="E271" s="11">
        <v>63.66</v>
      </c>
      <c r="F271" s="155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7">
        <v>11</v>
      </c>
    </row>
    <row r="272" spans="1:65">
      <c r="A272" s="29"/>
      <c r="B272" s="19">
        <v>1</v>
      </c>
      <c r="C272" s="9">
        <v>3</v>
      </c>
      <c r="D272" s="11">
        <v>64.731099999999998</v>
      </c>
      <c r="E272" s="11"/>
      <c r="F272" s="155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7">
        <v>16</v>
      </c>
    </row>
    <row r="273" spans="1:65">
      <c r="A273" s="29"/>
      <c r="B273" s="19">
        <v>1</v>
      </c>
      <c r="C273" s="9">
        <v>4</v>
      </c>
      <c r="D273" s="11">
        <v>64.234300000000005</v>
      </c>
      <c r="E273" s="11"/>
      <c r="F273" s="155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7">
        <v>64.206158333333306</v>
      </c>
    </row>
    <row r="274" spans="1:65">
      <c r="A274" s="29"/>
      <c r="B274" s="19">
        <v>1</v>
      </c>
      <c r="C274" s="9">
        <v>5</v>
      </c>
      <c r="D274" s="11">
        <v>64.988699999999994</v>
      </c>
      <c r="E274" s="11"/>
      <c r="F274" s="155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7">
        <v>17</v>
      </c>
    </row>
    <row r="275" spans="1:65">
      <c r="A275" s="29"/>
      <c r="B275" s="19">
        <v>1</v>
      </c>
      <c r="C275" s="9">
        <v>6</v>
      </c>
      <c r="D275" s="11">
        <v>64.773700000000005</v>
      </c>
      <c r="E275" s="11"/>
      <c r="F275" s="155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55"/>
    </row>
    <row r="276" spans="1:65">
      <c r="A276" s="29"/>
      <c r="B276" s="20" t="s">
        <v>269</v>
      </c>
      <c r="C276" s="12"/>
      <c r="D276" s="22">
        <v>64.772316666666669</v>
      </c>
      <c r="E276" s="22">
        <v>63.64</v>
      </c>
      <c r="F276" s="155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55"/>
    </row>
    <row r="277" spans="1:65">
      <c r="A277" s="29"/>
      <c r="B277" s="3" t="s">
        <v>270</v>
      </c>
      <c r="C277" s="28"/>
      <c r="D277" s="11">
        <v>64.858699999999999</v>
      </c>
      <c r="E277" s="11">
        <v>63.64</v>
      </c>
      <c r="F277" s="155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29"/>
      <c r="B278" s="3" t="s">
        <v>271</v>
      </c>
      <c r="C278" s="28"/>
      <c r="D278" s="23">
        <v>0.28407334557586689</v>
      </c>
      <c r="E278" s="23">
        <v>2.8284271247461298E-2</v>
      </c>
      <c r="F278" s="155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29"/>
      <c r="B279" s="3" t="s">
        <v>86</v>
      </c>
      <c r="C279" s="28"/>
      <c r="D279" s="13">
        <v>4.385721558143027E-3</v>
      </c>
      <c r="E279" s="13">
        <v>4.4444172293308135E-4</v>
      </c>
      <c r="F279" s="155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A280" s="29"/>
      <c r="B280" s="3" t="s">
        <v>272</v>
      </c>
      <c r="C280" s="28"/>
      <c r="D280" s="13">
        <v>8.8178197859789531E-3</v>
      </c>
      <c r="E280" s="13">
        <v>-8.8178197859780649E-3</v>
      </c>
      <c r="F280" s="155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55"/>
    </row>
    <row r="281" spans="1:65">
      <c r="A281" s="29"/>
      <c r="B281" s="45" t="s">
        <v>273</v>
      </c>
      <c r="C281" s="46"/>
      <c r="D281" s="44">
        <v>0.67</v>
      </c>
      <c r="E281" s="44">
        <v>0.67</v>
      </c>
      <c r="F281" s="155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5"/>
    </row>
    <row r="282" spans="1:65">
      <c r="B282" s="30"/>
      <c r="C282" s="20"/>
      <c r="D282" s="20"/>
      <c r="E282" s="20"/>
      <c r="BM282" s="55"/>
    </row>
    <row r="283" spans="1:65" ht="15">
      <c r="B283" s="8" t="s">
        <v>622</v>
      </c>
      <c r="BM283" s="27" t="s">
        <v>275</v>
      </c>
    </row>
    <row r="284" spans="1:65" ht="15">
      <c r="A284" s="24" t="s">
        <v>15</v>
      </c>
      <c r="B284" s="18" t="s">
        <v>111</v>
      </c>
      <c r="C284" s="15" t="s">
        <v>112</v>
      </c>
      <c r="D284" s="16" t="s">
        <v>327</v>
      </c>
      <c r="E284" s="155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1</v>
      </c>
    </row>
    <row r="285" spans="1:65">
      <c r="A285" s="29"/>
      <c r="B285" s="19" t="s">
        <v>235</v>
      </c>
      <c r="C285" s="9" t="s">
        <v>235</v>
      </c>
      <c r="D285" s="10" t="s">
        <v>329</v>
      </c>
      <c r="E285" s="155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 t="s">
        <v>3</v>
      </c>
    </row>
    <row r="286" spans="1:65">
      <c r="A286" s="29"/>
      <c r="B286" s="19"/>
      <c r="C286" s="9"/>
      <c r="D286" s="10" t="s">
        <v>99</v>
      </c>
      <c r="E286" s="155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7">
        <v>1</v>
      </c>
    </row>
    <row r="287" spans="1:65">
      <c r="A287" s="29"/>
      <c r="B287" s="19"/>
      <c r="C287" s="9"/>
      <c r="D287" s="25"/>
      <c r="E287" s="155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7">
        <v>1</v>
      </c>
    </row>
    <row r="288" spans="1:65">
      <c r="A288" s="29"/>
      <c r="B288" s="18">
        <v>1</v>
      </c>
      <c r="C288" s="14">
        <v>1</v>
      </c>
      <c r="D288" s="216">
        <v>14.2</v>
      </c>
      <c r="E288" s="219"/>
      <c r="F288" s="220"/>
      <c r="G288" s="220"/>
      <c r="H288" s="220"/>
      <c r="I288" s="220"/>
      <c r="J288" s="220"/>
      <c r="K288" s="220"/>
      <c r="L288" s="220"/>
      <c r="M288" s="220"/>
      <c r="N288" s="220"/>
      <c r="O288" s="220"/>
      <c r="P288" s="220"/>
      <c r="Q288" s="220"/>
      <c r="R288" s="220"/>
      <c r="S288" s="220"/>
      <c r="T288" s="220"/>
      <c r="U288" s="220"/>
      <c r="V288" s="220"/>
      <c r="W288" s="220"/>
      <c r="X288" s="220"/>
      <c r="Y288" s="220"/>
      <c r="Z288" s="220"/>
      <c r="AA288" s="220"/>
      <c r="AB288" s="220"/>
      <c r="AC288" s="220"/>
      <c r="AD288" s="220"/>
      <c r="AE288" s="220"/>
      <c r="AF288" s="220"/>
      <c r="AG288" s="220"/>
      <c r="AH288" s="220"/>
      <c r="AI288" s="220"/>
      <c r="AJ288" s="220"/>
      <c r="AK288" s="220"/>
      <c r="AL288" s="220"/>
      <c r="AM288" s="220"/>
      <c r="AN288" s="220"/>
      <c r="AO288" s="220"/>
      <c r="AP288" s="220"/>
      <c r="AQ288" s="220"/>
      <c r="AR288" s="220"/>
      <c r="AS288" s="220"/>
      <c r="AT288" s="220"/>
      <c r="AU288" s="220"/>
      <c r="AV288" s="220"/>
      <c r="AW288" s="220"/>
      <c r="AX288" s="220"/>
      <c r="AY288" s="220"/>
      <c r="AZ288" s="220"/>
      <c r="BA288" s="220"/>
      <c r="BB288" s="220"/>
      <c r="BC288" s="220"/>
      <c r="BD288" s="220"/>
      <c r="BE288" s="220"/>
      <c r="BF288" s="220"/>
      <c r="BG288" s="220"/>
      <c r="BH288" s="220"/>
      <c r="BI288" s="220"/>
      <c r="BJ288" s="220"/>
      <c r="BK288" s="220"/>
      <c r="BL288" s="220"/>
      <c r="BM288" s="221">
        <v>1</v>
      </c>
    </row>
    <row r="289" spans="1:65">
      <c r="A289" s="29"/>
      <c r="B289" s="19">
        <v>1</v>
      </c>
      <c r="C289" s="9">
        <v>2</v>
      </c>
      <c r="D289" s="222">
        <v>22.8</v>
      </c>
      <c r="E289" s="219"/>
      <c r="F289" s="220"/>
      <c r="G289" s="220"/>
      <c r="H289" s="220"/>
      <c r="I289" s="220"/>
      <c r="J289" s="220"/>
      <c r="K289" s="220"/>
      <c r="L289" s="220"/>
      <c r="M289" s="220"/>
      <c r="N289" s="220"/>
      <c r="O289" s="220"/>
      <c r="P289" s="220"/>
      <c r="Q289" s="220"/>
      <c r="R289" s="220"/>
      <c r="S289" s="220"/>
      <c r="T289" s="220"/>
      <c r="U289" s="220"/>
      <c r="V289" s="220"/>
      <c r="W289" s="220"/>
      <c r="X289" s="220"/>
      <c r="Y289" s="220"/>
      <c r="Z289" s="220"/>
      <c r="AA289" s="220"/>
      <c r="AB289" s="220"/>
      <c r="AC289" s="220"/>
      <c r="AD289" s="220"/>
      <c r="AE289" s="220"/>
      <c r="AF289" s="220"/>
      <c r="AG289" s="220"/>
      <c r="AH289" s="220"/>
      <c r="AI289" s="220"/>
      <c r="AJ289" s="220"/>
      <c r="AK289" s="220"/>
      <c r="AL289" s="220"/>
      <c r="AM289" s="220"/>
      <c r="AN289" s="220"/>
      <c r="AO289" s="220"/>
      <c r="AP289" s="220"/>
      <c r="AQ289" s="220"/>
      <c r="AR289" s="220"/>
      <c r="AS289" s="220"/>
      <c r="AT289" s="220"/>
      <c r="AU289" s="220"/>
      <c r="AV289" s="220"/>
      <c r="AW289" s="220"/>
      <c r="AX289" s="220"/>
      <c r="AY289" s="220"/>
      <c r="AZ289" s="220"/>
      <c r="BA289" s="220"/>
      <c r="BB289" s="220"/>
      <c r="BC289" s="220"/>
      <c r="BD289" s="220"/>
      <c r="BE289" s="220"/>
      <c r="BF289" s="220"/>
      <c r="BG289" s="220"/>
      <c r="BH289" s="220"/>
      <c r="BI289" s="220"/>
      <c r="BJ289" s="220"/>
      <c r="BK289" s="220"/>
      <c r="BL289" s="220"/>
      <c r="BM289" s="221">
        <v>12</v>
      </c>
    </row>
    <row r="290" spans="1:65">
      <c r="A290" s="29"/>
      <c r="B290" s="19">
        <v>1</v>
      </c>
      <c r="C290" s="9">
        <v>3</v>
      </c>
      <c r="D290" s="222">
        <v>9.5</v>
      </c>
      <c r="E290" s="219"/>
      <c r="F290" s="220"/>
      <c r="G290" s="220"/>
      <c r="H290" s="220"/>
      <c r="I290" s="220"/>
      <c r="J290" s="220"/>
      <c r="K290" s="220"/>
      <c r="L290" s="220"/>
      <c r="M290" s="220"/>
      <c r="N290" s="220"/>
      <c r="O290" s="220"/>
      <c r="P290" s="220"/>
      <c r="Q290" s="220"/>
      <c r="R290" s="220"/>
      <c r="S290" s="220"/>
      <c r="T290" s="220"/>
      <c r="U290" s="220"/>
      <c r="V290" s="220"/>
      <c r="W290" s="220"/>
      <c r="X290" s="220"/>
      <c r="Y290" s="220"/>
      <c r="Z290" s="220"/>
      <c r="AA290" s="220"/>
      <c r="AB290" s="220"/>
      <c r="AC290" s="220"/>
      <c r="AD290" s="220"/>
      <c r="AE290" s="220"/>
      <c r="AF290" s="220"/>
      <c r="AG290" s="220"/>
      <c r="AH290" s="220"/>
      <c r="AI290" s="220"/>
      <c r="AJ290" s="220"/>
      <c r="AK290" s="220"/>
      <c r="AL290" s="220"/>
      <c r="AM290" s="220"/>
      <c r="AN290" s="220"/>
      <c r="AO290" s="220"/>
      <c r="AP290" s="220"/>
      <c r="AQ290" s="220"/>
      <c r="AR290" s="220"/>
      <c r="AS290" s="220"/>
      <c r="AT290" s="220"/>
      <c r="AU290" s="220"/>
      <c r="AV290" s="220"/>
      <c r="AW290" s="220"/>
      <c r="AX290" s="220"/>
      <c r="AY290" s="220"/>
      <c r="AZ290" s="220"/>
      <c r="BA290" s="220"/>
      <c r="BB290" s="220"/>
      <c r="BC290" s="220"/>
      <c r="BD290" s="220"/>
      <c r="BE290" s="220"/>
      <c r="BF290" s="220"/>
      <c r="BG290" s="220"/>
      <c r="BH290" s="220"/>
      <c r="BI290" s="220"/>
      <c r="BJ290" s="220"/>
      <c r="BK290" s="220"/>
      <c r="BL290" s="220"/>
      <c r="BM290" s="221">
        <v>16</v>
      </c>
    </row>
    <row r="291" spans="1:65">
      <c r="A291" s="29"/>
      <c r="B291" s="19">
        <v>1</v>
      </c>
      <c r="C291" s="9">
        <v>4</v>
      </c>
      <c r="D291" s="222">
        <v>1.6</v>
      </c>
      <c r="E291" s="219"/>
      <c r="F291" s="220"/>
      <c r="G291" s="220"/>
      <c r="H291" s="220"/>
      <c r="I291" s="220"/>
      <c r="J291" s="220"/>
      <c r="K291" s="220"/>
      <c r="L291" s="220"/>
      <c r="M291" s="220"/>
      <c r="N291" s="220"/>
      <c r="O291" s="220"/>
      <c r="P291" s="220"/>
      <c r="Q291" s="220"/>
      <c r="R291" s="220"/>
      <c r="S291" s="220"/>
      <c r="T291" s="220"/>
      <c r="U291" s="220"/>
      <c r="V291" s="220"/>
      <c r="W291" s="220"/>
      <c r="X291" s="220"/>
      <c r="Y291" s="220"/>
      <c r="Z291" s="220"/>
      <c r="AA291" s="220"/>
      <c r="AB291" s="220"/>
      <c r="AC291" s="220"/>
      <c r="AD291" s="220"/>
      <c r="AE291" s="220"/>
      <c r="AF291" s="220"/>
      <c r="AG291" s="220"/>
      <c r="AH291" s="220"/>
      <c r="AI291" s="220"/>
      <c r="AJ291" s="220"/>
      <c r="AK291" s="220"/>
      <c r="AL291" s="220"/>
      <c r="AM291" s="220"/>
      <c r="AN291" s="220"/>
      <c r="AO291" s="220"/>
      <c r="AP291" s="220"/>
      <c r="AQ291" s="220"/>
      <c r="AR291" s="220"/>
      <c r="AS291" s="220"/>
      <c r="AT291" s="220"/>
      <c r="AU291" s="220"/>
      <c r="AV291" s="220"/>
      <c r="AW291" s="220"/>
      <c r="AX291" s="220"/>
      <c r="AY291" s="220"/>
      <c r="AZ291" s="220"/>
      <c r="BA291" s="220"/>
      <c r="BB291" s="220"/>
      <c r="BC291" s="220"/>
      <c r="BD291" s="220"/>
      <c r="BE291" s="220"/>
      <c r="BF291" s="220"/>
      <c r="BG291" s="220"/>
      <c r="BH291" s="220"/>
      <c r="BI291" s="220"/>
      <c r="BJ291" s="220"/>
      <c r="BK291" s="220"/>
      <c r="BL291" s="220"/>
      <c r="BM291" s="221">
        <v>13.8626339004411</v>
      </c>
    </row>
    <row r="292" spans="1:65">
      <c r="A292" s="29"/>
      <c r="B292" s="19">
        <v>1</v>
      </c>
      <c r="C292" s="9">
        <v>5</v>
      </c>
      <c r="D292" s="222">
        <v>21.3</v>
      </c>
      <c r="E292" s="219"/>
      <c r="F292" s="220"/>
      <c r="G292" s="220"/>
      <c r="H292" s="220"/>
      <c r="I292" s="220"/>
      <c r="J292" s="220"/>
      <c r="K292" s="220"/>
      <c r="L292" s="220"/>
      <c r="M292" s="220"/>
      <c r="N292" s="220"/>
      <c r="O292" s="220"/>
      <c r="P292" s="220"/>
      <c r="Q292" s="220"/>
      <c r="R292" s="220"/>
      <c r="S292" s="220"/>
      <c r="T292" s="220"/>
      <c r="U292" s="220"/>
      <c r="V292" s="220"/>
      <c r="W292" s="220"/>
      <c r="X292" s="220"/>
      <c r="Y292" s="220"/>
      <c r="Z292" s="220"/>
      <c r="AA292" s="220"/>
      <c r="AB292" s="220"/>
      <c r="AC292" s="220"/>
      <c r="AD292" s="220"/>
      <c r="AE292" s="220"/>
      <c r="AF292" s="220"/>
      <c r="AG292" s="220"/>
      <c r="AH292" s="220"/>
      <c r="AI292" s="220"/>
      <c r="AJ292" s="220"/>
      <c r="AK292" s="220"/>
      <c r="AL292" s="220"/>
      <c r="AM292" s="220"/>
      <c r="AN292" s="220"/>
      <c r="AO292" s="220"/>
      <c r="AP292" s="220"/>
      <c r="AQ292" s="220"/>
      <c r="AR292" s="220"/>
      <c r="AS292" s="220"/>
      <c r="AT292" s="220"/>
      <c r="AU292" s="220"/>
      <c r="AV292" s="220"/>
      <c r="AW292" s="220"/>
      <c r="AX292" s="220"/>
      <c r="AY292" s="220"/>
      <c r="AZ292" s="220"/>
      <c r="BA292" s="220"/>
      <c r="BB292" s="220"/>
      <c r="BC292" s="220"/>
      <c r="BD292" s="220"/>
      <c r="BE292" s="220"/>
      <c r="BF292" s="220"/>
      <c r="BG292" s="220"/>
      <c r="BH292" s="220"/>
      <c r="BI292" s="220"/>
      <c r="BJ292" s="220"/>
      <c r="BK292" s="220"/>
      <c r="BL292" s="220"/>
      <c r="BM292" s="221">
        <v>18</v>
      </c>
    </row>
    <row r="293" spans="1:65">
      <c r="A293" s="29"/>
      <c r="B293" s="20" t="s">
        <v>269</v>
      </c>
      <c r="C293" s="12"/>
      <c r="D293" s="226">
        <v>13.88</v>
      </c>
      <c r="E293" s="219"/>
      <c r="F293" s="220"/>
      <c r="G293" s="220"/>
      <c r="H293" s="220"/>
      <c r="I293" s="220"/>
      <c r="J293" s="220"/>
      <c r="K293" s="220"/>
      <c r="L293" s="220"/>
      <c r="M293" s="220"/>
      <c r="N293" s="220"/>
      <c r="O293" s="220"/>
      <c r="P293" s="220"/>
      <c r="Q293" s="220"/>
      <c r="R293" s="220"/>
      <c r="S293" s="220"/>
      <c r="T293" s="220"/>
      <c r="U293" s="220"/>
      <c r="V293" s="220"/>
      <c r="W293" s="220"/>
      <c r="X293" s="220"/>
      <c r="Y293" s="220"/>
      <c r="Z293" s="220"/>
      <c r="AA293" s="220"/>
      <c r="AB293" s="220"/>
      <c r="AC293" s="220"/>
      <c r="AD293" s="220"/>
      <c r="AE293" s="220"/>
      <c r="AF293" s="220"/>
      <c r="AG293" s="220"/>
      <c r="AH293" s="220"/>
      <c r="AI293" s="220"/>
      <c r="AJ293" s="220"/>
      <c r="AK293" s="220"/>
      <c r="AL293" s="220"/>
      <c r="AM293" s="220"/>
      <c r="AN293" s="220"/>
      <c r="AO293" s="220"/>
      <c r="AP293" s="220"/>
      <c r="AQ293" s="220"/>
      <c r="AR293" s="220"/>
      <c r="AS293" s="220"/>
      <c r="AT293" s="220"/>
      <c r="AU293" s="220"/>
      <c r="AV293" s="220"/>
      <c r="AW293" s="220"/>
      <c r="AX293" s="220"/>
      <c r="AY293" s="220"/>
      <c r="AZ293" s="220"/>
      <c r="BA293" s="220"/>
      <c r="BB293" s="220"/>
      <c r="BC293" s="220"/>
      <c r="BD293" s="220"/>
      <c r="BE293" s="220"/>
      <c r="BF293" s="220"/>
      <c r="BG293" s="220"/>
      <c r="BH293" s="220"/>
      <c r="BI293" s="220"/>
      <c r="BJ293" s="220"/>
      <c r="BK293" s="220"/>
      <c r="BL293" s="220"/>
      <c r="BM293" s="225"/>
    </row>
    <row r="294" spans="1:65">
      <c r="A294" s="29"/>
      <c r="B294" s="3" t="s">
        <v>270</v>
      </c>
      <c r="C294" s="28"/>
      <c r="D294" s="222">
        <v>14.2</v>
      </c>
      <c r="E294" s="219"/>
      <c r="F294" s="220"/>
      <c r="G294" s="220"/>
      <c r="H294" s="220"/>
      <c r="I294" s="220"/>
      <c r="J294" s="220"/>
      <c r="K294" s="220"/>
      <c r="L294" s="220"/>
      <c r="M294" s="220"/>
      <c r="N294" s="220"/>
      <c r="O294" s="220"/>
      <c r="P294" s="220"/>
      <c r="Q294" s="220"/>
      <c r="R294" s="220"/>
      <c r="S294" s="220"/>
      <c r="T294" s="220"/>
      <c r="U294" s="220"/>
      <c r="V294" s="220"/>
      <c r="W294" s="220"/>
      <c r="X294" s="220"/>
      <c r="Y294" s="220"/>
      <c r="Z294" s="220"/>
      <c r="AA294" s="220"/>
      <c r="AB294" s="220"/>
      <c r="AC294" s="220"/>
      <c r="AD294" s="220"/>
      <c r="AE294" s="220"/>
      <c r="AF294" s="220"/>
      <c r="AG294" s="220"/>
      <c r="AH294" s="220"/>
      <c r="AI294" s="220"/>
      <c r="AJ294" s="220"/>
      <c r="AK294" s="220"/>
      <c r="AL294" s="220"/>
      <c r="AM294" s="220"/>
      <c r="AN294" s="220"/>
      <c r="AO294" s="220"/>
      <c r="AP294" s="220"/>
      <c r="AQ294" s="220"/>
      <c r="AR294" s="220"/>
      <c r="AS294" s="220"/>
      <c r="AT294" s="220"/>
      <c r="AU294" s="220"/>
      <c r="AV294" s="220"/>
      <c r="AW294" s="220"/>
      <c r="AX294" s="220"/>
      <c r="AY294" s="220"/>
      <c r="AZ294" s="220"/>
      <c r="BA294" s="220"/>
      <c r="BB294" s="220"/>
      <c r="BC294" s="220"/>
      <c r="BD294" s="220"/>
      <c r="BE294" s="220"/>
      <c r="BF294" s="220"/>
      <c r="BG294" s="220"/>
      <c r="BH294" s="220"/>
      <c r="BI294" s="220"/>
      <c r="BJ294" s="220"/>
      <c r="BK294" s="220"/>
      <c r="BL294" s="220"/>
      <c r="BM294" s="225"/>
    </row>
    <row r="295" spans="1:65">
      <c r="A295" s="29"/>
      <c r="B295" s="3" t="s">
        <v>271</v>
      </c>
      <c r="C295" s="28"/>
      <c r="D295" s="222">
        <v>8.7279436295154866</v>
      </c>
      <c r="E295" s="219"/>
      <c r="F295" s="220"/>
      <c r="G295" s="220"/>
      <c r="H295" s="220"/>
      <c r="I295" s="220"/>
      <c r="J295" s="220"/>
      <c r="K295" s="220"/>
      <c r="L295" s="220"/>
      <c r="M295" s="220"/>
      <c r="N295" s="220"/>
      <c r="O295" s="220"/>
      <c r="P295" s="220"/>
      <c r="Q295" s="220"/>
      <c r="R295" s="220"/>
      <c r="S295" s="220"/>
      <c r="T295" s="220"/>
      <c r="U295" s="220"/>
      <c r="V295" s="220"/>
      <c r="W295" s="220"/>
      <c r="X295" s="220"/>
      <c r="Y295" s="220"/>
      <c r="Z295" s="220"/>
      <c r="AA295" s="220"/>
      <c r="AB295" s="220"/>
      <c r="AC295" s="220"/>
      <c r="AD295" s="220"/>
      <c r="AE295" s="220"/>
      <c r="AF295" s="220"/>
      <c r="AG295" s="220"/>
      <c r="AH295" s="220"/>
      <c r="AI295" s="220"/>
      <c r="AJ295" s="220"/>
      <c r="AK295" s="220"/>
      <c r="AL295" s="220"/>
      <c r="AM295" s="220"/>
      <c r="AN295" s="220"/>
      <c r="AO295" s="220"/>
      <c r="AP295" s="220"/>
      <c r="AQ295" s="220"/>
      <c r="AR295" s="220"/>
      <c r="AS295" s="220"/>
      <c r="AT295" s="220"/>
      <c r="AU295" s="220"/>
      <c r="AV295" s="220"/>
      <c r="AW295" s="220"/>
      <c r="AX295" s="220"/>
      <c r="AY295" s="220"/>
      <c r="AZ295" s="220"/>
      <c r="BA295" s="220"/>
      <c r="BB295" s="220"/>
      <c r="BC295" s="220"/>
      <c r="BD295" s="220"/>
      <c r="BE295" s="220"/>
      <c r="BF295" s="220"/>
      <c r="BG295" s="220"/>
      <c r="BH295" s="220"/>
      <c r="BI295" s="220"/>
      <c r="BJ295" s="220"/>
      <c r="BK295" s="220"/>
      <c r="BL295" s="220"/>
      <c r="BM295" s="225"/>
    </row>
    <row r="296" spans="1:65">
      <c r="A296" s="29"/>
      <c r="B296" s="3" t="s">
        <v>86</v>
      </c>
      <c r="C296" s="28"/>
      <c r="D296" s="13">
        <v>0.62881438252993416</v>
      </c>
      <c r="E296" s="155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55"/>
    </row>
    <row r="297" spans="1:65">
      <c r="A297" s="29"/>
      <c r="B297" s="3" t="s">
        <v>272</v>
      </c>
      <c r="C297" s="28"/>
      <c r="D297" s="13">
        <v>1.252727272726073E-3</v>
      </c>
      <c r="E297" s="155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55"/>
    </row>
    <row r="298" spans="1:65">
      <c r="A298" s="29"/>
      <c r="B298" s="45" t="s">
        <v>273</v>
      </c>
      <c r="C298" s="46"/>
      <c r="D298" s="44" t="s">
        <v>274</v>
      </c>
      <c r="E298" s="155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55"/>
    </row>
    <row r="299" spans="1:65">
      <c r="B299" s="30"/>
      <c r="C299" s="20"/>
      <c r="D299" s="20"/>
      <c r="BM299" s="55"/>
    </row>
    <row r="300" spans="1:65" ht="19.5">
      <c r="B300" s="8" t="s">
        <v>623</v>
      </c>
      <c r="BM300" s="27" t="s">
        <v>275</v>
      </c>
    </row>
    <row r="301" spans="1:65" ht="19.5">
      <c r="A301" s="24" t="s">
        <v>336</v>
      </c>
      <c r="B301" s="18" t="s">
        <v>111</v>
      </c>
      <c r="C301" s="15" t="s">
        <v>112</v>
      </c>
      <c r="D301" s="16" t="s">
        <v>327</v>
      </c>
      <c r="E301" s="17" t="s">
        <v>328</v>
      </c>
      <c r="F301" s="155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1</v>
      </c>
    </row>
    <row r="302" spans="1:65">
      <c r="A302" s="29"/>
      <c r="B302" s="19" t="s">
        <v>235</v>
      </c>
      <c r="C302" s="9" t="s">
        <v>235</v>
      </c>
      <c r="D302" s="10" t="s">
        <v>329</v>
      </c>
      <c r="E302" s="11" t="s">
        <v>113</v>
      </c>
      <c r="F302" s="155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 t="s">
        <v>1</v>
      </c>
    </row>
    <row r="303" spans="1:65">
      <c r="A303" s="29"/>
      <c r="B303" s="19"/>
      <c r="C303" s="9"/>
      <c r="D303" s="10" t="s">
        <v>99</v>
      </c>
      <c r="E303" s="11" t="s">
        <v>99</v>
      </c>
      <c r="F303" s="155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3</v>
      </c>
    </row>
    <row r="304" spans="1:65">
      <c r="A304" s="29"/>
      <c r="B304" s="19"/>
      <c r="C304" s="9"/>
      <c r="D304" s="25"/>
      <c r="E304" s="25"/>
      <c r="F304" s="155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7">
        <v>3</v>
      </c>
    </row>
    <row r="305" spans="1:65">
      <c r="A305" s="29"/>
      <c r="B305" s="18">
        <v>1</v>
      </c>
      <c r="C305" s="14">
        <v>1</v>
      </c>
      <c r="D305" s="206">
        <v>0.20180000000000003</v>
      </c>
      <c r="E305" s="206">
        <v>0.22</v>
      </c>
      <c r="F305" s="209"/>
      <c r="G305" s="210"/>
      <c r="H305" s="210"/>
      <c r="I305" s="210"/>
      <c r="J305" s="210"/>
      <c r="K305" s="210"/>
      <c r="L305" s="210"/>
      <c r="M305" s="210"/>
      <c r="N305" s="210"/>
      <c r="O305" s="210"/>
      <c r="P305" s="210"/>
      <c r="Q305" s="210"/>
      <c r="R305" s="210"/>
      <c r="S305" s="210"/>
      <c r="T305" s="210"/>
      <c r="U305" s="210"/>
      <c r="V305" s="210"/>
      <c r="W305" s="210"/>
      <c r="X305" s="210"/>
      <c r="Y305" s="210"/>
      <c r="Z305" s="210"/>
      <c r="AA305" s="210"/>
      <c r="AB305" s="210"/>
      <c r="AC305" s="210"/>
      <c r="AD305" s="210"/>
      <c r="AE305" s="210"/>
      <c r="AF305" s="210"/>
      <c r="AG305" s="210"/>
      <c r="AH305" s="210"/>
      <c r="AI305" s="210"/>
      <c r="AJ305" s="210"/>
      <c r="AK305" s="210"/>
      <c r="AL305" s="210"/>
      <c r="AM305" s="210"/>
      <c r="AN305" s="210"/>
      <c r="AO305" s="210"/>
      <c r="AP305" s="210"/>
      <c r="AQ305" s="210"/>
      <c r="AR305" s="210"/>
      <c r="AS305" s="210"/>
      <c r="AT305" s="210"/>
      <c r="AU305" s="210"/>
      <c r="AV305" s="210"/>
      <c r="AW305" s="210"/>
      <c r="AX305" s="210"/>
      <c r="AY305" s="210"/>
      <c r="AZ305" s="210"/>
      <c r="BA305" s="210"/>
      <c r="BB305" s="210"/>
      <c r="BC305" s="210"/>
      <c r="BD305" s="210"/>
      <c r="BE305" s="210"/>
      <c r="BF305" s="210"/>
      <c r="BG305" s="210"/>
      <c r="BH305" s="210"/>
      <c r="BI305" s="210"/>
      <c r="BJ305" s="210"/>
      <c r="BK305" s="210"/>
      <c r="BL305" s="210"/>
      <c r="BM305" s="211">
        <v>1</v>
      </c>
    </row>
    <row r="306" spans="1:65">
      <c r="A306" s="29"/>
      <c r="B306" s="19">
        <v>1</v>
      </c>
      <c r="C306" s="9">
        <v>2</v>
      </c>
      <c r="D306" s="23">
        <v>0.1996</v>
      </c>
      <c r="E306" s="23">
        <v>0.217</v>
      </c>
      <c r="F306" s="209"/>
      <c r="G306" s="210"/>
      <c r="H306" s="210"/>
      <c r="I306" s="210"/>
      <c r="J306" s="210"/>
      <c r="K306" s="210"/>
      <c r="L306" s="210"/>
      <c r="M306" s="210"/>
      <c r="N306" s="210"/>
      <c r="O306" s="210"/>
      <c r="P306" s="210"/>
      <c r="Q306" s="210"/>
      <c r="R306" s="210"/>
      <c r="S306" s="210"/>
      <c r="T306" s="210"/>
      <c r="U306" s="210"/>
      <c r="V306" s="210"/>
      <c r="W306" s="210"/>
      <c r="X306" s="210"/>
      <c r="Y306" s="210"/>
      <c r="Z306" s="210"/>
      <c r="AA306" s="210"/>
      <c r="AB306" s="210"/>
      <c r="AC306" s="210"/>
      <c r="AD306" s="210"/>
      <c r="AE306" s="210"/>
      <c r="AF306" s="210"/>
      <c r="AG306" s="210"/>
      <c r="AH306" s="210"/>
      <c r="AI306" s="210"/>
      <c r="AJ306" s="210"/>
      <c r="AK306" s="210"/>
      <c r="AL306" s="210"/>
      <c r="AM306" s="210"/>
      <c r="AN306" s="210"/>
      <c r="AO306" s="210"/>
      <c r="AP306" s="210"/>
      <c r="AQ306" s="210"/>
      <c r="AR306" s="210"/>
      <c r="AS306" s="210"/>
      <c r="AT306" s="210"/>
      <c r="AU306" s="210"/>
      <c r="AV306" s="210"/>
      <c r="AW306" s="210"/>
      <c r="AX306" s="210"/>
      <c r="AY306" s="210"/>
      <c r="AZ306" s="210"/>
      <c r="BA306" s="210"/>
      <c r="BB306" s="210"/>
      <c r="BC306" s="210"/>
      <c r="BD306" s="210"/>
      <c r="BE306" s="210"/>
      <c r="BF306" s="210"/>
      <c r="BG306" s="210"/>
      <c r="BH306" s="210"/>
      <c r="BI306" s="210"/>
      <c r="BJ306" s="210"/>
      <c r="BK306" s="210"/>
      <c r="BL306" s="210"/>
      <c r="BM306" s="211">
        <v>13</v>
      </c>
    </row>
    <row r="307" spans="1:65">
      <c r="A307" s="29"/>
      <c r="B307" s="19">
        <v>1</v>
      </c>
      <c r="C307" s="9">
        <v>3</v>
      </c>
      <c r="D307" s="23">
        <v>0.19850000000000001</v>
      </c>
      <c r="E307" s="23"/>
      <c r="F307" s="209"/>
      <c r="G307" s="210"/>
      <c r="H307" s="210"/>
      <c r="I307" s="210"/>
      <c r="J307" s="210"/>
      <c r="K307" s="210"/>
      <c r="L307" s="210"/>
      <c r="M307" s="210"/>
      <c r="N307" s="210"/>
      <c r="O307" s="210"/>
      <c r="P307" s="210"/>
      <c r="Q307" s="210"/>
      <c r="R307" s="210"/>
      <c r="S307" s="210"/>
      <c r="T307" s="210"/>
      <c r="U307" s="210"/>
      <c r="V307" s="210"/>
      <c r="W307" s="210"/>
      <c r="X307" s="210"/>
      <c r="Y307" s="210"/>
      <c r="Z307" s="210"/>
      <c r="AA307" s="210"/>
      <c r="AB307" s="210"/>
      <c r="AC307" s="210"/>
      <c r="AD307" s="210"/>
      <c r="AE307" s="210"/>
      <c r="AF307" s="210"/>
      <c r="AG307" s="210"/>
      <c r="AH307" s="210"/>
      <c r="AI307" s="210"/>
      <c r="AJ307" s="210"/>
      <c r="AK307" s="210"/>
      <c r="AL307" s="210"/>
      <c r="AM307" s="210"/>
      <c r="AN307" s="210"/>
      <c r="AO307" s="210"/>
      <c r="AP307" s="210"/>
      <c r="AQ307" s="210"/>
      <c r="AR307" s="210"/>
      <c r="AS307" s="210"/>
      <c r="AT307" s="210"/>
      <c r="AU307" s="210"/>
      <c r="AV307" s="210"/>
      <c r="AW307" s="210"/>
      <c r="AX307" s="210"/>
      <c r="AY307" s="210"/>
      <c r="AZ307" s="210"/>
      <c r="BA307" s="210"/>
      <c r="BB307" s="210"/>
      <c r="BC307" s="210"/>
      <c r="BD307" s="210"/>
      <c r="BE307" s="210"/>
      <c r="BF307" s="210"/>
      <c r="BG307" s="210"/>
      <c r="BH307" s="210"/>
      <c r="BI307" s="210"/>
      <c r="BJ307" s="210"/>
      <c r="BK307" s="210"/>
      <c r="BL307" s="210"/>
      <c r="BM307" s="211">
        <v>16</v>
      </c>
    </row>
    <row r="308" spans="1:65">
      <c r="A308" s="29"/>
      <c r="B308" s="19">
        <v>1</v>
      </c>
      <c r="C308" s="9">
        <v>4</v>
      </c>
      <c r="D308" s="23">
        <v>0.19669999999999999</v>
      </c>
      <c r="E308" s="23"/>
      <c r="F308" s="209"/>
      <c r="G308" s="210"/>
      <c r="H308" s="210"/>
      <c r="I308" s="210"/>
      <c r="J308" s="210"/>
      <c r="K308" s="210"/>
      <c r="L308" s="210"/>
      <c r="M308" s="210"/>
      <c r="N308" s="210"/>
      <c r="O308" s="210"/>
      <c r="P308" s="210"/>
      <c r="Q308" s="210"/>
      <c r="R308" s="210"/>
      <c r="S308" s="210"/>
      <c r="T308" s="210"/>
      <c r="U308" s="210"/>
      <c r="V308" s="210"/>
      <c r="W308" s="210"/>
      <c r="X308" s="210"/>
      <c r="Y308" s="210"/>
      <c r="Z308" s="210"/>
      <c r="AA308" s="210"/>
      <c r="AB308" s="210"/>
      <c r="AC308" s="210"/>
      <c r="AD308" s="210"/>
      <c r="AE308" s="210"/>
      <c r="AF308" s="210"/>
      <c r="AG308" s="210"/>
      <c r="AH308" s="210"/>
      <c r="AI308" s="210"/>
      <c r="AJ308" s="210"/>
      <c r="AK308" s="210"/>
      <c r="AL308" s="210"/>
      <c r="AM308" s="210"/>
      <c r="AN308" s="210"/>
      <c r="AO308" s="210"/>
      <c r="AP308" s="210"/>
      <c r="AQ308" s="210"/>
      <c r="AR308" s="210"/>
      <c r="AS308" s="210"/>
      <c r="AT308" s="210"/>
      <c r="AU308" s="210"/>
      <c r="AV308" s="210"/>
      <c r="AW308" s="210"/>
      <c r="AX308" s="210"/>
      <c r="AY308" s="210"/>
      <c r="AZ308" s="210"/>
      <c r="BA308" s="210"/>
      <c r="BB308" s="210"/>
      <c r="BC308" s="210"/>
      <c r="BD308" s="210"/>
      <c r="BE308" s="210"/>
      <c r="BF308" s="210"/>
      <c r="BG308" s="210"/>
      <c r="BH308" s="210"/>
      <c r="BI308" s="210"/>
      <c r="BJ308" s="210"/>
      <c r="BK308" s="210"/>
      <c r="BL308" s="210"/>
      <c r="BM308" s="211">
        <v>0.20859166666666701</v>
      </c>
    </row>
    <row r="309" spans="1:65">
      <c r="A309" s="29"/>
      <c r="B309" s="19">
        <v>1</v>
      </c>
      <c r="C309" s="9">
        <v>5</v>
      </c>
      <c r="D309" s="23">
        <v>0.1963</v>
      </c>
      <c r="E309" s="23"/>
      <c r="F309" s="209"/>
      <c r="G309" s="210"/>
      <c r="H309" s="210"/>
      <c r="I309" s="210"/>
      <c r="J309" s="210"/>
      <c r="K309" s="210"/>
      <c r="L309" s="210"/>
      <c r="M309" s="210"/>
      <c r="N309" s="210"/>
      <c r="O309" s="210"/>
      <c r="P309" s="210"/>
      <c r="Q309" s="210"/>
      <c r="R309" s="210"/>
      <c r="S309" s="210"/>
      <c r="T309" s="210"/>
      <c r="U309" s="210"/>
      <c r="V309" s="210"/>
      <c r="W309" s="210"/>
      <c r="X309" s="210"/>
      <c r="Y309" s="210"/>
      <c r="Z309" s="210"/>
      <c r="AA309" s="210"/>
      <c r="AB309" s="210"/>
      <c r="AC309" s="210"/>
      <c r="AD309" s="210"/>
      <c r="AE309" s="210"/>
      <c r="AF309" s="210"/>
      <c r="AG309" s="210"/>
      <c r="AH309" s="210"/>
      <c r="AI309" s="210"/>
      <c r="AJ309" s="210"/>
      <c r="AK309" s="210"/>
      <c r="AL309" s="210"/>
      <c r="AM309" s="210"/>
      <c r="AN309" s="210"/>
      <c r="AO309" s="210"/>
      <c r="AP309" s="210"/>
      <c r="AQ309" s="210"/>
      <c r="AR309" s="210"/>
      <c r="AS309" s="210"/>
      <c r="AT309" s="210"/>
      <c r="AU309" s="210"/>
      <c r="AV309" s="210"/>
      <c r="AW309" s="210"/>
      <c r="AX309" s="210"/>
      <c r="AY309" s="210"/>
      <c r="AZ309" s="210"/>
      <c r="BA309" s="210"/>
      <c r="BB309" s="210"/>
      <c r="BC309" s="210"/>
      <c r="BD309" s="210"/>
      <c r="BE309" s="210"/>
      <c r="BF309" s="210"/>
      <c r="BG309" s="210"/>
      <c r="BH309" s="210"/>
      <c r="BI309" s="210"/>
      <c r="BJ309" s="210"/>
      <c r="BK309" s="210"/>
      <c r="BL309" s="210"/>
      <c r="BM309" s="211">
        <v>19</v>
      </c>
    </row>
    <row r="310" spans="1:65">
      <c r="A310" s="29"/>
      <c r="B310" s="19">
        <v>1</v>
      </c>
      <c r="C310" s="9">
        <v>6</v>
      </c>
      <c r="D310" s="23">
        <v>0.19919999999999999</v>
      </c>
      <c r="E310" s="23"/>
      <c r="F310" s="209"/>
      <c r="G310" s="210"/>
      <c r="H310" s="210"/>
      <c r="I310" s="210"/>
      <c r="J310" s="210"/>
      <c r="K310" s="210"/>
      <c r="L310" s="210"/>
      <c r="M310" s="210"/>
      <c r="N310" s="210"/>
      <c r="O310" s="210"/>
      <c r="P310" s="210"/>
      <c r="Q310" s="210"/>
      <c r="R310" s="210"/>
      <c r="S310" s="210"/>
      <c r="T310" s="210"/>
      <c r="U310" s="210"/>
      <c r="V310" s="210"/>
      <c r="W310" s="210"/>
      <c r="X310" s="210"/>
      <c r="Y310" s="210"/>
      <c r="Z310" s="210"/>
      <c r="AA310" s="210"/>
      <c r="AB310" s="210"/>
      <c r="AC310" s="210"/>
      <c r="AD310" s="210"/>
      <c r="AE310" s="210"/>
      <c r="AF310" s="210"/>
      <c r="AG310" s="210"/>
      <c r="AH310" s="210"/>
      <c r="AI310" s="210"/>
      <c r="AJ310" s="210"/>
      <c r="AK310" s="210"/>
      <c r="AL310" s="210"/>
      <c r="AM310" s="210"/>
      <c r="AN310" s="210"/>
      <c r="AO310" s="210"/>
      <c r="AP310" s="210"/>
      <c r="AQ310" s="210"/>
      <c r="AR310" s="210"/>
      <c r="AS310" s="210"/>
      <c r="AT310" s="210"/>
      <c r="AU310" s="210"/>
      <c r="AV310" s="210"/>
      <c r="AW310" s="210"/>
      <c r="AX310" s="210"/>
      <c r="AY310" s="210"/>
      <c r="AZ310" s="210"/>
      <c r="BA310" s="210"/>
      <c r="BB310" s="210"/>
      <c r="BC310" s="210"/>
      <c r="BD310" s="210"/>
      <c r="BE310" s="210"/>
      <c r="BF310" s="210"/>
      <c r="BG310" s="210"/>
      <c r="BH310" s="210"/>
      <c r="BI310" s="210"/>
      <c r="BJ310" s="210"/>
      <c r="BK310" s="210"/>
      <c r="BL310" s="210"/>
      <c r="BM310" s="56"/>
    </row>
    <row r="311" spans="1:65">
      <c r="A311" s="29"/>
      <c r="B311" s="20" t="s">
        <v>269</v>
      </c>
      <c r="C311" s="12"/>
      <c r="D311" s="215">
        <v>0.19868333333333335</v>
      </c>
      <c r="E311" s="215">
        <v>0.2185</v>
      </c>
      <c r="F311" s="209"/>
      <c r="G311" s="210"/>
      <c r="H311" s="210"/>
      <c r="I311" s="210"/>
      <c r="J311" s="210"/>
      <c r="K311" s="210"/>
      <c r="L311" s="210"/>
      <c r="M311" s="210"/>
      <c r="N311" s="210"/>
      <c r="O311" s="210"/>
      <c r="P311" s="210"/>
      <c r="Q311" s="210"/>
      <c r="R311" s="210"/>
      <c r="S311" s="210"/>
      <c r="T311" s="210"/>
      <c r="U311" s="210"/>
      <c r="V311" s="210"/>
      <c r="W311" s="210"/>
      <c r="X311" s="210"/>
      <c r="Y311" s="210"/>
      <c r="Z311" s="210"/>
      <c r="AA311" s="210"/>
      <c r="AB311" s="210"/>
      <c r="AC311" s="210"/>
      <c r="AD311" s="210"/>
      <c r="AE311" s="210"/>
      <c r="AF311" s="210"/>
      <c r="AG311" s="210"/>
      <c r="AH311" s="210"/>
      <c r="AI311" s="210"/>
      <c r="AJ311" s="210"/>
      <c r="AK311" s="210"/>
      <c r="AL311" s="210"/>
      <c r="AM311" s="210"/>
      <c r="AN311" s="210"/>
      <c r="AO311" s="210"/>
      <c r="AP311" s="210"/>
      <c r="AQ311" s="210"/>
      <c r="AR311" s="210"/>
      <c r="AS311" s="210"/>
      <c r="AT311" s="210"/>
      <c r="AU311" s="210"/>
      <c r="AV311" s="210"/>
      <c r="AW311" s="210"/>
      <c r="AX311" s="210"/>
      <c r="AY311" s="210"/>
      <c r="AZ311" s="210"/>
      <c r="BA311" s="210"/>
      <c r="BB311" s="210"/>
      <c r="BC311" s="210"/>
      <c r="BD311" s="210"/>
      <c r="BE311" s="210"/>
      <c r="BF311" s="210"/>
      <c r="BG311" s="210"/>
      <c r="BH311" s="210"/>
      <c r="BI311" s="210"/>
      <c r="BJ311" s="210"/>
      <c r="BK311" s="210"/>
      <c r="BL311" s="210"/>
      <c r="BM311" s="56"/>
    </row>
    <row r="312" spans="1:65">
      <c r="A312" s="29"/>
      <c r="B312" s="3" t="s">
        <v>270</v>
      </c>
      <c r="C312" s="28"/>
      <c r="D312" s="23">
        <v>0.19885</v>
      </c>
      <c r="E312" s="23">
        <v>0.2185</v>
      </c>
      <c r="F312" s="209"/>
      <c r="G312" s="210"/>
      <c r="H312" s="210"/>
      <c r="I312" s="210"/>
      <c r="J312" s="210"/>
      <c r="K312" s="210"/>
      <c r="L312" s="210"/>
      <c r="M312" s="210"/>
      <c r="N312" s="210"/>
      <c r="O312" s="210"/>
      <c r="P312" s="210"/>
      <c r="Q312" s="210"/>
      <c r="R312" s="210"/>
      <c r="S312" s="210"/>
      <c r="T312" s="210"/>
      <c r="U312" s="210"/>
      <c r="V312" s="210"/>
      <c r="W312" s="210"/>
      <c r="X312" s="210"/>
      <c r="Y312" s="210"/>
      <c r="Z312" s="210"/>
      <c r="AA312" s="210"/>
      <c r="AB312" s="210"/>
      <c r="AC312" s="210"/>
      <c r="AD312" s="210"/>
      <c r="AE312" s="210"/>
      <c r="AF312" s="210"/>
      <c r="AG312" s="210"/>
      <c r="AH312" s="210"/>
      <c r="AI312" s="210"/>
      <c r="AJ312" s="210"/>
      <c r="AK312" s="210"/>
      <c r="AL312" s="210"/>
      <c r="AM312" s="210"/>
      <c r="AN312" s="210"/>
      <c r="AO312" s="210"/>
      <c r="AP312" s="210"/>
      <c r="AQ312" s="210"/>
      <c r="AR312" s="210"/>
      <c r="AS312" s="210"/>
      <c r="AT312" s="210"/>
      <c r="AU312" s="210"/>
      <c r="AV312" s="210"/>
      <c r="AW312" s="210"/>
      <c r="AX312" s="210"/>
      <c r="AY312" s="210"/>
      <c r="AZ312" s="210"/>
      <c r="BA312" s="210"/>
      <c r="BB312" s="210"/>
      <c r="BC312" s="210"/>
      <c r="BD312" s="210"/>
      <c r="BE312" s="210"/>
      <c r="BF312" s="210"/>
      <c r="BG312" s="210"/>
      <c r="BH312" s="210"/>
      <c r="BI312" s="210"/>
      <c r="BJ312" s="210"/>
      <c r="BK312" s="210"/>
      <c r="BL312" s="210"/>
      <c r="BM312" s="56"/>
    </row>
    <row r="313" spans="1:65">
      <c r="A313" s="29"/>
      <c r="B313" s="3" t="s">
        <v>271</v>
      </c>
      <c r="C313" s="28"/>
      <c r="D313" s="23">
        <v>2.0232811635229335E-3</v>
      </c>
      <c r="E313" s="23">
        <v>2.1213203435596446E-3</v>
      </c>
      <c r="F313" s="209"/>
      <c r="G313" s="210"/>
      <c r="H313" s="210"/>
      <c r="I313" s="210"/>
      <c r="J313" s="210"/>
      <c r="K313" s="210"/>
      <c r="L313" s="210"/>
      <c r="M313" s="210"/>
      <c r="N313" s="210"/>
      <c r="O313" s="210"/>
      <c r="P313" s="210"/>
      <c r="Q313" s="210"/>
      <c r="R313" s="210"/>
      <c r="S313" s="210"/>
      <c r="T313" s="210"/>
      <c r="U313" s="210"/>
      <c r="V313" s="210"/>
      <c r="W313" s="210"/>
      <c r="X313" s="210"/>
      <c r="Y313" s="210"/>
      <c r="Z313" s="210"/>
      <c r="AA313" s="210"/>
      <c r="AB313" s="210"/>
      <c r="AC313" s="210"/>
      <c r="AD313" s="210"/>
      <c r="AE313" s="210"/>
      <c r="AF313" s="210"/>
      <c r="AG313" s="210"/>
      <c r="AH313" s="210"/>
      <c r="AI313" s="210"/>
      <c r="AJ313" s="210"/>
      <c r="AK313" s="210"/>
      <c r="AL313" s="210"/>
      <c r="AM313" s="210"/>
      <c r="AN313" s="210"/>
      <c r="AO313" s="210"/>
      <c r="AP313" s="210"/>
      <c r="AQ313" s="210"/>
      <c r="AR313" s="210"/>
      <c r="AS313" s="210"/>
      <c r="AT313" s="210"/>
      <c r="AU313" s="210"/>
      <c r="AV313" s="210"/>
      <c r="AW313" s="210"/>
      <c r="AX313" s="210"/>
      <c r="AY313" s="210"/>
      <c r="AZ313" s="210"/>
      <c r="BA313" s="210"/>
      <c r="BB313" s="210"/>
      <c r="BC313" s="210"/>
      <c r="BD313" s="210"/>
      <c r="BE313" s="210"/>
      <c r="BF313" s="210"/>
      <c r="BG313" s="210"/>
      <c r="BH313" s="210"/>
      <c r="BI313" s="210"/>
      <c r="BJ313" s="210"/>
      <c r="BK313" s="210"/>
      <c r="BL313" s="210"/>
      <c r="BM313" s="56"/>
    </row>
    <row r="314" spans="1:65">
      <c r="A314" s="29"/>
      <c r="B314" s="3" t="s">
        <v>86</v>
      </c>
      <c r="C314" s="28"/>
      <c r="D314" s="13">
        <v>1.0183446842662192E-2</v>
      </c>
      <c r="E314" s="13">
        <v>9.7085599247580985E-3</v>
      </c>
      <c r="F314" s="155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55"/>
    </row>
    <row r="315" spans="1:65">
      <c r="A315" s="29"/>
      <c r="B315" s="3" t="s">
        <v>272</v>
      </c>
      <c r="C315" s="28"/>
      <c r="D315" s="13">
        <v>-4.7501098637690697E-2</v>
      </c>
      <c r="E315" s="13">
        <v>4.7501098637687589E-2</v>
      </c>
      <c r="F315" s="155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55"/>
    </row>
    <row r="316" spans="1:65">
      <c r="A316" s="29"/>
      <c r="B316" s="45" t="s">
        <v>273</v>
      </c>
      <c r="C316" s="46"/>
      <c r="D316" s="44">
        <v>0.67</v>
      </c>
      <c r="E316" s="44">
        <v>0.67</v>
      </c>
      <c r="F316" s="155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55"/>
    </row>
    <row r="317" spans="1:65">
      <c r="B317" s="30"/>
      <c r="C317" s="20"/>
      <c r="D317" s="20"/>
      <c r="E317" s="20"/>
      <c r="BM317" s="55"/>
    </row>
    <row r="318" spans="1:65" ht="19.5">
      <c r="B318" s="8" t="s">
        <v>624</v>
      </c>
      <c r="BM318" s="27" t="s">
        <v>275</v>
      </c>
    </row>
    <row r="319" spans="1:65" ht="19.5">
      <c r="A319" s="24" t="s">
        <v>337</v>
      </c>
      <c r="B319" s="18" t="s">
        <v>111</v>
      </c>
      <c r="C319" s="15" t="s">
        <v>112</v>
      </c>
      <c r="D319" s="16" t="s">
        <v>327</v>
      </c>
      <c r="E319" s="17" t="s">
        <v>328</v>
      </c>
      <c r="F319" s="155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>
        <v>1</v>
      </c>
    </row>
    <row r="320" spans="1:65">
      <c r="A320" s="29"/>
      <c r="B320" s="19" t="s">
        <v>235</v>
      </c>
      <c r="C320" s="9" t="s">
        <v>235</v>
      </c>
      <c r="D320" s="10" t="s">
        <v>329</v>
      </c>
      <c r="E320" s="11" t="s">
        <v>113</v>
      </c>
      <c r="F320" s="155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7" t="s">
        <v>1</v>
      </c>
    </row>
    <row r="321" spans="1:65">
      <c r="A321" s="29"/>
      <c r="B321" s="19"/>
      <c r="C321" s="9"/>
      <c r="D321" s="10" t="s">
        <v>99</v>
      </c>
      <c r="E321" s="11" t="s">
        <v>99</v>
      </c>
      <c r="F321" s="155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7">
        <v>3</v>
      </c>
    </row>
    <row r="322" spans="1:65">
      <c r="A322" s="29"/>
      <c r="B322" s="19"/>
      <c r="C322" s="9"/>
      <c r="D322" s="25"/>
      <c r="E322" s="25"/>
      <c r="F322" s="155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7">
        <v>3</v>
      </c>
    </row>
    <row r="323" spans="1:65">
      <c r="A323" s="29"/>
      <c r="B323" s="18">
        <v>1</v>
      </c>
      <c r="C323" s="14">
        <v>1</v>
      </c>
      <c r="D323" s="206">
        <v>0.1915</v>
      </c>
      <c r="E323" s="206">
        <v>0.21</v>
      </c>
      <c r="F323" s="209"/>
      <c r="G323" s="210"/>
      <c r="H323" s="210"/>
      <c r="I323" s="210"/>
      <c r="J323" s="210"/>
      <c r="K323" s="210"/>
      <c r="L323" s="210"/>
      <c r="M323" s="210"/>
      <c r="N323" s="210"/>
      <c r="O323" s="210"/>
      <c r="P323" s="210"/>
      <c r="Q323" s="210"/>
      <c r="R323" s="210"/>
      <c r="S323" s="210"/>
      <c r="T323" s="210"/>
      <c r="U323" s="210"/>
      <c r="V323" s="210"/>
      <c r="W323" s="210"/>
      <c r="X323" s="210"/>
      <c r="Y323" s="210"/>
      <c r="Z323" s="210"/>
      <c r="AA323" s="210"/>
      <c r="AB323" s="210"/>
      <c r="AC323" s="210"/>
      <c r="AD323" s="210"/>
      <c r="AE323" s="210"/>
      <c r="AF323" s="210"/>
      <c r="AG323" s="210"/>
      <c r="AH323" s="210"/>
      <c r="AI323" s="210"/>
      <c r="AJ323" s="210"/>
      <c r="AK323" s="210"/>
      <c r="AL323" s="210"/>
      <c r="AM323" s="210"/>
      <c r="AN323" s="210"/>
      <c r="AO323" s="210"/>
      <c r="AP323" s="210"/>
      <c r="AQ323" s="210"/>
      <c r="AR323" s="210"/>
      <c r="AS323" s="210"/>
      <c r="AT323" s="210"/>
      <c r="AU323" s="210"/>
      <c r="AV323" s="210"/>
      <c r="AW323" s="210"/>
      <c r="AX323" s="210"/>
      <c r="AY323" s="210"/>
      <c r="AZ323" s="210"/>
      <c r="BA323" s="210"/>
      <c r="BB323" s="210"/>
      <c r="BC323" s="210"/>
      <c r="BD323" s="210"/>
      <c r="BE323" s="210"/>
      <c r="BF323" s="210"/>
      <c r="BG323" s="210"/>
      <c r="BH323" s="210"/>
      <c r="BI323" s="210"/>
      <c r="BJ323" s="210"/>
      <c r="BK323" s="210"/>
      <c r="BL323" s="210"/>
      <c r="BM323" s="211">
        <v>1</v>
      </c>
    </row>
    <row r="324" spans="1:65">
      <c r="A324" s="29"/>
      <c r="B324" s="19">
        <v>1</v>
      </c>
      <c r="C324" s="9">
        <v>2</v>
      </c>
      <c r="D324" s="23">
        <v>0.19409999999999999</v>
      </c>
      <c r="E324" s="23">
        <v>0.2</v>
      </c>
      <c r="F324" s="209"/>
      <c r="G324" s="210"/>
      <c r="H324" s="210"/>
      <c r="I324" s="210"/>
      <c r="J324" s="210"/>
      <c r="K324" s="210"/>
      <c r="L324" s="210"/>
      <c r="M324" s="210"/>
      <c r="N324" s="210"/>
      <c r="O324" s="210"/>
      <c r="P324" s="210"/>
      <c r="Q324" s="210"/>
      <c r="R324" s="210"/>
      <c r="S324" s="210"/>
      <c r="T324" s="210"/>
      <c r="U324" s="210"/>
      <c r="V324" s="210"/>
      <c r="W324" s="210"/>
      <c r="X324" s="210"/>
      <c r="Y324" s="210"/>
      <c r="Z324" s="210"/>
      <c r="AA324" s="210"/>
      <c r="AB324" s="210"/>
      <c r="AC324" s="210"/>
      <c r="AD324" s="210"/>
      <c r="AE324" s="210"/>
      <c r="AF324" s="210"/>
      <c r="AG324" s="210"/>
      <c r="AH324" s="210"/>
      <c r="AI324" s="210"/>
      <c r="AJ324" s="210"/>
      <c r="AK324" s="210"/>
      <c r="AL324" s="210"/>
      <c r="AM324" s="210"/>
      <c r="AN324" s="210"/>
      <c r="AO324" s="210"/>
      <c r="AP324" s="210"/>
      <c r="AQ324" s="210"/>
      <c r="AR324" s="210"/>
      <c r="AS324" s="210"/>
      <c r="AT324" s="210"/>
      <c r="AU324" s="210"/>
      <c r="AV324" s="210"/>
      <c r="AW324" s="210"/>
      <c r="AX324" s="210"/>
      <c r="AY324" s="210"/>
      <c r="AZ324" s="210"/>
      <c r="BA324" s="210"/>
      <c r="BB324" s="210"/>
      <c r="BC324" s="210"/>
      <c r="BD324" s="210"/>
      <c r="BE324" s="210"/>
      <c r="BF324" s="210"/>
      <c r="BG324" s="210"/>
      <c r="BH324" s="210"/>
      <c r="BI324" s="210"/>
      <c r="BJ324" s="210"/>
      <c r="BK324" s="210"/>
      <c r="BL324" s="210"/>
      <c r="BM324" s="211">
        <v>14</v>
      </c>
    </row>
    <row r="325" spans="1:65">
      <c r="A325" s="29"/>
      <c r="B325" s="19">
        <v>1</v>
      </c>
      <c r="C325" s="9">
        <v>3</v>
      </c>
      <c r="D325" s="23">
        <v>0.19600000000000001</v>
      </c>
      <c r="E325" s="23"/>
      <c r="F325" s="209"/>
      <c r="G325" s="210"/>
      <c r="H325" s="210"/>
      <c r="I325" s="210"/>
      <c r="J325" s="210"/>
      <c r="K325" s="210"/>
      <c r="L325" s="210"/>
      <c r="M325" s="210"/>
      <c r="N325" s="210"/>
      <c r="O325" s="210"/>
      <c r="P325" s="210"/>
      <c r="Q325" s="210"/>
      <c r="R325" s="210"/>
      <c r="S325" s="210"/>
      <c r="T325" s="210"/>
      <c r="U325" s="210"/>
      <c r="V325" s="210"/>
      <c r="W325" s="210"/>
      <c r="X325" s="210"/>
      <c r="Y325" s="210"/>
      <c r="Z325" s="210"/>
      <c r="AA325" s="210"/>
      <c r="AB325" s="210"/>
      <c r="AC325" s="210"/>
      <c r="AD325" s="210"/>
      <c r="AE325" s="210"/>
      <c r="AF325" s="210"/>
      <c r="AG325" s="210"/>
      <c r="AH325" s="210"/>
      <c r="AI325" s="210"/>
      <c r="AJ325" s="210"/>
      <c r="AK325" s="210"/>
      <c r="AL325" s="210"/>
      <c r="AM325" s="210"/>
      <c r="AN325" s="210"/>
      <c r="AO325" s="210"/>
      <c r="AP325" s="210"/>
      <c r="AQ325" s="210"/>
      <c r="AR325" s="210"/>
      <c r="AS325" s="210"/>
      <c r="AT325" s="210"/>
      <c r="AU325" s="210"/>
      <c r="AV325" s="210"/>
      <c r="AW325" s="210"/>
      <c r="AX325" s="210"/>
      <c r="AY325" s="210"/>
      <c r="AZ325" s="210"/>
      <c r="BA325" s="210"/>
      <c r="BB325" s="210"/>
      <c r="BC325" s="210"/>
      <c r="BD325" s="210"/>
      <c r="BE325" s="210"/>
      <c r="BF325" s="210"/>
      <c r="BG325" s="210"/>
      <c r="BH325" s="210"/>
      <c r="BI325" s="210"/>
      <c r="BJ325" s="210"/>
      <c r="BK325" s="210"/>
      <c r="BL325" s="210"/>
      <c r="BM325" s="211">
        <v>16</v>
      </c>
    </row>
    <row r="326" spans="1:65">
      <c r="A326" s="29"/>
      <c r="B326" s="19">
        <v>1</v>
      </c>
      <c r="C326" s="9">
        <v>4</v>
      </c>
      <c r="D326" s="23">
        <v>0.1888</v>
      </c>
      <c r="E326" s="23"/>
      <c r="F326" s="209"/>
      <c r="G326" s="210"/>
      <c r="H326" s="210"/>
      <c r="I326" s="210"/>
      <c r="J326" s="210"/>
      <c r="K326" s="210"/>
      <c r="L326" s="210"/>
      <c r="M326" s="210"/>
      <c r="N326" s="210"/>
      <c r="O326" s="210"/>
      <c r="P326" s="210"/>
      <c r="Q326" s="210"/>
      <c r="R326" s="210"/>
      <c r="S326" s="210"/>
      <c r="T326" s="210"/>
      <c r="U326" s="210"/>
      <c r="V326" s="210"/>
      <c r="W326" s="210"/>
      <c r="X326" s="210"/>
      <c r="Y326" s="210"/>
      <c r="Z326" s="210"/>
      <c r="AA326" s="210"/>
      <c r="AB326" s="210"/>
      <c r="AC326" s="210"/>
      <c r="AD326" s="210"/>
      <c r="AE326" s="210"/>
      <c r="AF326" s="210"/>
      <c r="AG326" s="210"/>
      <c r="AH326" s="210"/>
      <c r="AI326" s="210"/>
      <c r="AJ326" s="210"/>
      <c r="AK326" s="210"/>
      <c r="AL326" s="210"/>
      <c r="AM326" s="210"/>
      <c r="AN326" s="210"/>
      <c r="AO326" s="210"/>
      <c r="AP326" s="210"/>
      <c r="AQ326" s="210"/>
      <c r="AR326" s="210"/>
      <c r="AS326" s="210"/>
      <c r="AT326" s="210"/>
      <c r="AU326" s="210"/>
      <c r="AV326" s="210"/>
      <c r="AW326" s="210"/>
      <c r="AX326" s="210"/>
      <c r="AY326" s="210"/>
      <c r="AZ326" s="210"/>
      <c r="BA326" s="210"/>
      <c r="BB326" s="210"/>
      <c r="BC326" s="210"/>
      <c r="BD326" s="210"/>
      <c r="BE326" s="210"/>
      <c r="BF326" s="210"/>
      <c r="BG326" s="210"/>
      <c r="BH326" s="210"/>
      <c r="BI326" s="210"/>
      <c r="BJ326" s="210"/>
      <c r="BK326" s="210"/>
      <c r="BL326" s="210"/>
      <c r="BM326" s="211">
        <v>0.198608333333333</v>
      </c>
    </row>
    <row r="327" spans="1:65">
      <c r="A327" s="29"/>
      <c r="B327" s="19">
        <v>1</v>
      </c>
      <c r="C327" s="9">
        <v>5</v>
      </c>
      <c r="D327" s="23">
        <v>0.1933</v>
      </c>
      <c r="E327" s="23"/>
      <c r="F327" s="209"/>
      <c r="G327" s="210"/>
      <c r="H327" s="210"/>
      <c r="I327" s="210"/>
      <c r="J327" s="210"/>
      <c r="K327" s="210"/>
      <c r="L327" s="210"/>
      <c r="M327" s="210"/>
      <c r="N327" s="210"/>
      <c r="O327" s="210"/>
      <c r="P327" s="210"/>
      <c r="Q327" s="210"/>
      <c r="R327" s="210"/>
      <c r="S327" s="210"/>
      <c r="T327" s="210"/>
      <c r="U327" s="210"/>
      <c r="V327" s="210"/>
      <c r="W327" s="210"/>
      <c r="X327" s="210"/>
      <c r="Y327" s="210"/>
      <c r="Z327" s="210"/>
      <c r="AA327" s="210"/>
      <c r="AB327" s="210"/>
      <c r="AC327" s="210"/>
      <c r="AD327" s="210"/>
      <c r="AE327" s="210"/>
      <c r="AF327" s="210"/>
      <c r="AG327" s="210"/>
      <c r="AH327" s="210"/>
      <c r="AI327" s="210"/>
      <c r="AJ327" s="210"/>
      <c r="AK327" s="210"/>
      <c r="AL327" s="210"/>
      <c r="AM327" s="210"/>
      <c r="AN327" s="210"/>
      <c r="AO327" s="210"/>
      <c r="AP327" s="210"/>
      <c r="AQ327" s="210"/>
      <c r="AR327" s="210"/>
      <c r="AS327" s="210"/>
      <c r="AT327" s="210"/>
      <c r="AU327" s="210"/>
      <c r="AV327" s="210"/>
      <c r="AW327" s="210"/>
      <c r="AX327" s="210"/>
      <c r="AY327" s="210"/>
      <c r="AZ327" s="210"/>
      <c r="BA327" s="210"/>
      <c r="BB327" s="210"/>
      <c r="BC327" s="210"/>
      <c r="BD327" s="210"/>
      <c r="BE327" s="210"/>
      <c r="BF327" s="210"/>
      <c r="BG327" s="210"/>
      <c r="BH327" s="210"/>
      <c r="BI327" s="210"/>
      <c r="BJ327" s="210"/>
      <c r="BK327" s="210"/>
      <c r="BL327" s="210"/>
      <c r="BM327" s="211">
        <v>20</v>
      </c>
    </row>
    <row r="328" spans="1:65">
      <c r="A328" s="29"/>
      <c r="B328" s="19">
        <v>1</v>
      </c>
      <c r="C328" s="9">
        <v>6</v>
      </c>
      <c r="D328" s="23">
        <v>0.18959999999999999</v>
      </c>
      <c r="E328" s="23"/>
      <c r="F328" s="209"/>
      <c r="G328" s="210"/>
      <c r="H328" s="210"/>
      <c r="I328" s="210"/>
      <c r="J328" s="210"/>
      <c r="K328" s="210"/>
      <c r="L328" s="210"/>
      <c r="M328" s="210"/>
      <c r="N328" s="210"/>
      <c r="O328" s="210"/>
      <c r="P328" s="210"/>
      <c r="Q328" s="210"/>
      <c r="R328" s="210"/>
      <c r="S328" s="210"/>
      <c r="T328" s="210"/>
      <c r="U328" s="210"/>
      <c r="V328" s="210"/>
      <c r="W328" s="210"/>
      <c r="X328" s="210"/>
      <c r="Y328" s="210"/>
      <c r="Z328" s="210"/>
      <c r="AA328" s="210"/>
      <c r="AB328" s="210"/>
      <c r="AC328" s="210"/>
      <c r="AD328" s="210"/>
      <c r="AE328" s="210"/>
      <c r="AF328" s="210"/>
      <c r="AG328" s="210"/>
      <c r="AH328" s="210"/>
      <c r="AI328" s="210"/>
      <c r="AJ328" s="210"/>
      <c r="AK328" s="210"/>
      <c r="AL328" s="210"/>
      <c r="AM328" s="210"/>
      <c r="AN328" s="210"/>
      <c r="AO328" s="210"/>
      <c r="AP328" s="210"/>
      <c r="AQ328" s="210"/>
      <c r="AR328" s="210"/>
      <c r="AS328" s="210"/>
      <c r="AT328" s="210"/>
      <c r="AU328" s="210"/>
      <c r="AV328" s="210"/>
      <c r="AW328" s="210"/>
      <c r="AX328" s="210"/>
      <c r="AY328" s="210"/>
      <c r="AZ328" s="210"/>
      <c r="BA328" s="210"/>
      <c r="BB328" s="210"/>
      <c r="BC328" s="210"/>
      <c r="BD328" s="210"/>
      <c r="BE328" s="210"/>
      <c r="BF328" s="210"/>
      <c r="BG328" s="210"/>
      <c r="BH328" s="210"/>
      <c r="BI328" s="210"/>
      <c r="BJ328" s="210"/>
      <c r="BK328" s="210"/>
      <c r="BL328" s="210"/>
      <c r="BM328" s="56"/>
    </row>
    <row r="329" spans="1:65">
      <c r="A329" s="29"/>
      <c r="B329" s="20" t="s">
        <v>269</v>
      </c>
      <c r="C329" s="12"/>
      <c r="D329" s="215">
        <v>0.19221666666666667</v>
      </c>
      <c r="E329" s="215">
        <v>0.20500000000000002</v>
      </c>
      <c r="F329" s="209"/>
      <c r="G329" s="210"/>
      <c r="H329" s="210"/>
      <c r="I329" s="210"/>
      <c r="J329" s="210"/>
      <c r="K329" s="210"/>
      <c r="L329" s="210"/>
      <c r="M329" s="210"/>
      <c r="N329" s="210"/>
      <c r="O329" s="210"/>
      <c r="P329" s="210"/>
      <c r="Q329" s="210"/>
      <c r="R329" s="210"/>
      <c r="S329" s="210"/>
      <c r="T329" s="210"/>
      <c r="U329" s="210"/>
      <c r="V329" s="210"/>
      <c r="W329" s="210"/>
      <c r="X329" s="210"/>
      <c r="Y329" s="210"/>
      <c r="Z329" s="210"/>
      <c r="AA329" s="210"/>
      <c r="AB329" s="210"/>
      <c r="AC329" s="210"/>
      <c r="AD329" s="210"/>
      <c r="AE329" s="210"/>
      <c r="AF329" s="210"/>
      <c r="AG329" s="210"/>
      <c r="AH329" s="210"/>
      <c r="AI329" s="210"/>
      <c r="AJ329" s="210"/>
      <c r="AK329" s="210"/>
      <c r="AL329" s="210"/>
      <c r="AM329" s="210"/>
      <c r="AN329" s="210"/>
      <c r="AO329" s="210"/>
      <c r="AP329" s="210"/>
      <c r="AQ329" s="210"/>
      <c r="AR329" s="210"/>
      <c r="AS329" s="210"/>
      <c r="AT329" s="210"/>
      <c r="AU329" s="210"/>
      <c r="AV329" s="210"/>
      <c r="AW329" s="210"/>
      <c r="AX329" s="210"/>
      <c r="AY329" s="210"/>
      <c r="AZ329" s="210"/>
      <c r="BA329" s="210"/>
      <c r="BB329" s="210"/>
      <c r="BC329" s="210"/>
      <c r="BD329" s="210"/>
      <c r="BE329" s="210"/>
      <c r="BF329" s="210"/>
      <c r="BG329" s="210"/>
      <c r="BH329" s="210"/>
      <c r="BI329" s="210"/>
      <c r="BJ329" s="210"/>
      <c r="BK329" s="210"/>
      <c r="BL329" s="210"/>
      <c r="BM329" s="56"/>
    </row>
    <row r="330" spans="1:65">
      <c r="A330" s="29"/>
      <c r="B330" s="3" t="s">
        <v>270</v>
      </c>
      <c r="C330" s="28"/>
      <c r="D330" s="23">
        <v>0.19240000000000002</v>
      </c>
      <c r="E330" s="23">
        <v>0.20500000000000002</v>
      </c>
      <c r="F330" s="209"/>
      <c r="G330" s="210"/>
      <c r="H330" s="210"/>
      <c r="I330" s="210"/>
      <c r="J330" s="210"/>
      <c r="K330" s="210"/>
      <c r="L330" s="210"/>
      <c r="M330" s="210"/>
      <c r="N330" s="210"/>
      <c r="O330" s="210"/>
      <c r="P330" s="210"/>
      <c r="Q330" s="210"/>
      <c r="R330" s="210"/>
      <c r="S330" s="210"/>
      <c r="T330" s="210"/>
      <c r="U330" s="210"/>
      <c r="V330" s="210"/>
      <c r="W330" s="210"/>
      <c r="X330" s="210"/>
      <c r="Y330" s="210"/>
      <c r="Z330" s="210"/>
      <c r="AA330" s="210"/>
      <c r="AB330" s="210"/>
      <c r="AC330" s="210"/>
      <c r="AD330" s="210"/>
      <c r="AE330" s="210"/>
      <c r="AF330" s="210"/>
      <c r="AG330" s="210"/>
      <c r="AH330" s="210"/>
      <c r="AI330" s="210"/>
      <c r="AJ330" s="210"/>
      <c r="AK330" s="210"/>
      <c r="AL330" s="210"/>
      <c r="AM330" s="210"/>
      <c r="AN330" s="210"/>
      <c r="AO330" s="210"/>
      <c r="AP330" s="210"/>
      <c r="AQ330" s="210"/>
      <c r="AR330" s="210"/>
      <c r="AS330" s="210"/>
      <c r="AT330" s="210"/>
      <c r="AU330" s="210"/>
      <c r="AV330" s="210"/>
      <c r="AW330" s="210"/>
      <c r="AX330" s="210"/>
      <c r="AY330" s="210"/>
      <c r="AZ330" s="210"/>
      <c r="BA330" s="210"/>
      <c r="BB330" s="210"/>
      <c r="BC330" s="210"/>
      <c r="BD330" s="210"/>
      <c r="BE330" s="210"/>
      <c r="BF330" s="210"/>
      <c r="BG330" s="210"/>
      <c r="BH330" s="210"/>
      <c r="BI330" s="210"/>
      <c r="BJ330" s="210"/>
      <c r="BK330" s="210"/>
      <c r="BL330" s="210"/>
      <c r="BM330" s="56"/>
    </row>
    <row r="331" spans="1:65">
      <c r="A331" s="29"/>
      <c r="B331" s="3" t="s">
        <v>271</v>
      </c>
      <c r="C331" s="28"/>
      <c r="D331" s="23">
        <v>2.7592873476074741E-3</v>
      </c>
      <c r="E331" s="23">
        <v>7.0710678118654623E-3</v>
      </c>
      <c r="F331" s="209"/>
      <c r="G331" s="210"/>
      <c r="H331" s="210"/>
      <c r="I331" s="210"/>
      <c r="J331" s="210"/>
      <c r="K331" s="210"/>
      <c r="L331" s="210"/>
      <c r="M331" s="210"/>
      <c r="N331" s="210"/>
      <c r="O331" s="210"/>
      <c r="P331" s="210"/>
      <c r="Q331" s="210"/>
      <c r="R331" s="210"/>
      <c r="S331" s="210"/>
      <c r="T331" s="210"/>
      <c r="U331" s="210"/>
      <c r="V331" s="210"/>
      <c r="W331" s="210"/>
      <c r="X331" s="210"/>
      <c r="Y331" s="210"/>
      <c r="Z331" s="210"/>
      <c r="AA331" s="210"/>
      <c r="AB331" s="210"/>
      <c r="AC331" s="210"/>
      <c r="AD331" s="210"/>
      <c r="AE331" s="210"/>
      <c r="AF331" s="210"/>
      <c r="AG331" s="210"/>
      <c r="AH331" s="210"/>
      <c r="AI331" s="210"/>
      <c r="AJ331" s="210"/>
      <c r="AK331" s="210"/>
      <c r="AL331" s="210"/>
      <c r="AM331" s="210"/>
      <c r="AN331" s="210"/>
      <c r="AO331" s="210"/>
      <c r="AP331" s="210"/>
      <c r="AQ331" s="210"/>
      <c r="AR331" s="210"/>
      <c r="AS331" s="210"/>
      <c r="AT331" s="210"/>
      <c r="AU331" s="210"/>
      <c r="AV331" s="210"/>
      <c r="AW331" s="210"/>
      <c r="AX331" s="210"/>
      <c r="AY331" s="210"/>
      <c r="AZ331" s="210"/>
      <c r="BA331" s="210"/>
      <c r="BB331" s="210"/>
      <c r="BC331" s="210"/>
      <c r="BD331" s="210"/>
      <c r="BE331" s="210"/>
      <c r="BF331" s="210"/>
      <c r="BG331" s="210"/>
      <c r="BH331" s="210"/>
      <c r="BI331" s="210"/>
      <c r="BJ331" s="210"/>
      <c r="BK331" s="210"/>
      <c r="BL331" s="210"/>
      <c r="BM331" s="56"/>
    </row>
    <row r="332" spans="1:65">
      <c r="A332" s="29"/>
      <c r="B332" s="3" t="s">
        <v>86</v>
      </c>
      <c r="C332" s="28"/>
      <c r="D332" s="13">
        <v>1.4355088949661704E-2</v>
      </c>
      <c r="E332" s="13">
        <v>3.4493013716416887E-2</v>
      </c>
      <c r="F332" s="155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55"/>
    </row>
    <row r="333" spans="1:65">
      <c r="A333" s="29"/>
      <c r="B333" s="3" t="s">
        <v>272</v>
      </c>
      <c r="C333" s="28"/>
      <c r="D333" s="13">
        <v>-3.2182268283470816E-2</v>
      </c>
      <c r="E333" s="13">
        <v>3.2182268283474258E-2</v>
      </c>
      <c r="F333" s="155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29"/>
      <c r="B334" s="45" t="s">
        <v>273</v>
      </c>
      <c r="C334" s="46"/>
      <c r="D334" s="44">
        <v>0.67</v>
      </c>
      <c r="E334" s="44">
        <v>0.67</v>
      </c>
      <c r="F334" s="155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B335" s="30"/>
      <c r="C335" s="20"/>
      <c r="D335" s="20"/>
      <c r="E335" s="20"/>
      <c r="BM335" s="55"/>
    </row>
    <row r="336" spans="1:65" ht="15">
      <c r="B336" s="8" t="s">
        <v>625</v>
      </c>
      <c r="BM336" s="27" t="s">
        <v>275</v>
      </c>
    </row>
    <row r="337" spans="1:65" ht="15">
      <c r="A337" s="24" t="s">
        <v>44</v>
      </c>
      <c r="B337" s="18" t="s">
        <v>111</v>
      </c>
      <c r="C337" s="15" t="s">
        <v>112</v>
      </c>
      <c r="D337" s="16" t="s">
        <v>327</v>
      </c>
      <c r="E337" s="155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7">
        <v>1</v>
      </c>
    </row>
    <row r="338" spans="1:65">
      <c r="A338" s="29"/>
      <c r="B338" s="19" t="s">
        <v>235</v>
      </c>
      <c r="C338" s="9" t="s">
        <v>235</v>
      </c>
      <c r="D338" s="10" t="s">
        <v>329</v>
      </c>
      <c r="E338" s="155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7" t="s">
        <v>3</v>
      </c>
    </row>
    <row r="339" spans="1:65">
      <c r="A339" s="29"/>
      <c r="B339" s="19"/>
      <c r="C339" s="9"/>
      <c r="D339" s="10" t="s">
        <v>99</v>
      </c>
      <c r="E339" s="155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7">
        <v>0</v>
      </c>
    </row>
    <row r="340" spans="1:65">
      <c r="A340" s="29"/>
      <c r="B340" s="19"/>
      <c r="C340" s="9"/>
      <c r="D340" s="25"/>
      <c r="E340" s="155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7">
        <v>0</v>
      </c>
    </row>
    <row r="341" spans="1:65">
      <c r="A341" s="29"/>
      <c r="B341" s="18">
        <v>1</v>
      </c>
      <c r="C341" s="14">
        <v>1</v>
      </c>
      <c r="D341" s="228">
        <v>320.99999999999994</v>
      </c>
      <c r="E341" s="230"/>
      <c r="F341" s="231"/>
      <c r="G341" s="231"/>
      <c r="H341" s="231"/>
      <c r="I341" s="231"/>
      <c r="J341" s="231"/>
      <c r="K341" s="231"/>
      <c r="L341" s="231"/>
      <c r="M341" s="231"/>
      <c r="N341" s="231"/>
      <c r="O341" s="231"/>
      <c r="P341" s="231"/>
      <c r="Q341" s="231"/>
      <c r="R341" s="231"/>
      <c r="S341" s="231"/>
      <c r="T341" s="231"/>
      <c r="U341" s="231"/>
      <c r="V341" s="231"/>
      <c r="W341" s="231"/>
      <c r="X341" s="231"/>
      <c r="Y341" s="231"/>
      <c r="Z341" s="231"/>
      <c r="AA341" s="231"/>
      <c r="AB341" s="231"/>
      <c r="AC341" s="231"/>
      <c r="AD341" s="231"/>
      <c r="AE341" s="231"/>
      <c r="AF341" s="231"/>
      <c r="AG341" s="231"/>
      <c r="AH341" s="231"/>
      <c r="AI341" s="231"/>
      <c r="AJ341" s="231"/>
      <c r="AK341" s="231"/>
      <c r="AL341" s="231"/>
      <c r="AM341" s="231"/>
      <c r="AN341" s="231"/>
      <c r="AO341" s="231"/>
      <c r="AP341" s="231"/>
      <c r="AQ341" s="231"/>
      <c r="AR341" s="231"/>
      <c r="AS341" s="231"/>
      <c r="AT341" s="231"/>
      <c r="AU341" s="231"/>
      <c r="AV341" s="231"/>
      <c r="AW341" s="231"/>
      <c r="AX341" s="231"/>
      <c r="AY341" s="231"/>
      <c r="AZ341" s="231"/>
      <c r="BA341" s="231"/>
      <c r="BB341" s="231"/>
      <c r="BC341" s="231"/>
      <c r="BD341" s="231"/>
      <c r="BE341" s="231"/>
      <c r="BF341" s="231"/>
      <c r="BG341" s="231"/>
      <c r="BH341" s="231"/>
      <c r="BI341" s="231"/>
      <c r="BJ341" s="231"/>
      <c r="BK341" s="231"/>
      <c r="BL341" s="231"/>
      <c r="BM341" s="232">
        <v>1</v>
      </c>
    </row>
    <row r="342" spans="1:65">
      <c r="A342" s="29"/>
      <c r="B342" s="19">
        <v>1</v>
      </c>
      <c r="C342" s="9">
        <v>2</v>
      </c>
      <c r="D342" s="233">
        <v>198.00000000000003</v>
      </c>
      <c r="E342" s="230"/>
      <c r="F342" s="231"/>
      <c r="G342" s="231"/>
      <c r="H342" s="231"/>
      <c r="I342" s="231"/>
      <c r="J342" s="231"/>
      <c r="K342" s="231"/>
      <c r="L342" s="231"/>
      <c r="M342" s="231"/>
      <c r="N342" s="231"/>
      <c r="O342" s="231"/>
      <c r="P342" s="231"/>
      <c r="Q342" s="231"/>
      <c r="R342" s="231"/>
      <c r="S342" s="231"/>
      <c r="T342" s="231"/>
      <c r="U342" s="231"/>
      <c r="V342" s="231"/>
      <c r="W342" s="231"/>
      <c r="X342" s="231"/>
      <c r="Y342" s="231"/>
      <c r="Z342" s="231"/>
      <c r="AA342" s="231"/>
      <c r="AB342" s="231"/>
      <c r="AC342" s="231"/>
      <c r="AD342" s="231"/>
      <c r="AE342" s="231"/>
      <c r="AF342" s="231"/>
      <c r="AG342" s="231"/>
      <c r="AH342" s="231"/>
      <c r="AI342" s="231"/>
      <c r="AJ342" s="231"/>
      <c r="AK342" s="231"/>
      <c r="AL342" s="231"/>
      <c r="AM342" s="231"/>
      <c r="AN342" s="231"/>
      <c r="AO342" s="231"/>
      <c r="AP342" s="231"/>
      <c r="AQ342" s="231"/>
      <c r="AR342" s="231"/>
      <c r="AS342" s="231"/>
      <c r="AT342" s="231"/>
      <c r="AU342" s="231"/>
      <c r="AV342" s="231"/>
      <c r="AW342" s="231"/>
      <c r="AX342" s="231"/>
      <c r="AY342" s="231"/>
      <c r="AZ342" s="231"/>
      <c r="BA342" s="231"/>
      <c r="BB342" s="231"/>
      <c r="BC342" s="231"/>
      <c r="BD342" s="231"/>
      <c r="BE342" s="231"/>
      <c r="BF342" s="231"/>
      <c r="BG342" s="231"/>
      <c r="BH342" s="231"/>
      <c r="BI342" s="231"/>
      <c r="BJ342" s="231"/>
      <c r="BK342" s="231"/>
      <c r="BL342" s="231"/>
      <c r="BM342" s="232">
        <v>15</v>
      </c>
    </row>
    <row r="343" spans="1:65">
      <c r="A343" s="29"/>
      <c r="B343" s="19">
        <v>1</v>
      </c>
      <c r="C343" s="9">
        <v>3</v>
      </c>
      <c r="D343" s="233">
        <v>276</v>
      </c>
      <c r="E343" s="230"/>
      <c r="F343" s="231"/>
      <c r="G343" s="231"/>
      <c r="H343" s="231"/>
      <c r="I343" s="231"/>
      <c r="J343" s="231"/>
      <c r="K343" s="231"/>
      <c r="L343" s="231"/>
      <c r="M343" s="231"/>
      <c r="N343" s="231"/>
      <c r="O343" s="231"/>
      <c r="P343" s="231"/>
      <c r="Q343" s="231"/>
      <c r="R343" s="231"/>
      <c r="S343" s="231"/>
      <c r="T343" s="231"/>
      <c r="U343" s="231"/>
      <c r="V343" s="231"/>
      <c r="W343" s="231"/>
      <c r="X343" s="231"/>
      <c r="Y343" s="231"/>
      <c r="Z343" s="231"/>
      <c r="AA343" s="231"/>
      <c r="AB343" s="231"/>
      <c r="AC343" s="231"/>
      <c r="AD343" s="231"/>
      <c r="AE343" s="231"/>
      <c r="AF343" s="231"/>
      <c r="AG343" s="231"/>
      <c r="AH343" s="231"/>
      <c r="AI343" s="231"/>
      <c r="AJ343" s="231"/>
      <c r="AK343" s="231"/>
      <c r="AL343" s="231"/>
      <c r="AM343" s="231"/>
      <c r="AN343" s="231"/>
      <c r="AO343" s="231"/>
      <c r="AP343" s="231"/>
      <c r="AQ343" s="231"/>
      <c r="AR343" s="231"/>
      <c r="AS343" s="231"/>
      <c r="AT343" s="231"/>
      <c r="AU343" s="231"/>
      <c r="AV343" s="231"/>
      <c r="AW343" s="231"/>
      <c r="AX343" s="231"/>
      <c r="AY343" s="231"/>
      <c r="AZ343" s="231"/>
      <c r="BA343" s="231"/>
      <c r="BB343" s="231"/>
      <c r="BC343" s="231"/>
      <c r="BD343" s="231"/>
      <c r="BE343" s="231"/>
      <c r="BF343" s="231"/>
      <c r="BG343" s="231"/>
      <c r="BH343" s="231"/>
      <c r="BI343" s="231"/>
      <c r="BJ343" s="231"/>
      <c r="BK343" s="231"/>
      <c r="BL343" s="231"/>
      <c r="BM343" s="232">
        <v>16</v>
      </c>
    </row>
    <row r="344" spans="1:65">
      <c r="A344" s="29"/>
      <c r="B344" s="19">
        <v>1</v>
      </c>
      <c r="C344" s="9">
        <v>4</v>
      </c>
      <c r="D344" s="233">
        <v>201</v>
      </c>
      <c r="E344" s="230"/>
      <c r="F344" s="231"/>
      <c r="G344" s="231"/>
      <c r="H344" s="231"/>
      <c r="I344" s="231"/>
      <c r="J344" s="231"/>
      <c r="K344" s="231"/>
      <c r="L344" s="231"/>
      <c r="M344" s="231"/>
      <c r="N344" s="231"/>
      <c r="O344" s="231"/>
      <c r="P344" s="231"/>
      <c r="Q344" s="231"/>
      <c r="R344" s="231"/>
      <c r="S344" s="231"/>
      <c r="T344" s="231"/>
      <c r="U344" s="231"/>
      <c r="V344" s="231"/>
      <c r="W344" s="231"/>
      <c r="X344" s="231"/>
      <c r="Y344" s="231"/>
      <c r="Z344" s="231"/>
      <c r="AA344" s="231"/>
      <c r="AB344" s="231"/>
      <c r="AC344" s="231"/>
      <c r="AD344" s="231"/>
      <c r="AE344" s="231"/>
      <c r="AF344" s="231"/>
      <c r="AG344" s="231"/>
      <c r="AH344" s="231"/>
      <c r="AI344" s="231"/>
      <c r="AJ344" s="231"/>
      <c r="AK344" s="231"/>
      <c r="AL344" s="231"/>
      <c r="AM344" s="231"/>
      <c r="AN344" s="231"/>
      <c r="AO344" s="231"/>
      <c r="AP344" s="231"/>
      <c r="AQ344" s="231"/>
      <c r="AR344" s="231"/>
      <c r="AS344" s="231"/>
      <c r="AT344" s="231"/>
      <c r="AU344" s="231"/>
      <c r="AV344" s="231"/>
      <c r="AW344" s="231"/>
      <c r="AX344" s="231"/>
      <c r="AY344" s="231"/>
      <c r="AZ344" s="231"/>
      <c r="BA344" s="231"/>
      <c r="BB344" s="231"/>
      <c r="BC344" s="231"/>
      <c r="BD344" s="231"/>
      <c r="BE344" s="231"/>
      <c r="BF344" s="231"/>
      <c r="BG344" s="231"/>
      <c r="BH344" s="231"/>
      <c r="BI344" s="231"/>
      <c r="BJ344" s="231"/>
      <c r="BK344" s="231"/>
      <c r="BL344" s="231"/>
      <c r="BM344" s="232">
        <v>215.2</v>
      </c>
    </row>
    <row r="345" spans="1:65">
      <c r="A345" s="29"/>
      <c r="B345" s="19">
        <v>1</v>
      </c>
      <c r="C345" s="9">
        <v>5</v>
      </c>
      <c r="D345" s="233">
        <v>196</v>
      </c>
      <c r="E345" s="230"/>
      <c r="F345" s="231"/>
      <c r="G345" s="231"/>
      <c r="H345" s="231"/>
      <c r="I345" s="231"/>
      <c r="J345" s="231"/>
      <c r="K345" s="231"/>
      <c r="L345" s="231"/>
      <c r="M345" s="231"/>
      <c r="N345" s="231"/>
      <c r="O345" s="231"/>
      <c r="P345" s="231"/>
      <c r="Q345" s="231"/>
      <c r="R345" s="231"/>
      <c r="S345" s="231"/>
      <c r="T345" s="231"/>
      <c r="U345" s="231"/>
      <c r="V345" s="231"/>
      <c r="W345" s="231"/>
      <c r="X345" s="231"/>
      <c r="Y345" s="231"/>
      <c r="Z345" s="231"/>
      <c r="AA345" s="231"/>
      <c r="AB345" s="231"/>
      <c r="AC345" s="231"/>
      <c r="AD345" s="231"/>
      <c r="AE345" s="231"/>
      <c r="AF345" s="231"/>
      <c r="AG345" s="231"/>
      <c r="AH345" s="231"/>
      <c r="AI345" s="231"/>
      <c r="AJ345" s="231"/>
      <c r="AK345" s="231"/>
      <c r="AL345" s="231"/>
      <c r="AM345" s="231"/>
      <c r="AN345" s="231"/>
      <c r="AO345" s="231"/>
      <c r="AP345" s="231"/>
      <c r="AQ345" s="231"/>
      <c r="AR345" s="231"/>
      <c r="AS345" s="231"/>
      <c r="AT345" s="231"/>
      <c r="AU345" s="231"/>
      <c r="AV345" s="231"/>
      <c r="AW345" s="231"/>
      <c r="AX345" s="231"/>
      <c r="AY345" s="231"/>
      <c r="AZ345" s="231"/>
      <c r="BA345" s="231"/>
      <c r="BB345" s="231"/>
      <c r="BC345" s="231"/>
      <c r="BD345" s="231"/>
      <c r="BE345" s="231"/>
      <c r="BF345" s="231"/>
      <c r="BG345" s="231"/>
      <c r="BH345" s="231"/>
      <c r="BI345" s="231"/>
      <c r="BJ345" s="231"/>
      <c r="BK345" s="231"/>
      <c r="BL345" s="231"/>
      <c r="BM345" s="232">
        <v>21</v>
      </c>
    </row>
    <row r="346" spans="1:65">
      <c r="A346" s="29"/>
      <c r="B346" s="19">
        <v>1</v>
      </c>
      <c r="C346" s="9">
        <v>6</v>
      </c>
      <c r="D346" s="233">
        <v>205</v>
      </c>
      <c r="E346" s="230"/>
      <c r="F346" s="231"/>
      <c r="G346" s="231"/>
      <c r="H346" s="231"/>
      <c r="I346" s="231"/>
      <c r="J346" s="231"/>
      <c r="K346" s="231"/>
      <c r="L346" s="231"/>
      <c r="M346" s="231"/>
      <c r="N346" s="231"/>
      <c r="O346" s="231"/>
      <c r="P346" s="231"/>
      <c r="Q346" s="231"/>
      <c r="R346" s="231"/>
      <c r="S346" s="231"/>
      <c r="T346" s="231"/>
      <c r="U346" s="231"/>
      <c r="V346" s="231"/>
      <c r="W346" s="231"/>
      <c r="X346" s="231"/>
      <c r="Y346" s="231"/>
      <c r="Z346" s="231"/>
      <c r="AA346" s="231"/>
      <c r="AB346" s="231"/>
      <c r="AC346" s="231"/>
      <c r="AD346" s="231"/>
      <c r="AE346" s="231"/>
      <c r="AF346" s="231"/>
      <c r="AG346" s="231"/>
      <c r="AH346" s="231"/>
      <c r="AI346" s="231"/>
      <c r="AJ346" s="231"/>
      <c r="AK346" s="231"/>
      <c r="AL346" s="231"/>
      <c r="AM346" s="231"/>
      <c r="AN346" s="231"/>
      <c r="AO346" s="231"/>
      <c r="AP346" s="231"/>
      <c r="AQ346" s="231"/>
      <c r="AR346" s="231"/>
      <c r="AS346" s="231"/>
      <c r="AT346" s="231"/>
      <c r="AU346" s="231"/>
      <c r="AV346" s="231"/>
      <c r="AW346" s="231"/>
      <c r="AX346" s="231"/>
      <c r="AY346" s="231"/>
      <c r="AZ346" s="231"/>
      <c r="BA346" s="231"/>
      <c r="BB346" s="231"/>
      <c r="BC346" s="231"/>
      <c r="BD346" s="231"/>
      <c r="BE346" s="231"/>
      <c r="BF346" s="231"/>
      <c r="BG346" s="231"/>
      <c r="BH346" s="231"/>
      <c r="BI346" s="231"/>
      <c r="BJ346" s="231"/>
      <c r="BK346" s="231"/>
      <c r="BL346" s="231"/>
      <c r="BM346" s="236"/>
    </row>
    <row r="347" spans="1:65">
      <c r="A347" s="29"/>
      <c r="B347" s="20" t="s">
        <v>269</v>
      </c>
      <c r="C347" s="12"/>
      <c r="D347" s="237">
        <v>232.83333333333334</v>
      </c>
      <c r="E347" s="230"/>
      <c r="F347" s="231"/>
      <c r="G347" s="231"/>
      <c r="H347" s="231"/>
      <c r="I347" s="231"/>
      <c r="J347" s="231"/>
      <c r="K347" s="231"/>
      <c r="L347" s="231"/>
      <c r="M347" s="231"/>
      <c r="N347" s="231"/>
      <c r="O347" s="231"/>
      <c r="P347" s="231"/>
      <c r="Q347" s="231"/>
      <c r="R347" s="231"/>
      <c r="S347" s="231"/>
      <c r="T347" s="231"/>
      <c r="U347" s="231"/>
      <c r="V347" s="231"/>
      <c r="W347" s="231"/>
      <c r="X347" s="231"/>
      <c r="Y347" s="231"/>
      <c r="Z347" s="231"/>
      <c r="AA347" s="231"/>
      <c r="AB347" s="231"/>
      <c r="AC347" s="231"/>
      <c r="AD347" s="231"/>
      <c r="AE347" s="231"/>
      <c r="AF347" s="231"/>
      <c r="AG347" s="231"/>
      <c r="AH347" s="231"/>
      <c r="AI347" s="231"/>
      <c r="AJ347" s="231"/>
      <c r="AK347" s="231"/>
      <c r="AL347" s="231"/>
      <c r="AM347" s="231"/>
      <c r="AN347" s="231"/>
      <c r="AO347" s="231"/>
      <c r="AP347" s="231"/>
      <c r="AQ347" s="231"/>
      <c r="AR347" s="231"/>
      <c r="AS347" s="231"/>
      <c r="AT347" s="231"/>
      <c r="AU347" s="231"/>
      <c r="AV347" s="231"/>
      <c r="AW347" s="231"/>
      <c r="AX347" s="231"/>
      <c r="AY347" s="231"/>
      <c r="AZ347" s="231"/>
      <c r="BA347" s="231"/>
      <c r="BB347" s="231"/>
      <c r="BC347" s="231"/>
      <c r="BD347" s="231"/>
      <c r="BE347" s="231"/>
      <c r="BF347" s="231"/>
      <c r="BG347" s="231"/>
      <c r="BH347" s="231"/>
      <c r="BI347" s="231"/>
      <c r="BJ347" s="231"/>
      <c r="BK347" s="231"/>
      <c r="BL347" s="231"/>
      <c r="BM347" s="236"/>
    </row>
    <row r="348" spans="1:65">
      <c r="A348" s="29"/>
      <c r="B348" s="3" t="s">
        <v>270</v>
      </c>
      <c r="C348" s="28"/>
      <c r="D348" s="233">
        <v>203</v>
      </c>
      <c r="E348" s="230"/>
      <c r="F348" s="231"/>
      <c r="G348" s="231"/>
      <c r="H348" s="231"/>
      <c r="I348" s="231"/>
      <c r="J348" s="231"/>
      <c r="K348" s="231"/>
      <c r="L348" s="231"/>
      <c r="M348" s="231"/>
      <c r="N348" s="231"/>
      <c r="O348" s="231"/>
      <c r="P348" s="231"/>
      <c r="Q348" s="231"/>
      <c r="R348" s="231"/>
      <c r="S348" s="231"/>
      <c r="T348" s="231"/>
      <c r="U348" s="231"/>
      <c r="V348" s="231"/>
      <c r="W348" s="231"/>
      <c r="X348" s="231"/>
      <c r="Y348" s="231"/>
      <c r="Z348" s="231"/>
      <c r="AA348" s="231"/>
      <c r="AB348" s="231"/>
      <c r="AC348" s="231"/>
      <c r="AD348" s="231"/>
      <c r="AE348" s="231"/>
      <c r="AF348" s="231"/>
      <c r="AG348" s="231"/>
      <c r="AH348" s="231"/>
      <c r="AI348" s="231"/>
      <c r="AJ348" s="231"/>
      <c r="AK348" s="231"/>
      <c r="AL348" s="231"/>
      <c r="AM348" s="231"/>
      <c r="AN348" s="231"/>
      <c r="AO348" s="231"/>
      <c r="AP348" s="231"/>
      <c r="AQ348" s="231"/>
      <c r="AR348" s="231"/>
      <c r="AS348" s="231"/>
      <c r="AT348" s="231"/>
      <c r="AU348" s="231"/>
      <c r="AV348" s="231"/>
      <c r="AW348" s="231"/>
      <c r="AX348" s="231"/>
      <c r="AY348" s="231"/>
      <c r="AZ348" s="231"/>
      <c r="BA348" s="231"/>
      <c r="BB348" s="231"/>
      <c r="BC348" s="231"/>
      <c r="BD348" s="231"/>
      <c r="BE348" s="231"/>
      <c r="BF348" s="231"/>
      <c r="BG348" s="231"/>
      <c r="BH348" s="231"/>
      <c r="BI348" s="231"/>
      <c r="BJ348" s="231"/>
      <c r="BK348" s="231"/>
      <c r="BL348" s="231"/>
      <c r="BM348" s="236"/>
    </row>
    <row r="349" spans="1:65">
      <c r="A349" s="29"/>
      <c r="B349" s="3" t="s">
        <v>271</v>
      </c>
      <c r="C349" s="28"/>
      <c r="D349" s="233">
        <v>52.905261238053278</v>
      </c>
      <c r="E349" s="230"/>
      <c r="F349" s="231"/>
      <c r="G349" s="231"/>
      <c r="H349" s="231"/>
      <c r="I349" s="231"/>
      <c r="J349" s="231"/>
      <c r="K349" s="231"/>
      <c r="L349" s="231"/>
      <c r="M349" s="231"/>
      <c r="N349" s="231"/>
      <c r="O349" s="231"/>
      <c r="P349" s="231"/>
      <c r="Q349" s="231"/>
      <c r="R349" s="231"/>
      <c r="S349" s="231"/>
      <c r="T349" s="231"/>
      <c r="U349" s="231"/>
      <c r="V349" s="231"/>
      <c r="W349" s="231"/>
      <c r="X349" s="231"/>
      <c r="Y349" s="231"/>
      <c r="Z349" s="231"/>
      <c r="AA349" s="231"/>
      <c r="AB349" s="231"/>
      <c r="AC349" s="231"/>
      <c r="AD349" s="231"/>
      <c r="AE349" s="231"/>
      <c r="AF349" s="231"/>
      <c r="AG349" s="231"/>
      <c r="AH349" s="231"/>
      <c r="AI349" s="231"/>
      <c r="AJ349" s="231"/>
      <c r="AK349" s="231"/>
      <c r="AL349" s="231"/>
      <c r="AM349" s="231"/>
      <c r="AN349" s="231"/>
      <c r="AO349" s="231"/>
      <c r="AP349" s="231"/>
      <c r="AQ349" s="231"/>
      <c r="AR349" s="231"/>
      <c r="AS349" s="231"/>
      <c r="AT349" s="231"/>
      <c r="AU349" s="231"/>
      <c r="AV349" s="231"/>
      <c r="AW349" s="231"/>
      <c r="AX349" s="231"/>
      <c r="AY349" s="231"/>
      <c r="AZ349" s="231"/>
      <c r="BA349" s="231"/>
      <c r="BB349" s="231"/>
      <c r="BC349" s="231"/>
      <c r="BD349" s="231"/>
      <c r="BE349" s="231"/>
      <c r="BF349" s="231"/>
      <c r="BG349" s="231"/>
      <c r="BH349" s="231"/>
      <c r="BI349" s="231"/>
      <c r="BJ349" s="231"/>
      <c r="BK349" s="231"/>
      <c r="BL349" s="231"/>
      <c r="BM349" s="236"/>
    </row>
    <row r="350" spans="1:65">
      <c r="A350" s="29"/>
      <c r="B350" s="3" t="s">
        <v>86</v>
      </c>
      <c r="C350" s="28"/>
      <c r="D350" s="13">
        <v>0.22722374189571914</v>
      </c>
      <c r="E350" s="155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55"/>
    </row>
    <row r="351" spans="1:65">
      <c r="A351" s="29"/>
      <c r="B351" s="3" t="s">
        <v>272</v>
      </c>
      <c r="C351" s="28"/>
      <c r="D351" s="13">
        <v>8.1939281288723853E-2</v>
      </c>
      <c r="E351" s="155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55"/>
    </row>
    <row r="352" spans="1:65">
      <c r="A352" s="29"/>
      <c r="B352" s="45" t="s">
        <v>273</v>
      </c>
      <c r="C352" s="46"/>
      <c r="D352" s="44" t="s">
        <v>274</v>
      </c>
      <c r="E352" s="155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55"/>
    </row>
    <row r="353" spans="1:65">
      <c r="B353" s="30"/>
      <c r="C353" s="20"/>
      <c r="D353" s="20"/>
      <c r="BM353" s="55"/>
    </row>
    <row r="354" spans="1:65" ht="15">
      <c r="B354" s="8" t="s">
        <v>626</v>
      </c>
      <c r="BM354" s="27" t="s">
        <v>275</v>
      </c>
    </row>
    <row r="355" spans="1:65" ht="15">
      <c r="A355" s="24" t="s">
        <v>45</v>
      </c>
      <c r="B355" s="18" t="s">
        <v>111</v>
      </c>
      <c r="C355" s="15" t="s">
        <v>112</v>
      </c>
      <c r="D355" s="16" t="s">
        <v>327</v>
      </c>
      <c r="E355" s="155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1</v>
      </c>
    </row>
    <row r="356" spans="1:65">
      <c r="A356" s="29"/>
      <c r="B356" s="19" t="s">
        <v>235</v>
      </c>
      <c r="C356" s="9" t="s">
        <v>235</v>
      </c>
      <c r="D356" s="10" t="s">
        <v>329</v>
      </c>
      <c r="E356" s="155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 t="s">
        <v>3</v>
      </c>
    </row>
    <row r="357" spans="1:65">
      <c r="A357" s="29"/>
      <c r="B357" s="19"/>
      <c r="C357" s="9"/>
      <c r="D357" s="10" t="s">
        <v>99</v>
      </c>
      <c r="E357" s="155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7">
        <v>0</v>
      </c>
    </row>
    <row r="358" spans="1:65">
      <c r="A358" s="29"/>
      <c r="B358" s="19"/>
      <c r="C358" s="9"/>
      <c r="D358" s="25"/>
      <c r="E358" s="155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7">
        <v>0</v>
      </c>
    </row>
    <row r="359" spans="1:65">
      <c r="A359" s="29"/>
      <c r="B359" s="18">
        <v>1</v>
      </c>
      <c r="C359" s="14">
        <v>1</v>
      </c>
      <c r="D359" s="227">
        <v>366.19287000000003</v>
      </c>
      <c r="E359" s="230"/>
      <c r="F359" s="231"/>
      <c r="G359" s="231"/>
      <c r="H359" s="231"/>
      <c r="I359" s="231"/>
      <c r="J359" s="231"/>
      <c r="K359" s="231"/>
      <c r="L359" s="231"/>
      <c r="M359" s="231"/>
      <c r="N359" s="231"/>
      <c r="O359" s="231"/>
      <c r="P359" s="231"/>
      <c r="Q359" s="231"/>
      <c r="R359" s="231"/>
      <c r="S359" s="231"/>
      <c r="T359" s="231"/>
      <c r="U359" s="231"/>
      <c r="V359" s="231"/>
      <c r="W359" s="231"/>
      <c r="X359" s="231"/>
      <c r="Y359" s="231"/>
      <c r="Z359" s="231"/>
      <c r="AA359" s="231"/>
      <c r="AB359" s="231"/>
      <c r="AC359" s="231"/>
      <c r="AD359" s="231"/>
      <c r="AE359" s="231"/>
      <c r="AF359" s="231"/>
      <c r="AG359" s="231"/>
      <c r="AH359" s="231"/>
      <c r="AI359" s="231"/>
      <c r="AJ359" s="231"/>
      <c r="AK359" s="231"/>
      <c r="AL359" s="231"/>
      <c r="AM359" s="231"/>
      <c r="AN359" s="231"/>
      <c r="AO359" s="231"/>
      <c r="AP359" s="231"/>
      <c r="AQ359" s="231"/>
      <c r="AR359" s="231"/>
      <c r="AS359" s="231"/>
      <c r="AT359" s="231"/>
      <c r="AU359" s="231"/>
      <c r="AV359" s="231"/>
      <c r="AW359" s="231"/>
      <c r="AX359" s="231"/>
      <c r="AY359" s="231"/>
      <c r="AZ359" s="231"/>
      <c r="BA359" s="231"/>
      <c r="BB359" s="231"/>
      <c r="BC359" s="231"/>
      <c r="BD359" s="231"/>
      <c r="BE359" s="231"/>
      <c r="BF359" s="231"/>
      <c r="BG359" s="231"/>
      <c r="BH359" s="231"/>
      <c r="BI359" s="231"/>
      <c r="BJ359" s="231"/>
      <c r="BK359" s="231"/>
      <c r="BL359" s="231"/>
      <c r="BM359" s="232">
        <v>1</v>
      </c>
    </row>
    <row r="360" spans="1:65">
      <c r="A360" s="29"/>
      <c r="B360" s="19">
        <v>1</v>
      </c>
      <c r="C360" s="9">
        <v>2</v>
      </c>
      <c r="D360" s="233">
        <v>297.29984000000002</v>
      </c>
      <c r="E360" s="230"/>
      <c r="F360" s="231"/>
      <c r="G360" s="231"/>
      <c r="H360" s="231"/>
      <c r="I360" s="231"/>
      <c r="J360" s="231"/>
      <c r="K360" s="231"/>
      <c r="L360" s="231"/>
      <c r="M360" s="231"/>
      <c r="N360" s="231"/>
      <c r="O360" s="231"/>
      <c r="P360" s="231"/>
      <c r="Q360" s="231"/>
      <c r="R360" s="231"/>
      <c r="S360" s="231"/>
      <c r="T360" s="231"/>
      <c r="U360" s="231"/>
      <c r="V360" s="231"/>
      <c r="W360" s="231"/>
      <c r="X360" s="231"/>
      <c r="Y360" s="231"/>
      <c r="Z360" s="231"/>
      <c r="AA360" s="231"/>
      <c r="AB360" s="231"/>
      <c r="AC360" s="231"/>
      <c r="AD360" s="231"/>
      <c r="AE360" s="231"/>
      <c r="AF360" s="231"/>
      <c r="AG360" s="231"/>
      <c r="AH360" s="231"/>
      <c r="AI360" s="231"/>
      <c r="AJ360" s="231"/>
      <c r="AK360" s="231"/>
      <c r="AL360" s="231"/>
      <c r="AM360" s="231"/>
      <c r="AN360" s="231"/>
      <c r="AO360" s="231"/>
      <c r="AP360" s="231"/>
      <c r="AQ360" s="231"/>
      <c r="AR360" s="231"/>
      <c r="AS360" s="231"/>
      <c r="AT360" s="231"/>
      <c r="AU360" s="231"/>
      <c r="AV360" s="231"/>
      <c r="AW360" s="231"/>
      <c r="AX360" s="231"/>
      <c r="AY360" s="231"/>
      <c r="AZ360" s="231"/>
      <c r="BA360" s="231"/>
      <c r="BB360" s="231"/>
      <c r="BC360" s="231"/>
      <c r="BD360" s="231"/>
      <c r="BE360" s="231"/>
      <c r="BF360" s="231"/>
      <c r="BG360" s="231"/>
      <c r="BH360" s="231"/>
      <c r="BI360" s="231"/>
      <c r="BJ360" s="231"/>
      <c r="BK360" s="231"/>
      <c r="BL360" s="231"/>
      <c r="BM360" s="232">
        <v>16</v>
      </c>
    </row>
    <row r="361" spans="1:65">
      <c r="A361" s="29"/>
      <c r="B361" s="19">
        <v>1</v>
      </c>
      <c r="C361" s="9">
        <v>3</v>
      </c>
      <c r="D361" s="233">
        <v>284.26920999999999</v>
      </c>
      <c r="E361" s="230"/>
      <c r="F361" s="231"/>
      <c r="G361" s="231"/>
      <c r="H361" s="231"/>
      <c r="I361" s="231"/>
      <c r="J361" s="231"/>
      <c r="K361" s="231"/>
      <c r="L361" s="231"/>
      <c r="M361" s="231"/>
      <c r="N361" s="231"/>
      <c r="O361" s="231"/>
      <c r="P361" s="231"/>
      <c r="Q361" s="231"/>
      <c r="R361" s="231"/>
      <c r="S361" s="231"/>
      <c r="T361" s="231"/>
      <c r="U361" s="231"/>
      <c r="V361" s="231"/>
      <c r="W361" s="231"/>
      <c r="X361" s="231"/>
      <c r="Y361" s="231"/>
      <c r="Z361" s="231"/>
      <c r="AA361" s="231"/>
      <c r="AB361" s="231"/>
      <c r="AC361" s="231"/>
      <c r="AD361" s="231"/>
      <c r="AE361" s="231"/>
      <c r="AF361" s="231"/>
      <c r="AG361" s="231"/>
      <c r="AH361" s="231"/>
      <c r="AI361" s="231"/>
      <c r="AJ361" s="231"/>
      <c r="AK361" s="231"/>
      <c r="AL361" s="231"/>
      <c r="AM361" s="231"/>
      <c r="AN361" s="231"/>
      <c r="AO361" s="231"/>
      <c r="AP361" s="231"/>
      <c r="AQ361" s="231"/>
      <c r="AR361" s="231"/>
      <c r="AS361" s="231"/>
      <c r="AT361" s="231"/>
      <c r="AU361" s="231"/>
      <c r="AV361" s="231"/>
      <c r="AW361" s="231"/>
      <c r="AX361" s="231"/>
      <c r="AY361" s="231"/>
      <c r="AZ361" s="231"/>
      <c r="BA361" s="231"/>
      <c r="BB361" s="231"/>
      <c r="BC361" s="231"/>
      <c r="BD361" s="231"/>
      <c r="BE361" s="231"/>
      <c r="BF361" s="231"/>
      <c r="BG361" s="231"/>
      <c r="BH361" s="231"/>
      <c r="BI361" s="231"/>
      <c r="BJ361" s="231"/>
      <c r="BK361" s="231"/>
      <c r="BL361" s="231"/>
      <c r="BM361" s="232">
        <v>16</v>
      </c>
    </row>
    <row r="362" spans="1:65">
      <c r="A362" s="29"/>
      <c r="B362" s="19">
        <v>1</v>
      </c>
      <c r="C362" s="9">
        <v>4</v>
      </c>
      <c r="D362" s="233">
        <v>316.51348999999999</v>
      </c>
      <c r="E362" s="230"/>
      <c r="F362" s="231"/>
      <c r="G362" s="231"/>
      <c r="H362" s="231"/>
      <c r="I362" s="231"/>
      <c r="J362" s="231"/>
      <c r="K362" s="231"/>
      <c r="L362" s="231"/>
      <c r="M362" s="231"/>
      <c r="N362" s="231"/>
      <c r="O362" s="231"/>
      <c r="P362" s="231"/>
      <c r="Q362" s="231"/>
      <c r="R362" s="231"/>
      <c r="S362" s="231"/>
      <c r="T362" s="231"/>
      <c r="U362" s="231"/>
      <c r="V362" s="231"/>
      <c r="W362" s="231"/>
      <c r="X362" s="231"/>
      <c r="Y362" s="231"/>
      <c r="Z362" s="231"/>
      <c r="AA362" s="231"/>
      <c r="AB362" s="231"/>
      <c r="AC362" s="231"/>
      <c r="AD362" s="231"/>
      <c r="AE362" s="231"/>
      <c r="AF362" s="231"/>
      <c r="AG362" s="231"/>
      <c r="AH362" s="231"/>
      <c r="AI362" s="231"/>
      <c r="AJ362" s="231"/>
      <c r="AK362" s="231"/>
      <c r="AL362" s="231"/>
      <c r="AM362" s="231"/>
      <c r="AN362" s="231"/>
      <c r="AO362" s="231"/>
      <c r="AP362" s="231"/>
      <c r="AQ362" s="231"/>
      <c r="AR362" s="231"/>
      <c r="AS362" s="231"/>
      <c r="AT362" s="231"/>
      <c r="AU362" s="231"/>
      <c r="AV362" s="231"/>
      <c r="AW362" s="231"/>
      <c r="AX362" s="231"/>
      <c r="AY362" s="231"/>
      <c r="AZ362" s="231"/>
      <c r="BA362" s="231"/>
      <c r="BB362" s="231"/>
      <c r="BC362" s="231"/>
      <c r="BD362" s="231"/>
      <c r="BE362" s="231"/>
      <c r="BF362" s="231"/>
      <c r="BG362" s="231"/>
      <c r="BH362" s="231"/>
      <c r="BI362" s="231"/>
      <c r="BJ362" s="231"/>
      <c r="BK362" s="231"/>
      <c r="BL362" s="231"/>
      <c r="BM362" s="232">
        <v>315.67206693000003</v>
      </c>
    </row>
    <row r="363" spans="1:65">
      <c r="A363" s="29"/>
      <c r="B363" s="19">
        <v>1</v>
      </c>
      <c r="C363" s="9">
        <v>5</v>
      </c>
      <c r="D363" s="233">
        <v>281.0018</v>
      </c>
      <c r="E363" s="230"/>
      <c r="F363" s="231"/>
      <c r="G363" s="231"/>
      <c r="H363" s="231"/>
      <c r="I363" s="231"/>
      <c r="J363" s="231"/>
      <c r="K363" s="231"/>
      <c r="L363" s="231"/>
      <c r="M363" s="231"/>
      <c r="N363" s="231"/>
      <c r="O363" s="231"/>
      <c r="P363" s="231"/>
      <c r="Q363" s="231"/>
      <c r="R363" s="231"/>
      <c r="S363" s="231"/>
      <c r="T363" s="231"/>
      <c r="U363" s="231"/>
      <c r="V363" s="231"/>
      <c r="W363" s="231"/>
      <c r="X363" s="231"/>
      <c r="Y363" s="231"/>
      <c r="Z363" s="231"/>
      <c r="AA363" s="231"/>
      <c r="AB363" s="231"/>
      <c r="AC363" s="231"/>
      <c r="AD363" s="231"/>
      <c r="AE363" s="231"/>
      <c r="AF363" s="231"/>
      <c r="AG363" s="231"/>
      <c r="AH363" s="231"/>
      <c r="AI363" s="231"/>
      <c r="AJ363" s="231"/>
      <c r="AK363" s="231"/>
      <c r="AL363" s="231"/>
      <c r="AM363" s="231"/>
      <c r="AN363" s="231"/>
      <c r="AO363" s="231"/>
      <c r="AP363" s="231"/>
      <c r="AQ363" s="231"/>
      <c r="AR363" s="231"/>
      <c r="AS363" s="231"/>
      <c r="AT363" s="231"/>
      <c r="AU363" s="231"/>
      <c r="AV363" s="231"/>
      <c r="AW363" s="231"/>
      <c r="AX363" s="231"/>
      <c r="AY363" s="231"/>
      <c r="AZ363" s="231"/>
      <c r="BA363" s="231"/>
      <c r="BB363" s="231"/>
      <c r="BC363" s="231"/>
      <c r="BD363" s="231"/>
      <c r="BE363" s="231"/>
      <c r="BF363" s="231"/>
      <c r="BG363" s="231"/>
      <c r="BH363" s="231"/>
      <c r="BI363" s="231"/>
      <c r="BJ363" s="231"/>
      <c r="BK363" s="231"/>
      <c r="BL363" s="231"/>
      <c r="BM363" s="232">
        <v>22</v>
      </c>
    </row>
    <row r="364" spans="1:65">
      <c r="A364" s="29"/>
      <c r="B364" s="19">
        <v>1</v>
      </c>
      <c r="C364" s="9">
        <v>6</v>
      </c>
      <c r="D364" s="233">
        <v>348.75518</v>
      </c>
      <c r="E364" s="230"/>
      <c r="F364" s="231"/>
      <c r="G364" s="231"/>
      <c r="H364" s="231"/>
      <c r="I364" s="231"/>
      <c r="J364" s="231"/>
      <c r="K364" s="231"/>
      <c r="L364" s="231"/>
      <c r="M364" s="231"/>
      <c r="N364" s="231"/>
      <c r="O364" s="231"/>
      <c r="P364" s="231"/>
      <c r="Q364" s="231"/>
      <c r="R364" s="231"/>
      <c r="S364" s="231"/>
      <c r="T364" s="231"/>
      <c r="U364" s="231"/>
      <c r="V364" s="231"/>
      <c r="W364" s="231"/>
      <c r="X364" s="231"/>
      <c r="Y364" s="231"/>
      <c r="Z364" s="231"/>
      <c r="AA364" s="231"/>
      <c r="AB364" s="231"/>
      <c r="AC364" s="231"/>
      <c r="AD364" s="231"/>
      <c r="AE364" s="231"/>
      <c r="AF364" s="231"/>
      <c r="AG364" s="231"/>
      <c r="AH364" s="231"/>
      <c r="AI364" s="231"/>
      <c r="AJ364" s="231"/>
      <c r="AK364" s="231"/>
      <c r="AL364" s="231"/>
      <c r="AM364" s="231"/>
      <c r="AN364" s="231"/>
      <c r="AO364" s="231"/>
      <c r="AP364" s="231"/>
      <c r="AQ364" s="231"/>
      <c r="AR364" s="231"/>
      <c r="AS364" s="231"/>
      <c r="AT364" s="231"/>
      <c r="AU364" s="231"/>
      <c r="AV364" s="231"/>
      <c r="AW364" s="231"/>
      <c r="AX364" s="231"/>
      <c r="AY364" s="231"/>
      <c r="AZ364" s="231"/>
      <c r="BA364" s="231"/>
      <c r="BB364" s="231"/>
      <c r="BC364" s="231"/>
      <c r="BD364" s="231"/>
      <c r="BE364" s="231"/>
      <c r="BF364" s="231"/>
      <c r="BG364" s="231"/>
      <c r="BH364" s="231"/>
      <c r="BI364" s="231"/>
      <c r="BJ364" s="231"/>
      <c r="BK364" s="231"/>
      <c r="BL364" s="231"/>
      <c r="BM364" s="236"/>
    </row>
    <row r="365" spans="1:65">
      <c r="A365" s="29"/>
      <c r="B365" s="20" t="s">
        <v>269</v>
      </c>
      <c r="C365" s="12"/>
      <c r="D365" s="237">
        <v>315.67206499999998</v>
      </c>
      <c r="E365" s="230"/>
      <c r="F365" s="231"/>
      <c r="G365" s="231"/>
      <c r="H365" s="231"/>
      <c r="I365" s="231"/>
      <c r="J365" s="231"/>
      <c r="K365" s="231"/>
      <c r="L365" s="231"/>
      <c r="M365" s="231"/>
      <c r="N365" s="231"/>
      <c r="O365" s="231"/>
      <c r="P365" s="231"/>
      <c r="Q365" s="231"/>
      <c r="R365" s="231"/>
      <c r="S365" s="231"/>
      <c r="T365" s="231"/>
      <c r="U365" s="231"/>
      <c r="V365" s="231"/>
      <c r="W365" s="231"/>
      <c r="X365" s="231"/>
      <c r="Y365" s="231"/>
      <c r="Z365" s="231"/>
      <c r="AA365" s="231"/>
      <c r="AB365" s="231"/>
      <c r="AC365" s="231"/>
      <c r="AD365" s="231"/>
      <c r="AE365" s="231"/>
      <c r="AF365" s="231"/>
      <c r="AG365" s="231"/>
      <c r="AH365" s="231"/>
      <c r="AI365" s="231"/>
      <c r="AJ365" s="231"/>
      <c r="AK365" s="231"/>
      <c r="AL365" s="231"/>
      <c r="AM365" s="231"/>
      <c r="AN365" s="231"/>
      <c r="AO365" s="231"/>
      <c r="AP365" s="231"/>
      <c r="AQ365" s="231"/>
      <c r="AR365" s="231"/>
      <c r="AS365" s="231"/>
      <c r="AT365" s="231"/>
      <c r="AU365" s="231"/>
      <c r="AV365" s="231"/>
      <c r="AW365" s="231"/>
      <c r="AX365" s="231"/>
      <c r="AY365" s="231"/>
      <c r="AZ365" s="231"/>
      <c r="BA365" s="231"/>
      <c r="BB365" s="231"/>
      <c r="BC365" s="231"/>
      <c r="BD365" s="231"/>
      <c r="BE365" s="231"/>
      <c r="BF365" s="231"/>
      <c r="BG365" s="231"/>
      <c r="BH365" s="231"/>
      <c r="BI365" s="231"/>
      <c r="BJ365" s="231"/>
      <c r="BK365" s="231"/>
      <c r="BL365" s="231"/>
      <c r="BM365" s="236"/>
    </row>
    <row r="366" spans="1:65">
      <c r="A366" s="29"/>
      <c r="B366" s="3" t="s">
        <v>270</v>
      </c>
      <c r="C366" s="28"/>
      <c r="D366" s="233">
        <v>306.90666499999998</v>
      </c>
      <c r="E366" s="230"/>
      <c r="F366" s="231"/>
      <c r="G366" s="231"/>
      <c r="H366" s="231"/>
      <c r="I366" s="231"/>
      <c r="J366" s="231"/>
      <c r="K366" s="231"/>
      <c r="L366" s="231"/>
      <c r="M366" s="231"/>
      <c r="N366" s="231"/>
      <c r="O366" s="231"/>
      <c r="P366" s="231"/>
      <c r="Q366" s="231"/>
      <c r="R366" s="231"/>
      <c r="S366" s="231"/>
      <c r="T366" s="231"/>
      <c r="U366" s="231"/>
      <c r="V366" s="231"/>
      <c r="W366" s="231"/>
      <c r="X366" s="231"/>
      <c r="Y366" s="231"/>
      <c r="Z366" s="231"/>
      <c r="AA366" s="231"/>
      <c r="AB366" s="231"/>
      <c r="AC366" s="231"/>
      <c r="AD366" s="231"/>
      <c r="AE366" s="231"/>
      <c r="AF366" s="231"/>
      <c r="AG366" s="231"/>
      <c r="AH366" s="231"/>
      <c r="AI366" s="231"/>
      <c r="AJ366" s="231"/>
      <c r="AK366" s="231"/>
      <c r="AL366" s="231"/>
      <c r="AM366" s="231"/>
      <c r="AN366" s="231"/>
      <c r="AO366" s="231"/>
      <c r="AP366" s="231"/>
      <c r="AQ366" s="231"/>
      <c r="AR366" s="231"/>
      <c r="AS366" s="231"/>
      <c r="AT366" s="231"/>
      <c r="AU366" s="231"/>
      <c r="AV366" s="231"/>
      <c r="AW366" s="231"/>
      <c r="AX366" s="231"/>
      <c r="AY366" s="231"/>
      <c r="AZ366" s="231"/>
      <c r="BA366" s="231"/>
      <c r="BB366" s="231"/>
      <c r="BC366" s="231"/>
      <c r="BD366" s="231"/>
      <c r="BE366" s="231"/>
      <c r="BF366" s="231"/>
      <c r="BG366" s="231"/>
      <c r="BH366" s="231"/>
      <c r="BI366" s="231"/>
      <c r="BJ366" s="231"/>
      <c r="BK366" s="231"/>
      <c r="BL366" s="231"/>
      <c r="BM366" s="236"/>
    </row>
    <row r="367" spans="1:65">
      <c r="A367" s="29"/>
      <c r="B367" s="3" t="s">
        <v>271</v>
      </c>
      <c r="C367" s="28"/>
      <c r="D367" s="233">
        <v>35.13760794577167</v>
      </c>
      <c r="E367" s="230"/>
      <c r="F367" s="231"/>
      <c r="G367" s="231"/>
      <c r="H367" s="231"/>
      <c r="I367" s="231"/>
      <c r="J367" s="231"/>
      <c r="K367" s="231"/>
      <c r="L367" s="231"/>
      <c r="M367" s="231"/>
      <c r="N367" s="231"/>
      <c r="O367" s="231"/>
      <c r="P367" s="231"/>
      <c r="Q367" s="231"/>
      <c r="R367" s="231"/>
      <c r="S367" s="231"/>
      <c r="T367" s="231"/>
      <c r="U367" s="231"/>
      <c r="V367" s="231"/>
      <c r="W367" s="231"/>
      <c r="X367" s="231"/>
      <c r="Y367" s="231"/>
      <c r="Z367" s="231"/>
      <c r="AA367" s="231"/>
      <c r="AB367" s="231"/>
      <c r="AC367" s="231"/>
      <c r="AD367" s="231"/>
      <c r="AE367" s="231"/>
      <c r="AF367" s="231"/>
      <c r="AG367" s="231"/>
      <c r="AH367" s="231"/>
      <c r="AI367" s="231"/>
      <c r="AJ367" s="231"/>
      <c r="AK367" s="231"/>
      <c r="AL367" s="231"/>
      <c r="AM367" s="231"/>
      <c r="AN367" s="231"/>
      <c r="AO367" s="231"/>
      <c r="AP367" s="231"/>
      <c r="AQ367" s="231"/>
      <c r="AR367" s="231"/>
      <c r="AS367" s="231"/>
      <c r="AT367" s="231"/>
      <c r="AU367" s="231"/>
      <c r="AV367" s="231"/>
      <c r="AW367" s="231"/>
      <c r="AX367" s="231"/>
      <c r="AY367" s="231"/>
      <c r="AZ367" s="231"/>
      <c r="BA367" s="231"/>
      <c r="BB367" s="231"/>
      <c r="BC367" s="231"/>
      <c r="BD367" s="231"/>
      <c r="BE367" s="231"/>
      <c r="BF367" s="231"/>
      <c r="BG367" s="231"/>
      <c r="BH367" s="231"/>
      <c r="BI367" s="231"/>
      <c r="BJ367" s="231"/>
      <c r="BK367" s="231"/>
      <c r="BL367" s="231"/>
      <c r="BM367" s="236"/>
    </row>
    <row r="368" spans="1:65">
      <c r="A368" s="29"/>
      <c r="B368" s="3" t="s">
        <v>86</v>
      </c>
      <c r="C368" s="28"/>
      <c r="D368" s="13">
        <v>0.11131047641409661</v>
      </c>
      <c r="E368" s="155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55"/>
    </row>
    <row r="369" spans="1:65">
      <c r="A369" s="29"/>
      <c r="B369" s="3" t="s">
        <v>272</v>
      </c>
      <c r="C369" s="28"/>
      <c r="D369" s="13">
        <v>-6.1139399099019442E-9</v>
      </c>
      <c r="E369" s="155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55"/>
    </row>
    <row r="370" spans="1:65">
      <c r="A370" s="29"/>
      <c r="B370" s="45" t="s">
        <v>273</v>
      </c>
      <c r="C370" s="46"/>
      <c r="D370" s="44" t="s">
        <v>274</v>
      </c>
      <c r="E370" s="155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55"/>
    </row>
    <row r="371" spans="1:65">
      <c r="B371" s="30"/>
      <c r="C371" s="20"/>
      <c r="D371" s="20"/>
      <c r="BM371" s="55"/>
    </row>
    <row r="372" spans="1:65">
      <c r="BM372" s="55"/>
    </row>
    <row r="373" spans="1:65">
      <c r="BM373" s="55"/>
    </row>
    <row r="374" spans="1:65">
      <c r="BM374" s="55"/>
    </row>
    <row r="375" spans="1:65">
      <c r="BM375" s="55"/>
    </row>
    <row r="376" spans="1:65">
      <c r="BM376" s="55"/>
    </row>
    <row r="377" spans="1:65">
      <c r="BM377" s="55"/>
    </row>
    <row r="378" spans="1:65">
      <c r="BM378" s="55"/>
    </row>
    <row r="379" spans="1:65">
      <c r="BM379" s="55"/>
    </row>
    <row r="380" spans="1:65">
      <c r="BM380" s="55"/>
    </row>
    <row r="381" spans="1:65">
      <c r="BM381" s="55"/>
    </row>
    <row r="382" spans="1:65">
      <c r="BM382" s="55"/>
    </row>
    <row r="383" spans="1:65">
      <c r="BM383" s="55"/>
    </row>
    <row r="384" spans="1:65">
      <c r="BM384" s="55"/>
    </row>
    <row r="385" spans="65:65">
      <c r="BM385" s="55"/>
    </row>
    <row r="386" spans="65:65">
      <c r="BM386" s="55"/>
    </row>
    <row r="387" spans="65:65">
      <c r="BM387" s="55"/>
    </row>
    <row r="388" spans="65:65">
      <c r="BM388" s="55"/>
    </row>
    <row r="389" spans="65:65">
      <c r="BM389" s="55"/>
    </row>
    <row r="390" spans="65:65">
      <c r="BM390" s="55"/>
    </row>
    <row r="391" spans="65:65">
      <c r="BM391" s="55"/>
    </row>
    <row r="392" spans="65:65">
      <c r="BM392" s="55"/>
    </row>
    <row r="393" spans="65:65">
      <c r="BM393" s="55"/>
    </row>
    <row r="394" spans="65:65">
      <c r="BM394" s="55"/>
    </row>
    <row r="395" spans="65:65">
      <c r="BM395" s="55"/>
    </row>
    <row r="396" spans="65:65">
      <c r="BM396" s="55"/>
    </row>
    <row r="397" spans="65:65">
      <c r="BM397" s="55"/>
    </row>
    <row r="398" spans="65:65">
      <c r="BM398" s="55"/>
    </row>
    <row r="399" spans="65:65">
      <c r="BM399" s="55"/>
    </row>
    <row r="400" spans="65:65">
      <c r="BM400" s="55"/>
    </row>
    <row r="401" spans="65:65">
      <c r="BM401" s="55"/>
    </row>
    <row r="402" spans="65:65">
      <c r="BM402" s="55"/>
    </row>
    <row r="403" spans="65:65">
      <c r="BM403" s="55"/>
    </row>
    <row r="404" spans="65:65">
      <c r="BM404" s="55"/>
    </row>
    <row r="405" spans="65:65">
      <c r="BM405" s="55"/>
    </row>
    <row r="406" spans="65:65">
      <c r="BM406" s="55"/>
    </row>
    <row r="407" spans="65:65">
      <c r="BM407" s="55"/>
    </row>
    <row r="408" spans="65:65">
      <c r="BM408" s="55"/>
    </row>
    <row r="409" spans="65:65">
      <c r="BM409" s="55"/>
    </row>
    <row r="410" spans="65:65">
      <c r="BM410" s="55"/>
    </row>
    <row r="411" spans="65:65">
      <c r="BM411" s="55"/>
    </row>
    <row r="412" spans="65:65">
      <c r="BM412" s="55"/>
    </row>
    <row r="413" spans="65:65">
      <c r="BM413" s="55"/>
    </row>
    <row r="414" spans="65:65">
      <c r="BM414" s="55"/>
    </row>
    <row r="415" spans="65:65">
      <c r="BM415" s="55"/>
    </row>
    <row r="416" spans="65:65">
      <c r="BM416" s="55"/>
    </row>
    <row r="417" spans="65:65">
      <c r="BM417" s="55"/>
    </row>
    <row r="418" spans="65:65">
      <c r="BM418" s="55"/>
    </row>
    <row r="419" spans="65:65">
      <c r="BM419" s="55"/>
    </row>
    <row r="420" spans="65:65">
      <c r="BM420" s="56"/>
    </row>
    <row r="421" spans="65:65">
      <c r="BM421" s="57"/>
    </row>
    <row r="422" spans="65:65">
      <c r="BM422" s="57"/>
    </row>
    <row r="423" spans="65:65">
      <c r="BM423" s="57"/>
    </row>
    <row r="424" spans="65:65">
      <c r="BM424" s="57"/>
    </row>
    <row r="425" spans="65:65">
      <c r="BM425" s="57"/>
    </row>
    <row r="426" spans="65:65">
      <c r="BM426" s="57"/>
    </row>
    <row r="427" spans="65:65">
      <c r="BM427" s="57"/>
    </row>
    <row r="428" spans="65:65">
      <c r="BM428" s="57"/>
    </row>
    <row r="429" spans="65:65">
      <c r="BM429" s="57"/>
    </row>
    <row r="430" spans="65:65">
      <c r="BM430" s="57"/>
    </row>
    <row r="431" spans="65:65">
      <c r="BM431" s="57"/>
    </row>
    <row r="432" spans="65:65">
      <c r="BM432" s="57"/>
    </row>
    <row r="433" spans="65:65">
      <c r="BM433" s="57"/>
    </row>
    <row r="434" spans="65:65">
      <c r="BM434" s="57"/>
    </row>
    <row r="435" spans="65:65">
      <c r="BM435" s="57"/>
    </row>
    <row r="436" spans="65:65">
      <c r="BM436" s="57"/>
    </row>
    <row r="437" spans="65:65">
      <c r="BM437" s="57"/>
    </row>
    <row r="438" spans="65:65">
      <c r="BM438" s="57"/>
    </row>
    <row r="439" spans="65:65">
      <c r="BM439" s="57"/>
    </row>
    <row r="440" spans="65:65">
      <c r="BM440" s="57"/>
    </row>
    <row r="441" spans="65:65">
      <c r="BM441" s="57"/>
    </row>
    <row r="442" spans="65:65">
      <c r="BM442" s="57"/>
    </row>
    <row r="443" spans="65:65">
      <c r="BM443" s="57"/>
    </row>
    <row r="444" spans="65:65">
      <c r="BM444" s="57"/>
    </row>
    <row r="445" spans="65:65">
      <c r="BM445" s="57"/>
    </row>
    <row r="446" spans="65:65">
      <c r="BM446" s="57"/>
    </row>
    <row r="447" spans="65:65">
      <c r="BM447" s="57"/>
    </row>
    <row r="448" spans="65:65">
      <c r="BM448" s="57"/>
    </row>
    <row r="449" spans="65:65">
      <c r="BM449" s="57"/>
    </row>
    <row r="450" spans="65:65">
      <c r="BM450" s="57"/>
    </row>
    <row r="451" spans="65:65">
      <c r="BM451" s="57"/>
    </row>
    <row r="452" spans="65:65">
      <c r="BM452" s="57"/>
    </row>
    <row r="453" spans="65:65">
      <c r="BM453" s="57"/>
    </row>
    <row r="454" spans="65:65">
      <c r="BM454" s="57"/>
    </row>
  </sheetData>
  <dataConsolidate/>
  <conditionalFormatting sqref="B6:E11 B24:D29 B42:E47 B60:D65 B78:D81 B94:D99 B112:E117 B130:D132 B145:E150 B163:E168 B181:E186 B199:E204 B217:D221 B234:E239 B252:D257 B270:E275 B288:D292 B305:E310 B323:E328 B341:D346 B359:D364">
    <cfRule type="expression" dxfId="11" priority="63">
      <formula>AND($B6&lt;&gt;$B5,NOT(ISBLANK(INDIRECT(Anlyt_LabRefThisCol))))</formula>
    </cfRule>
  </conditionalFormatting>
  <conditionalFormatting sqref="C2:E17 C20:D35 C38:E53 C56:D71 C74:D87 C90:D105 C108:E123 C126:D138 C141:E156 C159:E174 C177:E192 C195:E210 C213:D227 C230:E245 C248:D263 C266:E281 C284:D298 C301:E316 C319:E334 C337:D352 C355:D370">
    <cfRule type="expression" dxfId="10" priority="61" stopIfTrue="1">
      <formula>AND(ISBLANK(INDIRECT(Anlyt_LabRefLastCol)),ISBLANK(INDIRECT(Anlyt_LabRefThisCol)))</formula>
    </cfRule>
    <cfRule type="expression" dxfId="9" priority="6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7DBEF-52E4-41EB-A226-5671F11A32E8}">
  <sheetPr codeName="Sheet17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8">
      <c r="B1" s="8" t="s">
        <v>627</v>
      </c>
      <c r="BM1" s="27" t="s">
        <v>275</v>
      </c>
    </row>
    <row r="2" spans="1:66" ht="18">
      <c r="A2" s="24" t="s">
        <v>472</v>
      </c>
      <c r="B2" s="18" t="s">
        <v>111</v>
      </c>
      <c r="C2" s="15" t="s">
        <v>112</v>
      </c>
      <c r="D2" s="16" t="s">
        <v>327</v>
      </c>
      <c r="E2" s="17" t="s">
        <v>328</v>
      </c>
      <c r="F2" s="155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235</v>
      </c>
      <c r="C3" s="9" t="s">
        <v>235</v>
      </c>
      <c r="D3" s="10" t="s">
        <v>329</v>
      </c>
      <c r="E3" s="11" t="s">
        <v>113</v>
      </c>
      <c r="F3" s="155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338</v>
      </c>
      <c r="E4" s="11" t="s">
        <v>338</v>
      </c>
      <c r="F4" s="155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25"/>
      <c r="F5" s="155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2.2999999999999998</v>
      </c>
      <c r="E6" s="21">
        <v>2.23</v>
      </c>
      <c r="F6" s="155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2.3199999999999998</v>
      </c>
      <c r="E7" s="11">
        <v>2.1800000000000002</v>
      </c>
      <c r="F7" s="155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18</v>
      </c>
    </row>
    <row r="8" spans="1:66">
      <c r="A8" s="29"/>
      <c r="B8" s="19">
        <v>1</v>
      </c>
      <c r="C8" s="9">
        <v>3</v>
      </c>
      <c r="D8" s="11">
        <v>2.39</v>
      </c>
      <c r="E8" s="11"/>
      <c r="F8" s="155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11">
        <v>2.33</v>
      </c>
      <c r="E9" s="11"/>
      <c r="F9" s="15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2.27</v>
      </c>
      <c r="BN9" s="27"/>
    </row>
    <row r="10" spans="1:66">
      <c r="A10" s="29"/>
      <c r="B10" s="19">
        <v>1</v>
      </c>
      <c r="C10" s="9">
        <v>5</v>
      </c>
      <c r="D10" s="11">
        <v>2.3199999999999998</v>
      </c>
      <c r="E10" s="11"/>
      <c r="F10" s="155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24</v>
      </c>
    </row>
    <row r="11" spans="1:66">
      <c r="A11" s="29"/>
      <c r="B11" s="19">
        <v>1</v>
      </c>
      <c r="C11" s="9">
        <v>6</v>
      </c>
      <c r="D11" s="11">
        <v>2.35</v>
      </c>
      <c r="E11" s="11"/>
      <c r="F11" s="155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20" t="s">
        <v>269</v>
      </c>
      <c r="C12" s="12"/>
      <c r="D12" s="22">
        <v>2.335</v>
      </c>
      <c r="E12" s="22">
        <v>2.2050000000000001</v>
      </c>
      <c r="F12" s="155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3" t="s">
        <v>270</v>
      </c>
      <c r="C13" s="28"/>
      <c r="D13" s="11">
        <v>2.3250000000000002</v>
      </c>
      <c r="E13" s="11">
        <v>2.2050000000000001</v>
      </c>
      <c r="F13" s="155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29"/>
      <c r="B14" s="3" t="s">
        <v>271</v>
      </c>
      <c r="C14" s="28"/>
      <c r="D14" s="23">
        <v>3.1464265445104667E-2</v>
      </c>
      <c r="E14" s="23">
        <v>3.5355339059327251E-2</v>
      </c>
      <c r="F14" s="155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29"/>
      <c r="B15" s="3" t="s">
        <v>86</v>
      </c>
      <c r="C15" s="28"/>
      <c r="D15" s="13">
        <v>1.3475060147796432E-2</v>
      </c>
      <c r="E15" s="13">
        <v>1.6034167373844558E-2</v>
      </c>
      <c r="F15" s="155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272</v>
      </c>
      <c r="C16" s="28"/>
      <c r="D16" s="13">
        <v>2.8634361233480066E-2</v>
      </c>
      <c r="E16" s="13">
        <v>-2.8634361233480177E-2</v>
      </c>
      <c r="F16" s="155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273</v>
      </c>
      <c r="C17" s="46"/>
      <c r="D17" s="44">
        <v>0.67</v>
      </c>
      <c r="E17" s="44">
        <v>0.67</v>
      </c>
      <c r="F17" s="155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E18" s="20"/>
      <c r="BM18" s="55"/>
    </row>
    <row r="19" spans="1:65">
      <c r="BM19" s="55"/>
    </row>
    <row r="20" spans="1:65">
      <c r="BM20" s="55"/>
    </row>
    <row r="21" spans="1:65">
      <c r="BM21" s="55"/>
    </row>
    <row r="22" spans="1:65">
      <c r="BM22" s="55"/>
    </row>
    <row r="23" spans="1:65">
      <c r="BM23" s="55"/>
    </row>
    <row r="24" spans="1:65">
      <c r="BM24" s="55"/>
    </row>
    <row r="25" spans="1:65">
      <c r="BM25" s="55"/>
    </row>
    <row r="26" spans="1:65">
      <c r="BM26" s="55"/>
    </row>
    <row r="27" spans="1:65">
      <c r="BM27" s="55"/>
    </row>
    <row r="28" spans="1:65"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E11">
    <cfRule type="expression" dxfId="8" priority="3">
      <formula>AND($B6&lt;&gt;$B5,NOT(ISBLANK(INDIRECT(Anlyt_LabRefThisCol))))</formula>
    </cfRule>
  </conditionalFormatting>
  <conditionalFormatting sqref="C2:E17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4B794-4111-4B8A-8514-BD66C20E1BD5}">
  <sheetPr codeName="Sheet18"/>
  <dimension ref="A1:BN115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6" width="11.28515625" style="2" bestFit="1" customWidth="1"/>
    <col min="7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628</v>
      </c>
      <c r="BM1" s="27" t="s">
        <v>275</v>
      </c>
    </row>
    <row r="2" spans="1:66" ht="15">
      <c r="A2" s="24" t="s">
        <v>110</v>
      </c>
      <c r="B2" s="18" t="s">
        <v>111</v>
      </c>
      <c r="C2" s="15" t="s">
        <v>112</v>
      </c>
      <c r="D2" s="16" t="s">
        <v>328</v>
      </c>
      <c r="E2" s="15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235</v>
      </c>
      <c r="C3" s="9" t="s">
        <v>235</v>
      </c>
      <c r="D3" s="10" t="s">
        <v>113</v>
      </c>
      <c r="E3" s="15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100</v>
      </c>
      <c r="E4" s="15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15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6">
        <v>0.11</v>
      </c>
      <c r="E6" s="209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  <c r="AI6" s="210"/>
      <c r="AJ6" s="210"/>
      <c r="AK6" s="210"/>
      <c r="AL6" s="210"/>
      <c r="AM6" s="210"/>
      <c r="AN6" s="210"/>
      <c r="AO6" s="210"/>
      <c r="AP6" s="210"/>
      <c r="AQ6" s="210"/>
      <c r="AR6" s="210"/>
      <c r="AS6" s="210"/>
      <c r="AT6" s="210"/>
      <c r="AU6" s="210"/>
      <c r="AV6" s="210"/>
      <c r="AW6" s="210"/>
      <c r="AX6" s="210"/>
      <c r="AY6" s="210"/>
      <c r="AZ6" s="210"/>
      <c r="BA6" s="210"/>
      <c r="BB6" s="210"/>
      <c r="BC6" s="210"/>
      <c r="BD6" s="210"/>
      <c r="BE6" s="210"/>
      <c r="BF6" s="210"/>
      <c r="BG6" s="210"/>
      <c r="BH6" s="210"/>
      <c r="BI6" s="210"/>
      <c r="BJ6" s="210"/>
      <c r="BK6" s="210"/>
      <c r="BL6" s="210"/>
      <c r="BM6" s="211">
        <v>1</v>
      </c>
    </row>
    <row r="7" spans="1:66">
      <c r="A7" s="29"/>
      <c r="B7" s="19">
        <v>1</v>
      </c>
      <c r="C7" s="9">
        <v>2</v>
      </c>
      <c r="D7" s="23">
        <v>0.11</v>
      </c>
      <c r="E7" s="209"/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  <c r="X7" s="210"/>
      <c r="Y7" s="210"/>
      <c r="Z7" s="210"/>
      <c r="AA7" s="210"/>
      <c r="AB7" s="210"/>
      <c r="AC7" s="210"/>
      <c r="AD7" s="210"/>
      <c r="AE7" s="210"/>
      <c r="AF7" s="210"/>
      <c r="AG7" s="210"/>
      <c r="AH7" s="210"/>
      <c r="AI7" s="210"/>
      <c r="AJ7" s="210"/>
      <c r="AK7" s="210"/>
      <c r="AL7" s="210"/>
      <c r="AM7" s="210"/>
      <c r="AN7" s="210"/>
      <c r="AO7" s="210"/>
      <c r="AP7" s="210"/>
      <c r="AQ7" s="210"/>
      <c r="AR7" s="210"/>
      <c r="AS7" s="210"/>
      <c r="AT7" s="210"/>
      <c r="AU7" s="210"/>
      <c r="AV7" s="210"/>
      <c r="AW7" s="210"/>
      <c r="AX7" s="210"/>
      <c r="AY7" s="210"/>
      <c r="AZ7" s="210"/>
      <c r="BA7" s="210"/>
      <c r="BB7" s="210"/>
      <c r="BC7" s="210"/>
      <c r="BD7" s="210"/>
      <c r="BE7" s="210"/>
      <c r="BF7" s="210"/>
      <c r="BG7" s="210"/>
      <c r="BH7" s="210"/>
      <c r="BI7" s="210"/>
      <c r="BJ7" s="210"/>
      <c r="BK7" s="210"/>
      <c r="BL7" s="210"/>
      <c r="BM7" s="211">
        <v>20</v>
      </c>
    </row>
    <row r="8" spans="1:66">
      <c r="A8" s="29"/>
      <c r="B8" s="20" t="s">
        <v>269</v>
      </c>
      <c r="C8" s="12"/>
      <c r="D8" s="215">
        <v>0.11</v>
      </c>
      <c r="E8" s="209"/>
      <c r="F8" s="210"/>
      <c r="G8" s="210"/>
      <c r="H8" s="210"/>
      <c r="I8" s="210"/>
      <c r="J8" s="210"/>
      <c r="K8" s="210"/>
      <c r="L8" s="210"/>
      <c r="M8" s="210"/>
      <c r="N8" s="210"/>
      <c r="O8" s="210"/>
      <c r="P8" s="210"/>
      <c r="Q8" s="210"/>
      <c r="R8" s="210"/>
      <c r="S8" s="210"/>
      <c r="T8" s="210"/>
      <c r="U8" s="210"/>
      <c r="V8" s="210"/>
      <c r="W8" s="210"/>
      <c r="X8" s="210"/>
      <c r="Y8" s="210"/>
      <c r="Z8" s="210"/>
      <c r="AA8" s="210"/>
      <c r="AB8" s="210"/>
      <c r="AC8" s="210"/>
      <c r="AD8" s="210"/>
      <c r="AE8" s="210"/>
      <c r="AF8" s="210"/>
      <c r="AG8" s="210"/>
      <c r="AH8" s="210"/>
      <c r="AI8" s="210"/>
      <c r="AJ8" s="210"/>
      <c r="AK8" s="210"/>
      <c r="AL8" s="210"/>
      <c r="AM8" s="210"/>
      <c r="AN8" s="210"/>
      <c r="AO8" s="210"/>
      <c r="AP8" s="210"/>
      <c r="AQ8" s="210"/>
      <c r="AR8" s="210"/>
      <c r="AS8" s="210"/>
      <c r="AT8" s="210"/>
      <c r="AU8" s="210"/>
      <c r="AV8" s="210"/>
      <c r="AW8" s="210"/>
      <c r="AX8" s="210"/>
      <c r="AY8" s="210"/>
      <c r="AZ8" s="210"/>
      <c r="BA8" s="210"/>
      <c r="BB8" s="210"/>
      <c r="BC8" s="210"/>
      <c r="BD8" s="210"/>
      <c r="BE8" s="210"/>
      <c r="BF8" s="210"/>
      <c r="BG8" s="210"/>
      <c r="BH8" s="210"/>
      <c r="BI8" s="210"/>
      <c r="BJ8" s="210"/>
      <c r="BK8" s="210"/>
      <c r="BL8" s="210"/>
      <c r="BM8" s="211">
        <v>16</v>
      </c>
    </row>
    <row r="9" spans="1:66">
      <c r="A9" s="29"/>
      <c r="B9" s="3" t="s">
        <v>270</v>
      </c>
      <c r="C9" s="28"/>
      <c r="D9" s="23">
        <v>0.11</v>
      </c>
      <c r="E9" s="209"/>
      <c r="F9" s="210"/>
      <c r="G9" s="210"/>
      <c r="H9" s="210"/>
      <c r="I9" s="210"/>
      <c r="J9" s="210"/>
      <c r="K9" s="210"/>
      <c r="L9" s="210"/>
      <c r="M9" s="210"/>
      <c r="N9" s="210"/>
      <c r="O9" s="210"/>
      <c r="P9" s="210"/>
      <c r="Q9" s="210"/>
      <c r="R9" s="210"/>
      <c r="S9" s="210"/>
      <c r="T9" s="210"/>
      <c r="U9" s="210"/>
      <c r="V9" s="210"/>
      <c r="W9" s="210"/>
      <c r="X9" s="210"/>
      <c r="Y9" s="210"/>
      <c r="Z9" s="210"/>
      <c r="AA9" s="210"/>
      <c r="AB9" s="210"/>
      <c r="AC9" s="210"/>
      <c r="AD9" s="210"/>
      <c r="AE9" s="210"/>
      <c r="AF9" s="210"/>
      <c r="AG9" s="210"/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  <c r="BI9" s="210"/>
      <c r="BJ9" s="210"/>
      <c r="BK9" s="210"/>
      <c r="BL9" s="210"/>
      <c r="BM9" s="211">
        <v>0.11</v>
      </c>
      <c r="BN9" s="27"/>
    </row>
    <row r="10" spans="1:66">
      <c r="A10" s="29"/>
      <c r="B10" s="3" t="s">
        <v>271</v>
      </c>
      <c r="C10" s="28"/>
      <c r="D10" s="23">
        <v>0</v>
      </c>
      <c r="E10" s="209"/>
      <c r="F10" s="210"/>
      <c r="G10" s="210"/>
      <c r="H10" s="210"/>
      <c r="I10" s="210"/>
      <c r="J10" s="210"/>
      <c r="K10" s="210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210"/>
      <c r="AB10" s="210"/>
      <c r="AC10" s="210"/>
      <c r="AD10" s="210"/>
      <c r="AE10" s="210"/>
      <c r="AF10" s="210"/>
      <c r="AG10" s="210"/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  <c r="BI10" s="210"/>
      <c r="BJ10" s="210"/>
      <c r="BK10" s="210"/>
      <c r="BL10" s="210"/>
      <c r="BM10" s="211">
        <v>26</v>
      </c>
    </row>
    <row r="11" spans="1:66">
      <c r="A11" s="29"/>
      <c r="B11" s="3" t="s">
        <v>86</v>
      </c>
      <c r="C11" s="28"/>
      <c r="D11" s="13">
        <v>0</v>
      </c>
      <c r="E11" s="15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272</v>
      </c>
      <c r="C12" s="28"/>
      <c r="D12" s="13">
        <v>0</v>
      </c>
      <c r="E12" s="15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273</v>
      </c>
      <c r="C13" s="46"/>
      <c r="D13" s="44" t="s">
        <v>274</v>
      </c>
      <c r="E13" s="155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 ht="15">
      <c r="B15" s="8" t="s">
        <v>629</v>
      </c>
      <c r="BM15" s="27" t="s">
        <v>275</v>
      </c>
    </row>
    <row r="16" spans="1:66" ht="15">
      <c r="A16" s="24" t="s">
        <v>60</v>
      </c>
      <c r="B16" s="18" t="s">
        <v>111</v>
      </c>
      <c r="C16" s="15" t="s">
        <v>112</v>
      </c>
      <c r="D16" s="16" t="s">
        <v>339</v>
      </c>
      <c r="E16" s="17" t="s">
        <v>340</v>
      </c>
      <c r="F16" s="17" t="s">
        <v>328</v>
      </c>
      <c r="G16" s="155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235</v>
      </c>
      <c r="C17" s="9" t="s">
        <v>235</v>
      </c>
      <c r="D17" s="10" t="s">
        <v>341</v>
      </c>
      <c r="E17" s="11" t="s">
        <v>329</v>
      </c>
      <c r="F17" s="11" t="s">
        <v>113</v>
      </c>
      <c r="G17" s="155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1</v>
      </c>
    </row>
    <row r="18" spans="1:65">
      <c r="A18" s="29"/>
      <c r="B18" s="19"/>
      <c r="C18" s="9"/>
      <c r="D18" s="10" t="s">
        <v>100</v>
      </c>
      <c r="E18" s="11" t="s">
        <v>100</v>
      </c>
      <c r="F18" s="11" t="s">
        <v>100</v>
      </c>
      <c r="G18" s="155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3</v>
      </c>
    </row>
    <row r="19" spans="1:65">
      <c r="A19" s="29"/>
      <c r="B19" s="19"/>
      <c r="C19" s="9"/>
      <c r="D19" s="25"/>
      <c r="E19" s="25"/>
      <c r="F19" s="25"/>
      <c r="G19" s="155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3</v>
      </c>
    </row>
    <row r="20" spans="1:65">
      <c r="A20" s="29"/>
      <c r="B20" s="18">
        <v>1</v>
      </c>
      <c r="C20" s="14">
        <v>1</v>
      </c>
      <c r="D20" s="206">
        <v>0.11</v>
      </c>
      <c r="E20" s="206">
        <v>0.1</v>
      </c>
      <c r="F20" s="206">
        <v>0.06</v>
      </c>
      <c r="G20" s="209"/>
      <c r="H20" s="210"/>
      <c r="I20" s="210"/>
      <c r="J20" s="210"/>
      <c r="K20" s="210"/>
      <c r="L20" s="210"/>
      <c r="M20" s="210"/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D20" s="210"/>
      <c r="AE20" s="210"/>
      <c r="AF20" s="210"/>
      <c r="AG20" s="210"/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  <c r="BI20" s="210"/>
      <c r="BJ20" s="210"/>
      <c r="BK20" s="210"/>
      <c r="BL20" s="210"/>
      <c r="BM20" s="211">
        <v>1</v>
      </c>
    </row>
    <row r="21" spans="1:65">
      <c r="A21" s="29"/>
      <c r="B21" s="19">
        <v>1</v>
      </c>
      <c r="C21" s="9">
        <v>2</v>
      </c>
      <c r="D21" s="23">
        <v>0.11</v>
      </c>
      <c r="E21" s="23">
        <v>0.11</v>
      </c>
      <c r="F21" s="23">
        <v>0.06</v>
      </c>
      <c r="G21" s="209"/>
      <c r="H21" s="210"/>
      <c r="I21" s="210"/>
      <c r="J21" s="210"/>
      <c r="K21" s="210"/>
      <c r="L21" s="210"/>
      <c r="M21" s="210"/>
      <c r="N21" s="210"/>
      <c r="O21" s="210"/>
      <c r="P21" s="210"/>
      <c r="Q21" s="210"/>
      <c r="R21" s="210"/>
      <c r="S21" s="210"/>
      <c r="T21" s="210"/>
      <c r="U21" s="210"/>
      <c r="V21" s="210"/>
      <c r="W21" s="210"/>
      <c r="X21" s="210"/>
      <c r="Y21" s="210"/>
      <c r="Z21" s="210"/>
      <c r="AA21" s="210"/>
      <c r="AB21" s="210"/>
      <c r="AC21" s="210"/>
      <c r="AD21" s="210"/>
      <c r="AE21" s="210"/>
      <c r="AF21" s="210"/>
      <c r="AG21" s="210"/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  <c r="BI21" s="210"/>
      <c r="BJ21" s="210"/>
      <c r="BK21" s="210"/>
      <c r="BL21" s="210"/>
      <c r="BM21" s="211">
        <v>20</v>
      </c>
    </row>
    <row r="22" spans="1:65">
      <c r="A22" s="29"/>
      <c r="B22" s="19">
        <v>1</v>
      </c>
      <c r="C22" s="9">
        <v>3</v>
      </c>
      <c r="D22" s="23">
        <v>0.11</v>
      </c>
      <c r="E22" s="23">
        <v>0.11</v>
      </c>
      <c r="F22" s="23"/>
      <c r="G22" s="209"/>
      <c r="H22" s="210"/>
      <c r="I22" s="210"/>
      <c r="J22" s="210"/>
      <c r="K22" s="210"/>
      <c r="L22" s="210"/>
      <c r="M22" s="210"/>
      <c r="N22" s="210"/>
      <c r="O22" s="210"/>
      <c r="P22" s="210"/>
      <c r="Q22" s="210"/>
      <c r="R22" s="210"/>
      <c r="S22" s="210"/>
      <c r="T22" s="210"/>
      <c r="U22" s="210"/>
      <c r="V22" s="210"/>
      <c r="W22" s="210"/>
      <c r="X22" s="210"/>
      <c r="Y22" s="210"/>
      <c r="Z22" s="210"/>
      <c r="AA22" s="210"/>
      <c r="AB22" s="210"/>
      <c r="AC22" s="210"/>
      <c r="AD22" s="210"/>
      <c r="AE22" s="210"/>
      <c r="AF22" s="210"/>
      <c r="AG22" s="210"/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  <c r="BI22" s="210"/>
      <c r="BJ22" s="210"/>
      <c r="BK22" s="210"/>
      <c r="BL22" s="210"/>
      <c r="BM22" s="211">
        <v>16</v>
      </c>
    </row>
    <row r="23" spans="1:65">
      <c r="A23" s="29"/>
      <c r="B23" s="19">
        <v>1</v>
      </c>
      <c r="C23" s="9">
        <v>4</v>
      </c>
      <c r="D23" s="23">
        <v>0.12</v>
      </c>
      <c r="E23" s="23">
        <v>0.11</v>
      </c>
      <c r="F23" s="23"/>
      <c r="G23" s="209"/>
      <c r="H23" s="210"/>
      <c r="I23" s="210"/>
      <c r="J23" s="210"/>
      <c r="K23" s="210"/>
      <c r="L23" s="210"/>
      <c r="M23" s="210"/>
      <c r="N23" s="210"/>
      <c r="O23" s="210"/>
      <c r="P23" s="210"/>
      <c r="Q23" s="210"/>
      <c r="R23" s="210"/>
      <c r="S23" s="210"/>
      <c r="T23" s="210"/>
      <c r="U23" s="210"/>
      <c r="V23" s="210"/>
      <c r="W23" s="210"/>
      <c r="X23" s="210"/>
      <c r="Y23" s="210"/>
      <c r="Z23" s="210"/>
      <c r="AA23" s="210"/>
      <c r="AB23" s="210"/>
      <c r="AC23" s="210"/>
      <c r="AD23" s="210"/>
      <c r="AE23" s="210"/>
      <c r="AF23" s="210"/>
      <c r="AG23" s="210"/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  <c r="BI23" s="210"/>
      <c r="BJ23" s="210"/>
      <c r="BK23" s="210"/>
      <c r="BL23" s="210"/>
      <c r="BM23" s="211">
        <v>9.2777777777777806E-2</v>
      </c>
    </row>
    <row r="24" spans="1:65">
      <c r="A24" s="29"/>
      <c r="B24" s="19">
        <v>1</v>
      </c>
      <c r="C24" s="9">
        <v>5</v>
      </c>
      <c r="D24" s="23">
        <v>0.11</v>
      </c>
      <c r="E24" s="23">
        <v>0.11</v>
      </c>
      <c r="F24" s="23"/>
      <c r="G24" s="209"/>
      <c r="H24" s="210"/>
      <c r="I24" s="210"/>
      <c r="J24" s="210"/>
      <c r="K24" s="210"/>
      <c r="L24" s="210"/>
      <c r="M24" s="210"/>
      <c r="N24" s="210"/>
      <c r="O24" s="210"/>
      <c r="P24" s="210"/>
      <c r="Q24" s="210"/>
      <c r="R24" s="210"/>
      <c r="S24" s="210"/>
      <c r="T24" s="210"/>
      <c r="U24" s="210"/>
      <c r="V24" s="210"/>
      <c r="W24" s="210"/>
      <c r="X24" s="210"/>
      <c r="Y24" s="210"/>
      <c r="Z24" s="210"/>
      <c r="AA24" s="210"/>
      <c r="AB24" s="210"/>
      <c r="AC24" s="210"/>
      <c r="AD24" s="210"/>
      <c r="AE24" s="210"/>
      <c r="AF24" s="210"/>
      <c r="AG24" s="210"/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  <c r="BI24" s="210"/>
      <c r="BJ24" s="210"/>
      <c r="BK24" s="210"/>
      <c r="BL24" s="210"/>
      <c r="BM24" s="211">
        <v>26</v>
      </c>
    </row>
    <row r="25" spans="1:65">
      <c r="A25" s="29"/>
      <c r="B25" s="19">
        <v>1</v>
      </c>
      <c r="C25" s="9">
        <v>6</v>
      </c>
      <c r="D25" s="23">
        <v>0.11</v>
      </c>
      <c r="E25" s="23">
        <v>0.1</v>
      </c>
      <c r="F25" s="23"/>
      <c r="G25" s="209"/>
      <c r="H25" s="210"/>
      <c r="I25" s="210"/>
      <c r="J25" s="210"/>
      <c r="K25" s="210"/>
      <c r="L25" s="210"/>
      <c r="M25" s="210"/>
      <c r="N25" s="210"/>
      <c r="O25" s="210"/>
      <c r="P25" s="210"/>
      <c r="Q25" s="210"/>
      <c r="R25" s="210"/>
      <c r="S25" s="210"/>
      <c r="T25" s="210"/>
      <c r="U25" s="210"/>
      <c r="V25" s="210"/>
      <c r="W25" s="210"/>
      <c r="X25" s="210"/>
      <c r="Y25" s="210"/>
      <c r="Z25" s="210"/>
      <c r="AA25" s="210"/>
      <c r="AB25" s="210"/>
      <c r="AC25" s="210"/>
      <c r="AD25" s="210"/>
      <c r="AE25" s="210"/>
      <c r="AF25" s="210"/>
      <c r="AG25" s="210"/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  <c r="BI25" s="210"/>
      <c r="BJ25" s="210"/>
      <c r="BK25" s="210"/>
      <c r="BL25" s="210"/>
      <c r="BM25" s="56"/>
    </row>
    <row r="26" spans="1:65">
      <c r="A26" s="29"/>
      <c r="B26" s="20" t="s">
        <v>269</v>
      </c>
      <c r="C26" s="12"/>
      <c r="D26" s="215">
        <v>0.11166666666666668</v>
      </c>
      <c r="E26" s="215">
        <v>0.10666666666666667</v>
      </c>
      <c r="F26" s="215">
        <v>0.06</v>
      </c>
      <c r="G26" s="209"/>
      <c r="H26" s="210"/>
      <c r="I26" s="210"/>
      <c r="J26" s="210"/>
      <c r="K26" s="210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0"/>
      <c r="W26" s="210"/>
      <c r="X26" s="210"/>
      <c r="Y26" s="210"/>
      <c r="Z26" s="210"/>
      <c r="AA26" s="210"/>
      <c r="AB26" s="210"/>
      <c r="AC26" s="210"/>
      <c r="AD26" s="210"/>
      <c r="AE26" s="210"/>
      <c r="AF26" s="210"/>
      <c r="AG26" s="210"/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  <c r="BI26" s="210"/>
      <c r="BJ26" s="210"/>
      <c r="BK26" s="210"/>
      <c r="BL26" s="210"/>
      <c r="BM26" s="56"/>
    </row>
    <row r="27" spans="1:65">
      <c r="A27" s="29"/>
      <c r="B27" s="3" t="s">
        <v>270</v>
      </c>
      <c r="C27" s="28"/>
      <c r="D27" s="23">
        <v>0.11</v>
      </c>
      <c r="E27" s="23">
        <v>0.11</v>
      </c>
      <c r="F27" s="23">
        <v>0.06</v>
      </c>
      <c r="G27" s="209"/>
      <c r="H27" s="210"/>
      <c r="I27" s="210"/>
      <c r="J27" s="210"/>
      <c r="K27" s="210"/>
      <c r="L27" s="210"/>
      <c r="M27" s="210"/>
      <c r="N27" s="210"/>
      <c r="O27" s="210"/>
      <c r="P27" s="210"/>
      <c r="Q27" s="210"/>
      <c r="R27" s="210"/>
      <c r="S27" s="210"/>
      <c r="T27" s="210"/>
      <c r="U27" s="210"/>
      <c r="V27" s="210"/>
      <c r="W27" s="210"/>
      <c r="X27" s="210"/>
      <c r="Y27" s="210"/>
      <c r="Z27" s="210"/>
      <c r="AA27" s="210"/>
      <c r="AB27" s="210"/>
      <c r="AC27" s="210"/>
      <c r="AD27" s="210"/>
      <c r="AE27" s="210"/>
      <c r="AF27" s="210"/>
      <c r="AG27" s="210"/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  <c r="BI27" s="210"/>
      <c r="BJ27" s="210"/>
      <c r="BK27" s="210"/>
      <c r="BL27" s="210"/>
      <c r="BM27" s="56"/>
    </row>
    <row r="28" spans="1:65">
      <c r="A28" s="29"/>
      <c r="B28" s="3" t="s">
        <v>271</v>
      </c>
      <c r="C28" s="28"/>
      <c r="D28" s="23">
        <v>4.0824829046386289E-3</v>
      </c>
      <c r="E28" s="23">
        <v>5.1639777949432199E-3</v>
      </c>
      <c r="F28" s="23">
        <v>0</v>
      </c>
      <c r="G28" s="209"/>
      <c r="H28" s="210"/>
      <c r="I28" s="210"/>
      <c r="J28" s="210"/>
      <c r="K28" s="210"/>
      <c r="L28" s="210"/>
      <c r="M28" s="210"/>
      <c r="N28" s="210"/>
      <c r="O28" s="210"/>
      <c r="P28" s="210"/>
      <c r="Q28" s="210"/>
      <c r="R28" s="210"/>
      <c r="S28" s="210"/>
      <c r="T28" s="210"/>
      <c r="U28" s="210"/>
      <c r="V28" s="210"/>
      <c r="W28" s="210"/>
      <c r="X28" s="210"/>
      <c r="Y28" s="210"/>
      <c r="Z28" s="210"/>
      <c r="AA28" s="210"/>
      <c r="AB28" s="210"/>
      <c r="AC28" s="210"/>
      <c r="AD28" s="210"/>
      <c r="AE28" s="210"/>
      <c r="AF28" s="210"/>
      <c r="AG28" s="210"/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  <c r="BI28" s="210"/>
      <c r="BJ28" s="210"/>
      <c r="BK28" s="210"/>
      <c r="BL28" s="210"/>
      <c r="BM28" s="56"/>
    </row>
    <row r="29" spans="1:65">
      <c r="A29" s="29"/>
      <c r="B29" s="3" t="s">
        <v>86</v>
      </c>
      <c r="C29" s="28"/>
      <c r="D29" s="13">
        <v>3.6559548399748912E-2</v>
      </c>
      <c r="E29" s="13">
        <v>4.8412291827592685E-2</v>
      </c>
      <c r="F29" s="13">
        <v>0</v>
      </c>
      <c r="G29" s="155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272</v>
      </c>
      <c r="C30" s="28"/>
      <c r="D30" s="13">
        <v>0.20359281437125731</v>
      </c>
      <c r="E30" s="13">
        <v>0.14970059880239495</v>
      </c>
      <c r="F30" s="13">
        <v>-0.35329341317365293</v>
      </c>
      <c r="G30" s="155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273</v>
      </c>
      <c r="C31" s="46"/>
      <c r="D31" s="44">
        <v>0.67</v>
      </c>
      <c r="E31" s="44">
        <v>0</v>
      </c>
      <c r="F31" s="44">
        <v>6.29</v>
      </c>
      <c r="G31" s="155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/>
      <c r="C32" s="20"/>
      <c r="D32" s="20"/>
      <c r="E32" s="20"/>
      <c r="F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6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</sheetData>
  <dataConsolidate/>
  <conditionalFormatting sqref="B6:D7 B20:F25">
    <cfRule type="expression" dxfId="5" priority="6">
      <formula>AND($B6&lt;&gt;$B5,NOT(ISBLANK(INDIRECT(Anlyt_LabRefThisCol))))</formula>
    </cfRule>
  </conditionalFormatting>
  <conditionalFormatting sqref="C2:D13 C16:F31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D4394-E0BE-4815-B029-BAF210685A3D}">
  <sheetPr codeName="Sheet19"/>
  <dimension ref="A1:BN8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630</v>
      </c>
      <c r="BM1" s="27" t="s">
        <v>275</v>
      </c>
    </row>
    <row r="2" spans="1:66" ht="15">
      <c r="A2" s="24" t="s">
        <v>4</v>
      </c>
      <c r="B2" s="18" t="s">
        <v>111</v>
      </c>
      <c r="C2" s="15" t="s">
        <v>112</v>
      </c>
      <c r="D2" s="16" t="s">
        <v>328</v>
      </c>
      <c r="E2" s="15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235</v>
      </c>
      <c r="C3" s="9" t="s">
        <v>235</v>
      </c>
      <c r="D3" s="10" t="s">
        <v>113</v>
      </c>
      <c r="E3" s="15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342</v>
      </c>
      <c r="E4" s="15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5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1.1000000000000001</v>
      </c>
      <c r="E6" s="155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1.2</v>
      </c>
      <c r="E7" s="155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22</v>
      </c>
    </row>
    <row r="8" spans="1:66">
      <c r="A8" s="29"/>
      <c r="B8" s="20" t="s">
        <v>269</v>
      </c>
      <c r="C8" s="12"/>
      <c r="D8" s="22">
        <v>1.1499999999999999</v>
      </c>
      <c r="E8" s="155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3" t="s">
        <v>270</v>
      </c>
      <c r="C9" s="28"/>
      <c r="D9" s="11">
        <v>1.1499999999999999</v>
      </c>
      <c r="E9" s="155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1.1499999999999999</v>
      </c>
      <c r="BN9" s="27"/>
    </row>
    <row r="10" spans="1:66">
      <c r="A10" s="29"/>
      <c r="B10" s="3" t="s">
        <v>271</v>
      </c>
      <c r="C10" s="28"/>
      <c r="D10" s="23">
        <v>7.0710678118654655E-2</v>
      </c>
      <c r="E10" s="155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28</v>
      </c>
    </row>
    <row r="11" spans="1:66">
      <c r="A11" s="29"/>
      <c r="B11" s="3" t="s">
        <v>86</v>
      </c>
      <c r="C11" s="28"/>
      <c r="D11" s="13">
        <v>6.1487546190134489E-2</v>
      </c>
      <c r="E11" s="15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272</v>
      </c>
      <c r="C12" s="28"/>
      <c r="D12" s="13">
        <v>0</v>
      </c>
      <c r="E12" s="15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273</v>
      </c>
      <c r="C13" s="46"/>
      <c r="D13" s="44" t="s">
        <v>274</v>
      </c>
      <c r="E13" s="155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 ht="15">
      <c r="B15" s="8" t="s">
        <v>631</v>
      </c>
      <c r="BM15" s="27" t="s">
        <v>275</v>
      </c>
    </row>
    <row r="16" spans="1:66" ht="15">
      <c r="A16" s="24" t="s">
        <v>7</v>
      </c>
      <c r="B16" s="18" t="s">
        <v>111</v>
      </c>
      <c r="C16" s="15" t="s">
        <v>112</v>
      </c>
      <c r="D16" s="16" t="s">
        <v>328</v>
      </c>
      <c r="E16" s="15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235</v>
      </c>
      <c r="C17" s="9" t="s">
        <v>235</v>
      </c>
      <c r="D17" s="10" t="s">
        <v>113</v>
      </c>
      <c r="E17" s="15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3</v>
      </c>
    </row>
    <row r="18" spans="1:65">
      <c r="A18" s="29"/>
      <c r="B18" s="19"/>
      <c r="C18" s="9"/>
      <c r="D18" s="10" t="s">
        <v>342</v>
      </c>
      <c r="E18" s="155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1</v>
      </c>
    </row>
    <row r="19" spans="1:65">
      <c r="A19" s="29"/>
      <c r="B19" s="19"/>
      <c r="C19" s="9"/>
      <c r="D19" s="25"/>
      <c r="E19" s="155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1</v>
      </c>
    </row>
    <row r="20" spans="1:65">
      <c r="A20" s="29"/>
      <c r="B20" s="18">
        <v>1</v>
      </c>
      <c r="C20" s="14">
        <v>1</v>
      </c>
      <c r="D20" s="216">
        <v>30</v>
      </c>
      <c r="E20" s="219"/>
      <c r="F20" s="220"/>
      <c r="G20" s="220"/>
      <c r="H20" s="220"/>
      <c r="I20" s="220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  <c r="V20" s="220"/>
      <c r="W20" s="220"/>
      <c r="X20" s="220"/>
      <c r="Y20" s="220"/>
      <c r="Z20" s="220"/>
      <c r="AA20" s="220"/>
      <c r="AB20" s="220"/>
      <c r="AC20" s="220"/>
      <c r="AD20" s="220"/>
      <c r="AE20" s="220"/>
      <c r="AF20" s="220"/>
      <c r="AG20" s="220"/>
      <c r="AH20" s="220"/>
      <c r="AI20" s="220"/>
      <c r="AJ20" s="220"/>
      <c r="AK20" s="220"/>
      <c r="AL20" s="220"/>
      <c r="AM20" s="220"/>
      <c r="AN20" s="220"/>
      <c r="AO20" s="220"/>
      <c r="AP20" s="220"/>
      <c r="AQ20" s="220"/>
      <c r="AR20" s="220"/>
      <c r="AS20" s="220"/>
      <c r="AT20" s="220"/>
      <c r="AU20" s="220"/>
      <c r="AV20" s="220"/>
      <c r="AW20" s="220"/>
      <c r="AX20" s="220"/>
      <c r="AY20" s="220"/>
      <c r="AZ20" s="220"/>
      <c r="BA20" s="220"/>
      <c r="BB20" s="220"/>
      <c r="BC20" s="220"/>
      <c r="BD20" s="220"/>
      <c r="BE20" s="220"/>
      <c r="BF20" s="220"/>
      <c r="BG20" s="220"/>
      <c r="BH20" s="220"/>
      <c r="BI20" s="220"/>
      <c r="BJ20" s="220"/>
      <c r="BK20" s="220"/>
      <c r="BL20" s="220"/>
      <c r="BM20" s="221">
        <v>1</v>
      </c>
    </row>
    <row r="21" spans="1:65">
      <c r="A21" s="29"/>
      <c r="B21" s="19">
        <v>1</v>
      </c>
      <c r="C21" s="9">
        <v>2</v>
      </c>
      <c r="D21" s="222">
        <v>30.2</v>
      </c>
      <c r="E21" s="219"/>
      <c r="F21" s="220"/>
      <c r="G21" s="220"/>
      <c r="H21" s="220"/>
      <c r="I21" s="220"/>
      <c r="J21" s="220"/>
      <c r="K21" s="220"/>
      <c r="L21" s="220"/>
      <c r="M21" s="220"/>
      <c r="N21" s="220"/>
      <c r="O21" s="220"/>
      <c r="P21" s="220"/>
      <c r="Q21" s="220"/>
      <c r="R21" s="220"/>
      <c r="S21" s="220"/>
      <c r="T21" s="220"/>
      <c r="U21" s="220"/>
      <c r="V21" s="220"/>
      <c r="W21" s="220"/>
      <c r="X21" s="220"/>
      <c r="Y21" s="220"/>
      <c r="Z21" s="220"/>
      <c r="AA21" s="220"/>
      <c r="AB21" s="220"/>
      <c r="AC21" s="220"/>
      <c r="AD21" s="220"/>
      <c r="AE21" s="220"/>
      <c r="AF21" s="220"/>
      <c r="AG21" s="220"/>
      <c r="AH21" s="220"/>
      <c r="AI21" s="220"/>
      <c r="AJ21" s="220"/>
      <c r="AK21" s="220"/>
      <c r="AL21" s="220"/>
      <c r="AM21" s="220"/>
      <c r="AN21" s="220"/>
      <c r="AO21" s="220"/>
      <c r="AP21" s="220"/>
      <c r="AQ21" s="220"/>
      <c r="AR21" s="220"/>
      <c r="AS21" s="220"/>
      <c r="AT21" s="220"/>
      <c r="AU21" s="220"/>
      <c r="AV21" s="220"/>
      <c r="AW21" s="220"/>
      <c r="AX21" s="220"/>
      <c r="AY21" s="220"/>
      <c r="AZ21" s="220"/>
      <c r="BA21" s="220"/>
      <c r="BB21" s="220"/>
      <c r="BC21" s="220"/>
      <c r="BD21" s="220"/>
      <c r="BE21" s="220"/>
      <c r="BF21" s="220"/>
      <c r="BG21" s="220"/>
      <c r="BH21" s="220"/>
      <c r="BI21" s="220"/>
      <c r="BJ21" s="220"/>
      <c r="BK21" s="220"/>
      <c r="BL21" s="220"/>
      <c r="BM21" s="221">
        <v>23</v>
      </c>
    </row>
    <row r="22" spans="1:65">
      <c r="A22" s="29"/>
      <c r="B22" s="20" t="s">
        <v>269</v>
      </c>
      <c r="C22" s="12"/>
      <c r="D22" s="226">
        <v>30.1</v>
      </c>
      <c r="E22" s="219"/>
      <c r="F22" s="220"/>
      <c r="G22" s="220"/>
      <c r="H22" s="220"/>
      <c r="I22" s="220"/>
      <c r="J22" s="220"/>
      <c r="K22" s="220"/>
      <c r="L22" s="220"/>
      <c r="M22" s="220"/>
      <c r="N22" s="220"/>
      <c r="O22" s="220"/>
      <c r="P22" s="220"/>
      <c r="Q22" s="220"/>
      <c r="R22" s="220"/>
      <c r="S22" s="220"/>
      <c r="T22" s="220"/>
      <c r="U22" s="220"/>
      <c r="V22" s="220"/>
      <c r="W22" s="220"/>
      <c r="X22" s="220"/>
      <c r="Y22" s="220"/>
      <c r="Z22" s="220"/>
      <c r="AA22" s="220"/>
      <c r="AB22" s="220"/>
      <c r="AC22" s="220"/>
      <c r="AD22" s="220"/>
      <c r="AE22" s="220"/>
      <c r="AF22" s="220"/>
      <c r="AG22" s="220"/>
      <c r="AH22" s="220"/>
      <c r="AI22" s="220"/>
      <c r="AJ22" s="220"/>
      <c r="AK22" s="220"/>
      <c r="AL22" s="220"/>
      <c r="AM22" s="220"/>
      <c r="AN22" s="220"/>
      <c r="AO22" s="220"/>
      <c r="AP22" s="220"/>
      <c r="AQ22" s="220"/>
      <c r="AR22" s="220"/>
      <c r="AS22" s="220"/>
      <c r="AT22" s="220"/>
      <c r="AU22" s="220"/>
      <c r="AV22" s="220"/>
      <c r="AW22" s="220"/>
      <c r="AX22" s="220"/>
      <c r="AY22" s="220"/>
      <c r="AZ22" s="220"/>
      <c r="BA22" s="220"/>
      <c r="BB22" s="220"/>
      <c r="BC22" s="220"/>
      <c r="BD22" s="220"/>
      <c r="BE22" s="220"/>
      <c r="BF22" s="220"/>
      <c r="BG22" s="220"/>
      <c r="BH22" s="220"/>
      <c r="BI22" s="220"/>
      <c r="BJ22" s="220"/>
      <c r="BK22" s="220"/>
      <c r="BL22" s="220"/>
      <c r="BM22" s="221">
        <v>16</v>
      </c>
    </row>
    <row r="23" spans="1:65">
      <c r="A23" s="29"/>
      <c r="B23" s="3" t="s">
        <v>270</v>
      </c>
      <c r="C23" s="28"/>
      <c r="D23" s="222">
        <v>30.1</v>
      </c>
      <c r="E23" s="219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  <c r="AJ23" s="220"/>
      <c r="AK23" s="220"/>
      <c r="AL23" s="220"/>
      <c r="AM23" s="220"/>
      <c r="AN23" s="220"/>
      <c r="AO23" s="220"/>
      <c r="AP23" s="220"/>
      <c r="AQ23" s="220"/>
      <c r="AR23" s="220"/>
      <c r="AS23" s="220"/>
      <c r="AT23" s="220"/>
      <c r="AU23" s="220"/>
      <c r="AV23" s="220"/>
      <c r="AW23" s="220"/>
      <c r="AX23" s="220"/>
      <c r="AY23" s="220"/>
      <c r="AZ23" s="220"/>
      <c r="BA23" s="220"/>
      <c r="BB23" s="220"/>
      <c r="BC23" s="220"/>
      <c r="BD23" s="220"/>
      <c r="BE23" s="220"/>
      <c r="BF23" s="220"/>
      <c r="BG23" s="220"/>
      <c r="BH23" s="220"/>
      <c r="BI23" s="220"/>
      <c r="BJ23" s="220"/>
      <c r="BK23" s="220"/>
      <c r="BL23" s="220"/>
      <c r="BM23" s="221">
        <v>30.1</v>
      </c>
    </row>
    <row r="24" spans="1:65">
      <c r="A24" s="29"/>
      <c r="B24" s="3" t="s">
        <v>271</v>
      </c>
      <c r="C24" s="28"/>
      <c r="D24" s="222">
        <v>0.141421356237309</v>
      </c>
      <c r="E24" s="219"/>
      <c r="F24" s="220"/>
      <c r="G24" s="220"/>
      <c r="H24" s="220"/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20"/>
      <c r="Z24" s="220"/>
      <c r="AA24" s="220"/>
      <c r="AB24" s="220"/>
      <c r="AC24" s="220"/>
      <c r="AD24" s="220"/>
      <c r="AE24" s="220"/>
      <c r="AF24" s="220"/>
      <c r="AG24" s="220"/>
      <c r="AH24" s="220"/>
      <c r="AI24" s="220"/>
      <c r="AJ24" s="220"/>
      <c r="AK24" s="220"/>
      <c r="AL24" s="220"/>
      <c r="AM24" s="220"/>
      <c r="AN24" s="220"/>
      <c r="AO24" s="220"/>
      <c r="AP24" s="220"/>
      <c r="AQ24" s="220"/>
      <c r="AR24" s="220"/>
      <c r="AS24" s="220"/>
      <c r="AT24" s="220"/>
      <c r="AU24" s="220"/>
      <c r="AV24" s="220"/>
      <c r="AW24" s="220"/>
      <c r="AX24" s="220"/>
      <c r="AY24" s="220"/>
      <c r="AZ24" s="220"/>
      <c r="BA24" s="220"/>
      <c r="BB24" s="220"/>
      <c r="BC24" s="220"/>
      <c r="BD24" s="220"/>
      <c r="BE24" s="220"/>
      <c r="BF24" s="220"/>
      <c r="BG24" s="220"/>
      <c r="BH24" s="220"/>
      <c r="BI24" s="220"/>
      <c r="BJ24" s="220"/>
      <c r="BK24" s="220"/>
      <c r="BL24" s="220"/>
      <c r="BM24" s="221">
        <v>29</v>
      </c>
    </row>
    <row r="25" spans="1:65">
      <c r="A25" s="29"/>
      <c r="B25" s="3" t="s">
        <v>86</v>
      </c>
      <c r="C25" s="28"/>
      <c r="D25" s="13">
        <v>4.6983839281498005E-3</v>
      </c>
      <c r="E25" s="155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29"/>
      <c r="B26" s="3" t="s">
        <v>272</v>
      </c>
      <c r="C26" s="28"/>
      <c r="D26" s="13">
        <v>0</v>
      </c>
      <c r="E26" s="155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29"/>
      <c r="B27" s="45" t="s">
        <v>273</v>
      </c>
      <c r="C27" s="46"/>
      <c r="D27" s="44" t="s">
        <v>274</v>
      </c>
      <c r="E27" s="155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0"/>
      <c r="C28" s="20"/>
      <c r="D28" s="20"/>
      <c r="BM28" s="55"/>
    </row>
    <row r="29" spans="1:65" ht="15">
      <c r="B29" s="8" t="s">
        <v>632</v>
      </c>
      <c r="BM29" s="27" t="s">
        <v>275</v>
      </c>
    </row>
    <row r="30" spans="1:65" ht="15">
      <c r="A30" s="24" t="s">
        <v>10</v>
      </c>
      <c r="B30" s="18" t="s">
        <v>111</v>
      </c>
      <c r="C30" s="15" t="s">
        <v>112</v>
      </c>
      <c r="D30" s="16" t="s">
        <v>328</v>
      </c>
      <c r="E30" s="155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7">
        <v>1</v>
      </c>
    </row>
    <row r="31" spans="1:65">
      <c r="A31" s="29"/>
      <c r="B31" s="19" t="s">
        <v>235</v>
      </c>
      <c r="C31" s="9" t="s">
        <v>235</v>
      </c>
      <c r="D31" s="10" t="s">
        <v>113</v>
      </c>
      <c r="E31" s="155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7" t="s">
        <v>3</v>
      </c>
    </row>
    <row r="32" spans="1:65">
      <c r="A32" s="29"/>
      <c r="B32" s="19"/>
      <c r="C32" s="9"/>
      <c r="D32" s="10" t="s">
        <v>342</v>
      </c>
      <c r="E32" s="155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7">
        <v>0</v>
      </c>
    </row>
    <row r="33" spans="1:65">
      <c r="A33" s="29"/>
      <c r="B33" s="19"/>
      <c r="C33" s="9"/>
      <c r="D33" s="25"/>
      <c r="E33" s="155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7">
        <v>0</v>
      </c>
    </row>
    <row r="34" spans="1:65">
      <c r="A34" s="29"/>
      <c r="B34" s="18">
        <v>1</v>
      </c>
      <c r="C34" s="14">
        <v>1</v>
      </c>
      <c r="D34" s="227">
        <v>2440</v>
      </c>
      <c r="E34" s="230"/>
      <c r="F34" s="231"/>
      <c r="G34" s="231"/>
      <c r="H34" s="231"/>
      <c r="I34" s="231"/>
      <c r="J34" s="231"/>
      <c r="K34" s="231"/>
      <c r="L34" s="231"/>
      <c r="M34" s="231"/>
      <c r="N34" s="231"/>
      <c r="O34" s="231"/>
      <c r="P34" s="231"/>
      <c r="Q34" s="231"/>
      <c r="R34" s="231"/>
      <c r="S34" s="231"/>
      <c r="T34" s="231"/>
      <c r="U34" s="231"/>
      <c r="V34" s="231"/>
      <c r="W34" s="231"/>
      <c r="X34" s="231"/>
      <c r="Y34" s="231"/>
      <c r="Z34" s="231"/>
      <c r="AA34" s="231"/>
      <c r="AB34" s="231"/>
      <c r="AC34" s="231"/>
      <c r="AD34" s="231"/>
      <c r="AE34" s="231"/>
      <c r="AF34" s="231"/>
      <c r="AG34" s="231"/>
      <c r="AH34" s="231"/>
      <c r="AI34" s="231"/>
      <c r="AJ34" s="231"/>
      <c r="AK34" s="231"/>
      <c r="AL34" s="231"/>
      <c r="AM34" s="231"/>
      <c r="AN34" s="231"/>
      <c r="AO34" s="231"/>
      <c r="AP34" s="231"/>
      <c r="AQ34" s="231"/>
      <c r="AR34" s="231"/>
      <c r="AS34" s="231"/>
      <c r="AT34" s="231"/>
      <c r="AU34" s="231"/>
      <c r="AV34" s="231"/>
      <c r="AW34" s="231"/>
      <c r="AX34" s="231"/>
      <c r="AY34" s="231"/>
      <c r="AZ34" s="231"/>
      <c r="BA34" s="231"/>
      <c r="BB34" s="231"/>
      <c r="BC34" s="231"/>
      <c r="BD34" s="231"/>
      <c r="BE34" s="231"/>
      <c r="BF34" s="231"/>
      <c r="BG34" s="231"/>
      <c r="BH34" s="231"/>
      <c r="BI34" s="231"/>
      <c r="BJ34" s="231"/>
      <c r="BK34" s="231"/>
      <c r="BL34" s="231"/>
      <c r="BM34" s="232">
        <v>1</v>
      </c>
    </row>
    <row r="35" spans="1:65">
      <c r="A35" s="29"/>
      <c r="B35" s="19">
        <v>1</v>
      </c>
      <c r="C35" s="9">
        <v>2</v>
      </c>
      <c r="D35" s="233">
        <v>2480</v>
      </c>
      <c r="E35" s="230"/>
      <c r="F35" s="231"/>
      <c r="G35" s="231"/>
      <c r="H35" s="231"/>
      <c r="I35" s="231"/>
      <c r="J35" s="231"/>
      <c r="K35" s="231"/>
      <c r="L35" s="231"/>
      <c r="M35" s="231"/>
      <c r="N35" s="231"/>
      <c r="O35" s="231"/>
      <c r="P35" s="231"/>
      <c r="Q35" s="231"/>
      <c r="R35" s="231"/>
      <c r="S35" s="231"/>
      <c r="T35" s="231"/>
      <c r="U35" s="231"/>
      <c r="V35" s="231"/>
      <c r="W35" s="231"/>
      <c r="X35" s="231"/>
      <c r="Y35" s="231"/>
      <c r="Z35" s="231"/>
      <c r="AA35" s="231"/>
      <c r="AB35" s="231"/>
      <c r="AC35" s="231"/>
      <c r="AD35" s="231"/>
      <c r="AE35" s="231"/>
      <c r="AF35" s="231"/>
      <c r="AG35" s="231"/>
      <c r="AH35" s="231"/>
      <c r="AI35" s="231"/>
      <c r="AJ35" s="231"/>
      <c r="AK35" s="231"/>
      <c r="AL35" s="231"/>
      <c r="AM35" s="231"/>
      <c r="AN35" s="231"/>
      <c r="AO35" s="231"/>
      <c r="AP35" s="231"/>
      <c r="AQ35" s="231"/>
      <c r="AR35" s="231"/>
      <c r="AS35" s="231"/>
      <c r="AT35" s="231"/>
      <c r="AU35" s="231"/>
      <c r="AV35" s="231"/>
      <c r="AW35" s="231"/>
      <c r="AX35" s="231"/>
      <c r="AY35" s="231"/>
      <c r="AZ35" s="231"/>
      <c r="BA35" s="231"/>
      <c r="BB35" s="231"/>
      <c r="BC35" s="231"/>
      <c r="BD35" s="231"/>
      <c r="BE35" s="231"/>
      <c r="BF35" s="231"/>
      <c r="BG35" s="231"/>
      <c r="BH35" s="231"/>
      <c r="BI35" s="231"/>
      <c r="BJ35" s="231"/>
      <c r="BK35" s="231"/>
      <c r="BL35" s="231"/>
      <c r="BM35" s="232">
        <v>24</v>
      </c>
    </row>
    <row r="36" spans="1:65">
      <c r="A36" s="29"/>
      <c r="B36" s="20" t="s">
        <v>269</v>
      </c>
      <c r="C36" s="12"/>
      <c r="D36" s="237">
        <v>2460</v>
      </c>
      <c r="E36" s="230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2">
        <v>16</v>
      </c>
    </row>
    <row r="37" spans="1:65">
      <c r="A37" s="29"/>
      <c r="B37" s="3" t="s">
        <v>270</v>
      </c>
      <c r="C37" s="28"/>
      <c r="D37" s="233">
        <v>2460</v>
      </c>
      <c r="E37" s="230"/>
      <c r="F37" s="231"/>
      <c r="G37" s="231"/>
      <c r="H37" s="231"/>
      <c r="I37" s="231"/>
      <c r="J37" s="231"/>
      <c r="K37" s="231"/>
      <c r="L37" s="231"/>
      <c r="M37" s="231"/>
      <c r="N37" s="231"/>
      <c r="O37" s="231"/>
      <c r="P37" s="231"/>
      <c r="Q37" s="231"/>
      <c r="R37" s="231"/>
      <c r="S37" s="231"/>
      <c r="T37" s="231"/>
      <c r="U37" s="231"/>
      <c r="V37" s="231"/>
      <c r="W37" s="231"/>
      <c r="X37" s="231"/>
      <c r="Y37" s="231"/>
      <c r="Z37" s="231"/>
      <c r="AA37" s="231"/>
      <c r="AB37" s="231"/>
      <c r="AC37" s="231"/>
      <c r="AD37" s="231"/>
      <c r="AE37" s="231"/>
      <c r="AF37" s="231"/>
      <c r="AG37" s="231"/>
      <c r="AH37" s="231"/>
      <c r="AI37" s="231"/>
      <c r="AJ37" s="231"/>
      <c r="AK37" s="231"/>
      <c r="AL37" s="231"/>
      <c r="AM37" s="231"/>
      <c r="AN37" s="231"/>
      <c r="AO37" s="231"/>
      <c r="AP37" s="231"/>
      <c r="AQ37" s="231"/>
      <c r="AR37" s="231"/>
      <c r="AS37" s="231"/>
      <c r="AT37" s="231"/>
      <c r="AU37" s="231"/>
      <c r="AV37" s="231"/>
      <c r="AW37" s="231"/>
      <c r="AX37" s="231"/>
      <c r="AY37" s="231"/>
      <c r="AZ37" s="231"/>
      <c r="BA37" s="231"/>
      <c r="BB37" s="231"/>
      <c r="BC37" s="231"/>
      <c r="BD37" s="231"/>
      <c r="BE37" s="231"/>
      <c r="BF37" s="231"/>
      <c r="BG37" s="231"/>
      <c r="BH37" s="231"/>
      <c r="BI37" s="231"/>
      <c r="BJ37" s="231"/>
      <c r="BK37" s="231"/>
      <c r="BL37" s="231"/>
      <c r="BM37" s="232">
        <v>2460</v>
      </c>
    </row>
    <row r="38" spans="1:65">
      <c r="A38" s="29"/>
      <c r="B38" s="3" t="s">
        <v>271</v>
      </c>
      <c r="C38" s="28"/>
      <c r="D38" s="233">
        <v>28.284271247461902</v>
      </c>
      <c r="E38" s="230"/>
      <c r="F38" s="231"/>
      <c r="G38" s="231"/>
      <c r="H38" s="231"/>
      <c r="I38" s="231"/>
      <c r="J38" s="231"/>
      <c r="K38" s="231"/>
      <c r="L38" s="231"/>
      <c r="M38" s="231"/>
      <c r="N38" s="231"/>
      <c r="O38" s="231"/>
      <c r="P38" s="231"/>
      <c r="Q38" s="231"/>
      <c r="R38" s="231"/>
      <c r="S38" s="231"/>
      <c r="T38" s="231"/>
      <c r="U38" s="231"/>
      <c r="V38" s="231"/>
      <c r="W38" s="231"/>
      <c r="X38" s="231"/>
      <c r="Y38" s="231"/>
      <c r="Z38" s="231"/>
      <c r="AA38" s="231"/>
      <c r="AB38" s="231"/>
      <c r="AC38" s="231"/>
      <c r="AD38" s="231"/>
      <c r="AE38" s="231"/>
      <c r="AF38" s="231"/>
      <c r="AG38" s="231"/>
      <c r="AH38" s="231"/>
      <c r="AI38" s="231"/>
      <c r="AJ38" s="231"/>
      <c r="AK38" s="231"/>
      <c r="AL38" s="231"/>
      <c r="AM38" s="231"/>
      <c r="AN38" s="231"/>
      <c r="AO38" s="231"/>
      <c r="AP38" s="231"/>
      <c r="AQ38" s="231"/>
      <c r="AR38" s="231"/>
      <c r="AS38" s="231"/>
      <c r="AT38" s="231"/>
      <c r="AU38" s="231"/>
      <c r="AV38" s="231"/>
      <c r="AW38" s="231"/>
      <c r="AX38" s="231"/>
      <c r="AY38" s="231"/>
      <c r="AZ38" s="231"/>
      <c r="BA38" s="231"/>
      <c r="BB38" s="231"/>
      <c r="BC38" s="231"/>
      <c r="BD38" s="231"/>
      <c r="BE38" s="231"/>
      <c r="BF38" s="231"/>
      <c r="BG38" s="231"/>
      <c r="BH38" s="231"/>
      <c r="BI38" s="231"/>
      <c r="BJ38" s="231"/>
      <c r="BK38" s="231"/>
      <c r="BL38" s="231"/>
      <c r="BM38" s="232">
        <v>30</v>
      </c>
    </row>
    <row r="39" spans="1:65">
      <c r="A39" s="29"/>
      <c r="B39" s="3" t="s">
        <v>86</v>
      </c>
      <c r="C39" s="28"/>
      <c r="D39" s="13">
        <v>1.1497671238805652E-2</v>
      </c>
      <c r="E39" s="155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29"/>
      <c r="B40" s="3" t="s">
        <v>272</v>
      </c>
      <c r="C40" s="28"/>
      <c r="D40" s="13">
        <v>0</v>
      </c>
      <c r="E40" s="155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29"/>
      <c r="B41" s="45" t="s">
        <v>273</v>
      </c>
      <c r="C41" s="46"/>
      <c r="D41" s="44" t="s">
        <v>274</v>
      </c>
      <c r="E41" s="155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0"/>
      <c r="C42" s="20"/>
      <c r="D42" s="20"/>
      <c r="BM42" s="55"/>
    </row>
    <row r="43" spans="1:65" ht="15">
      <c r="B43" s="8" t="s">
        <v>633</v>
      </c>
      <c r="BM43" s="27" t="s">
        <v>275</v>
      </c>
    </row>
    <row r="44" spans="1:65" ht="15">
      <c r="A44" s="24" t="s">
        <v>13</v>
      </c>
      <c r="B44" s="18" t="s">
        <v>111</v>
      </c>
      <c r="C44" s="15" t="s">
        <v>112</v>
      </c>
      <c r="D44" s="16" t="s">
        <v>328</v>
      </c>
      <c r="E44" s="155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1</v>
      </c>
    </row>
    <row r="45" spans="1:65">
      <c r="A45" s="29"/>
      <c r="B45" s="19" t="s">
        <v>235</v>
      </c>
      <c r="C45" s="9" t="s">
        <v>235</v>
      </c>
      <c r="D45" s="10" t="s">
        <v>113</v>
      </c>
      <c r="E45" s="155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 t="s">
        <v>3</v>
      </c>
    </row>
    <row r="46" spans="1:65">
      <c r="A46" s="29"/>
      <c r="B46" s="19"/>
      <c r="C46" s="9"/>
      <c r="D46" s="10" t="s">
        <v>342</v>
      </c>
      <c r="E46" s="155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2</v>
      </c>
    </row>
    <row r="47" spans="1:65">
      <c r="A47" s="29"/>
      <c r="B47" s="19"/>
      <c r="C47" s="9"/>
      <c r="D47" s="25"/>
      <c r="E47" s="155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7">
        <v>2</v>
      </c>
    </row>
    <row r="48" spans="1:65">
      <c r="A48" s="29"/>
      <c r="B48" s="18">
        <v>1</v>
      </c>
      <c r="C48" s="14">
        <v>1</v>
      </c>
      <c r="D48" s="21">
        <v>2.8</v>
      </c>
      <c r="E48" s="155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7">
        <v>1</v>
      </c>
    </row>
    <row r="49" spans="1:65">
      <c r="A49" s="29"/>
      <c r="B49" s="19">
        <v>1</v>
      </c>
      <c r="C49" s="9">
        <v>2</v>
      </c>
      <c r="D49" s="11">
        <v>3</v>
      </c>
      <c r="E49" s="155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7">
        <v>25</v>
      </c>
    </row>
    <row r="50" spans="1:65">
      <c r="A50" s="29"/>
      <c r="B50" s="20" t="s">
        <v>269</v>
      </c>
      <c r="C50" s="12"/>
      <c r="D50" s="22">
        <v>2.9</v>
      </c>
      <c r="E50" s="155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7">
        <v>16</v>
      </c>
    </row>
    <row r="51" spans="1:65">
      <c r="A51" s="29"/>
      <c r="B51" s="3" t="s">
        <v>270</v>
      </c>
      <c r="C51" s="28"/>
      <c r="D51" s="11">
        <v>2.9</v>
      </c>
      <c r="E51" s="155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7">
        <v>2.9</v>
      </c>
    </row>
    <row r="52" spans="1:65">
      <c r="A52" s="29"/>
      <c r="B52" s="3" t="s">
        <v>271</v>
      </c>
      <c r="C52" s="28"/>
      <c r="D52" s="23">
        <v>0.14142135623730964</v>
      </c>
      <c r="E52" s="155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31</v>
      </c>
    </row>
    <row r="53" spans="1:65">
      <c r="A53" s="29"/>
      <c r="B53" s="3" t="s">
        <v>86</v>
      </c>
      <c r="C53" s="28"/>
      <c r="D53" s="13">
        <v>4.8765984909417116E-2</v>
      </c>
      <c r="E53" s="155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3" t="s">
        <v>272</v>
      </c>
      <c r="C54" s="28"/>
      <c r="D54" s="13">
        <v>0</v>
      </c>
      <c r="E54" s="155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29"/>
      <c r="B55" s="45" t="s">
        <v>273</v>
      </c>
      <c r="C55" s="46"/>
      <c r="D55" s="44" t="s">
        <v>274</v>
      </c>
      <c r="E55" s="155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0"/>
      <c r="C56" s="20"/>
      <c r="D56" s="20"/>
      <c r="BM56" s="55"/>
    </row>
    <row r="57" spans="1:65" ht="15">
      <c r="B57" s="8" t="s">
        <v>634</v>
      </c>
      <c r="BM57" s="27" t="s">
        <v>275</v>
      </c>
    </row>
    <row r="58" spans="1:65" ht="15">
      <c r="A58" s="24" t="s">
        <v>16</v>
      </c>
      <c r="B58" s="18" t="s">
        <v>111</v>
      </c>
      <c r="C58" s="15" t="s">
        <v>112</v>
      </c>
      <c r="D58" s="16" t="s">
        <v>328</v>
      </c>
      <c r="E58" s="15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235</v>
      </c>
      <c r="C59" s="9" t="s">
        <v>235</v>
      </c>
      <c r="D59" s="10" t="s">
        <v>113</v>
      </c>
      <c r="E59" s="15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3</v>
      </c>
    </row>
    <row r="60" spans="1:65">
      <c r="A60" s="29"/>
      <c r="B60" s="19"/>
      <c r="C60" s="9"/>
      <c r="D60" s="10" t="s">
        <v>342</v>
      </c>
      <c r="E60" s="155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1</v>
      </c>
    </row>
    <row r="61" spans="1:65">
      <c r="A61" s="29"/>
      <c r="B61" s="19"/>
      <c r="C61" s="9"/>
      <c r="D61" s="25"/>
      <c r="E61" s="155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1</v>
      </c>
    </row>
    <row r="62" spans="1:65">
      <c r="A62" s="29"/>
      <c r="B62" s="18">
        <v>1</v>
      </c>
      <c r="C62" s="14">
        <v>1</v>
      </c>
      <c r="D62" s="216">
        <v>19.3</v>
      </c>
      <c r="E62" s="219"/>
      <c r="F62" s="220"/>
      <c r="G62" s="220"/>
      <c r="H62" s="220"/>
      <c r="I62" s="220"/>
      <c r="J62" s="220"/>
      <c r="K62" s="220"/>
      <c r="L62" s="220"/>
      <c r="M62" s="220"/>
      <c r="N62" s="220"/>
      <c r="O62" s="220"/>
      <c r="P62" s="220"/>
      <c r="Q62" s="220"/>
      <c r="R62" s="220"/>
      <c r="S62" s="220"/>
      <c r="T62" s="220"/>
      <c r="U62" s="220"/>
      <c r="V62" s="220"/>
      <c r="W62" s="220"/>
      <c r="X62" s="220"/>
      <c r="Y62" s="220"/>
      <c r="Z62" s="220"/>
      <c r="AA62" s="220"/>
      <c r="AB62" s="220"/>
      <c r="AC62" s="220"/>
      <c r="AD62" s="220"/>
      <c r="AE62" s="220"/>
      <c r="AF62" s="220"/>
      <c r="AG62" s="220"/>
      <c r="AH62" s="220"/>
      <c r="AI62" s="220"/>
      <c r="AJ62" s="220"/>
      <c r="AK62" s="220"/>
      <c r="AL62" s="220"/>
      <c r="AM62" s="220"/>
      <c r="AN62" s="220"/>
      <c r="AO62" s="220"/>
      <c r="AP62" s="220"/>
      <c r="AQ62" s="220"/>
      <c r="AR62" s="220"/>
      <c r="AS62" s="220"/>
      <c r="AT62" s="220"/>
      <c r="AU62" s="220"/>
      <c r="AV62" s="220"/>
      <c r="AW62" s="220"/>
      <c r="AX62" s="220"/>
      <c r="AY62" s="220"/>
      <c r="AZ62" s="220"/>
      <c r="BA62" s="220"/>
      <c r="BB62" s="220"/>
      <c r="BC62" s="220"/>
      <c r="BD62" s="220"/>
      <c r="BE62" s="220"/>
      <c r="BF62" s="220"/>
      <c r="BG62" s="220"/>
      <c r="BH62" s="220"/>
      <c r="BI62" s="220"/>
      <c r="BJ62" s="220"/>
      <c r="BK62" s="220"/>
      <c r="BL62" s="220"/>
      <c r="BM62" s="221">
        <v>1</v>
      </c>
    </row>
    <row r="63" spans="1:65">
      <c r="A63" s="29"/>
      <c r="B63" s="19">
        <v>1</v>
      </c>
      <c r="C63" s="9">
        <v>2</v>
      </c>
      <c r="D63" s="222">
        <v>20</v>
      </c>
      <c r="E63" s="219"/>
      <c r="F63" s="220"/>
      <c r="G63" s="220"/>
      <c r="H63" s="220"/>
      <c r="I63" s="220"/>
      <c r="J63" s="220"/>
      <c r="K63" s="220"/>
      <c r="L63" s="220"/>
      <c r="M63" s="220"/>
      <c r="N63" s="220"/>
      <c r="O63" s="220"/>
      <c r="P63" s="220"/>
      <c r="Q63" s="220"/>
      <c r="R63" s="220"/>
      <c r="S63" s="220"/>
      <c r="T63" s="220"/>
      <c r="U63" s="220"/>
      <c r="V63" s="220"/>
      <c r="W63" s="220"/>
      <c r="X63" s="220"/>
      <c r="Y63" s="220"/>
      <c r="Z63" s="220"/>
      <c r="AA63" s="220"/>
      <c r="AB63" s="220"/>
      <c r="AC63" s="220"/>
      <c r="AD63" s="220"/>
      <c r="AE63" s="220"/>
      <c r="AF63" s="220"/>
      <c r="AG63" s="220"/>
      <c r="AH63" s="220"/>
      <c r="AI63" s="220"/>
      <c r="AJ63" s="220"/>
      <c r="AK63" s="220"/>
      <c r="AL63" s="220"/>
      <c r="AM63" s="220"/>
      <c r="AN63" s="220"/>
      <c r="AO63" s="220"/>
      <c r="AP63" s="220"/>
      <c r="AQ63" s="220"/>
      <c r="AR63" s="220"/>
      <c r="AS63" s="220"/>
      <c r="AT63" s="220"/>
      <c r="AU63" s="220"/>
      <c r="AV63" s="220"/>
      <c r="AW63" s="220"/>
      <c r="AX63" s="220"/>
      <c r="AY63" s="220"/>
      <c r="AZ63" s="220"/>
      <c r="BA63" s="220"/>
      <c r="BB63" s="220"/>
      <c r="BC63" s="220"/>
      <c r="BD63" s="220"/>
      <c r="BE63" s="220"/>
      <c r="BF63" s="220"/>
      <c r="BG63" s="220"/>
      <c r="BH63" s="220"/>
      <c r="BI63" s="220"/>
      <c r="BJ63" s="220"/>
      <c r="BK63" s="220"/>
      <c r="BL63" s="220"/>
      <c r="BM63" s="221">
        <v>26</v>
      </c>
    </row>
    <row r="64" spans="1:65">
      <c r="A64" s="29"/>
      <c r="B64" s="20" t="s">
        <v>269</v>
      </c>
      <c r="C64" s="12"/>
      <c r="D64" s="226">
        <v>19.649999999999999</v>
      </c>
      <c r="E64" s="219"/>
      <c r="F64" s="220"/>
      <c r="G64" s="220"/>
      <c r="H64" s="220"/>
      <c r="I64" s="220"/>
      <c r="J64" s="220"/>
      <c r="K64" s="220"/>
      <c r="L64" s="220"/>
      <c r="M64" s="220"/>
      <c r="N64" s="220"/>
      <c r="O64" s="220"/>
      <c r="P64" s="220"/>
      <c r="Q64" s="220"/>
      <c r="R64" s="220"/>
      <c r="S64" s="220"/>
      <c r="T64" s="220"/>
      <c r="U64" s="220"/>
      <c r="V64" s="220"/>
      <c r="W64" s="220"/>
      <c r="X64" s="220"/>
      <c r="Y64" s="220"/>
      <c r="Z64" s="220"/>
      <c r="AA64" s="220"/>
      <c r="AB64" s="220"/>
      <c r="AC64" s="220"/>
      <c r="AD64" s="220"/>
      <c r="AE64" s="220"/>
      <c r="AF64" s="220"/>
      <c r="AG64" s="220"/>
      <c r="AH64" s="220"/>
      <c r="AI64" s="220"/>
      <c r="AJ64" s="220"/>
      <c r="AK64" s="220"/>
      <c r="AL64" s="220"/>
      <c r="AM64" s="220"/>
      <c r="AN64" s="220"/>
      <c r="AO64" s="220"/>
      <c r="AP64" s="220"/>
      <c r="AQ64" s="220"/>
      <c r="AR64" s="220"/>
      <c r="AS64" s="220"/>
      <c r="AT64" s="220"/>
      <c r="AU64" s="220"/>
      <c r="AV64" s="220"/>
      <c r="AW64" s="220"/>
      <c r="AX64" s="220"/>
      <c r="AY64" s="220"/>
      <c r="AZ64" s="220"/>
      <c r="BA64" s="220"/>
      <c r="BB64" s="220"/>
      <c r="BC64" s="220"/>
      <c r="BD64" s="220"/>
      <c r="BE64" s="220"/>
      <c r="BF64" s="220"/>
      <c r="BG64" s="220"/>
      <c r="BH64" s="220"/>
      <c r="BI64" s="220"/>
      <c r="BJ64" s="220"/>
      <c r="BK64" s="220"/>
      <c r="BL64" s="220"/>
      <c r="BM64" s="221">
        <v>16</v>
      </c>
    </row>
    <row r="65" spans="1:65">
      <c r="A65" s="29"/>
      <c r="B65" s="3" t="s">
        <v>270</v>
      </c>
      <c r="C65" s="28"/>
      <c r="D65" s="222">
        <v>19.649999999999999</v>
      </c>
      <c r="E65" s="219"/>
      <c r="F65" s="220"/>
      <c r="G65" s="220"/>
      <c r="H65" s="220"/>
      <c r="I65" s="220"/>
      <c r="J65" s="220"/>
      <c r="K65" s="220"/>
      <c r="L65" s="220"/>
      <c r="M65" s="220"/>
      <c r="N65" s="220"/>
      <c r="O65" s="220"/>
      <c r="P65" s="220"/>
      <c r="Q65" s="220"/>
      <c r="R65" s="220"/>
      <c r="S65" s="220"/>
      <c r="T65" s="220"/>
      <c r="U65" s="220"/>
      <c r="V65" s="220"/>
      <c r="W65" s="220"/>
      <c r="X65" s="220"/>
      <c r="Y65" s="220"/>
      <c r="Z65" s="220"/>
      <c r="AA65" s="220"/>
      <c r="AB65" s="220"/>
      <c r="AC65" s="220"/>
      <c r="AD65" s="220"/>
      <c r="AE65" s="220"/>
      <c r="AF65" s="220"/>
      <c r="AG65" s="220"/>
      <c r="AH65" s="220"/>
      <c r="AI65" s="220"/>
      <c r="AJ65" s="220"/>
      <c r="AK65" s="220"/>
      <c r="AL65" s="220"/>
      <c r="AM65" s="220"/>
      <c r="AN65" s="220"/>
      <c r="AO65" s="220"/>
      <c r="AP65" s="220"/>
      <c r="AQ65" s="220"/>
      <c r="AR65" s="220"/>
      <c r="AS65" s="220"/>
      <c r="AT65" s="220"/>
      <c r="AU65" s="220"/>
      <c r="AV65" s="220"/>
      <c r="AW65" s="220"/>
      <c r="AX65" s="220"/>
      <c r="AY65" s="220"/>
      <c r="AZ65" s="220"/>
      <c r="BA65" s="220"/>
      <c r="BB65" s="220"/>
      <c r="BC65" s="220"/>
      <c r="BD65" s="220"/>
      <c r="BE65" s="220"/>
      <c r="BF65" s="220"/>
      <c r="BG65" s="220"/>
      <c r="BH65" s="220"/>
      <c r="BI65" s="220"/>
      <c r="BJ65" s="220"/>
      <c r="BK65" s="220"/>
      <c r="BL65" s="220"/>
      <c r="BM65" s="221">
        <v>19.649999999999999</v>
      </c>
    </row>
    <row r="66" spans="1:65">
      <c r="A66" s="29"/>
      <c r="B66" s="3" t="s">
        <v>271</v>
      </c>
      <c r="C66" s="28"/>
      <c r="D66" s="222">
        <v>0.49497474683058273</v>
      </c>
      <c r="E66" s="219"/>
      <c r="F66" s="220"/>
      <c r="G66" s="220"/>
      <c r="H66" s="220"/>
      <c r="I66" s="220"/>
      <c r="J66" s="220"/>
      <c r="K66" s="220"/>
      <c r="L66" s="220"/>
      <c r="M66" s="220"/>
      <c r="N66" s="220"/>
      <c r="O66" s="220"/>
      <c r="P66" s="220"/>
      <c r="Q66" s="220"/>
      <c r="R66" s="220"/>
      <c r="S66" s="220"/>
      <c r="T66" s="220"/>
      <c r="U66" s="220"/>
      <c r="V66" s="220"/>
      <c r="W66" s="220"/>
      <c r="X66" s="220"/>
      <c r="Y66" s="220"/>
      <c r="Z66" s="220"/>
      <c r="AA66" s="220"/>
      <c r="AB66" s="220"/>
      <c r="AC66" s="220"/>
      <c r="AD66" s="220"/>
      <c r="AE66" s="220"/>
      <c r="AF66" s="220"/>
      <c r="AG66" s="220"/>
      <c r="AH66" s="220"/>
      <c r="AI66" s="220"/>
      <c r="AJ66" s="220"/>
      <c r="AK66" s="220"/>
      <c r="AL66" s="220"/>
      <c r="AM66" s="220"/>
      <c r="AN66" s="220"/>
      <c r="AO66" s="220"/>
      <c r="AP66" s="220"/>
      <c r="AQ66" s="220"/>
      <c r="AR66" s="220"/>
      <c r="AS66" s="220"/>
      <c r="AT66" s="220"/>
      <c r="AU66" s="220"/>
      <c r="AV66" s="220"/>
      <c r="AW66" s="220"/>
      <c r="AX66" s="220"/>
      <c r="AY66" s="220"/>
      <c r="AZ66" s="220"/>
      <c r="BA66" s="220"/>
      <c r="BB66" s="220"/>
      <c r="BC66" s="220"/>
      <c r="BD66" s="220"/>
      <c r="BE66" s="220"/>
      <c r="BF66" s="220"/>
      <c r="BG66" s="220"/>
      <c r="BH66" s="220"/>
      <c r="BI66" s="220"/>
      <c r="BJ66" s="220"/>
      <c r="BK66" s="220"/>
      <c r="BL66" s="220"/>
      <c r="BM66" s="221">
        <v>32</v>
      </c>
    </row>
    <row r="67" spans="1:65">
      <c r="A67" s="29"/>
      <c r="B67" s="3" t="s">
        <v>86</v>
      </c>
      <c r="C67" s="28"/>
      <c r="D67" s="13">
        <v>2.5189554546085638E-2</v>
      </c>
      <c r="E67" s="155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29"/>
      <c r="B68" s="3" t="s">
        <v>272</v>
      </c>
      <c r="C68" s="28"/>
      <c r="D68" s="13">
        <v>0</v>
      </c>
      <c r="E68" s="155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29"/>
      <c r="B69" s="45" t="s">
        <v>273</v>
      </c>
      <c r="C69" s="46"/>
      <c r="D69" s="44" t="s">
        <v>274</v>
      </c>
      <c r="E69" s="155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0"/>
      <c r="C70" s="20"/>
      <c r="D70" s="20"/>
      <c r="BM70" s="55"/>
    </row>
    <row r="71" spans="1:65" ht="15">
      <c r="B71" s="8" t="s">
        <v>635</v>
      </c>
      <c r="BM71" s="27" t="s">
        <v>275</v>
      </c>
    </row>
    <row r="72" spans="1:65" ht="15">
      <c r="A72" s="24" t="s">
        <v>19</v>
      </c>
      <c r="B72" s="18" t="s">
        <v>111</v>
      </c>
      <c r="C72" s="15" t="s">
        <v>112</v>
      </c>
      <c r="D72" s="16" t="s">
        <v>328</v>
      </c>
      <c r="E72" s="155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>
        <v>1</v>
      </c>
    </row>
    <row r="73" spans="1:65">
      <c r="A73" s="29"/>
      <c r="B73" s="19" t="s">
        <v>235</v>
      </c>
      <c r="C73" s="9" t="s">
        <v>235</v>
      </c>
      <c r="D73" s="10" t="s">
        <v>113</v>
      </c>
      <c r="E73" s="155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 t="s">
        <v>3</v>
      </c>
    </row>
    <row r="74" spans="1:65">
      <c r="A74" s="29"/>
      <c r="B74" s="19"/>
      <c r="C74" s="9"/>
      <c r="D74" s="10" t="s">
        <v>342</v>
      </c>
      <c r="E74" s="155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2</v>
      </c>
    </row>
    <row r="75" spans="1:65">
      <c r="A75" s="29"/>
      <c r="B75" s="19"/>
      <c r="C75" s="9"/>
      <c r="D75" s="25"/>
      <c r="E75" s="155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2</v>
      </c>
    </row>
    <row r="76" spans="1:65">
      <c r="A76" s="29"/>
      <c r="B76" s="18">
        <v>1</v>
      </c>
      <c r="C76" s="14">
        <v>1</v>
      </c>
      <c r="D76" s="21">
        <v>0.5</v>
      </c>
      <c r="E76" s="155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1</v>
      </c>
    </row>
    <row r="77" spans="1:65">
      <c r="A77" s="29"/>
      <c r="B77" s="19">
        <v>1</v>
      </c>
      <c r="C77" s="9">
        <v>2</v>
      </c>
      <c r="D77" s="11">
        <v>0.6</v>
      </c>
      <c r="E77" s="155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27</v>
      </c>
    </row>
    <row r="78" spans="1:65">
      <c r="A78" s="29"/>
      <c r="B78" s="20" t="s">
        <v>269</v>
      </c>
      <c r="C78" s="12"/>
      <c r="D78" s="22">
        <v>0.55000000000000004</v>
      </c>
      <c r="E78" s="155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16</v>
      </c>
    </row>
    <row r="79" spans="1:65">
      <c r="A79" s="29"/>
      <c r="B79" s="3" t="s">
        <v>270</v>
      </c>
      <c r="C79" s="28"/>
      <c r="D79" s="11">
        <v>0.55000000000000004</v>
      </c>
      <c r="E79" s="155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7">
        <v>0.55000000000000004</v>
      </c>
    </row>
    <row r="80" spans="1:65">
      <c r="A80" s="29"/>
      <c r="B80" s="3" t="s">
        <v>271</v>
      </c>
      <c r="C80" s="28"/>
      <c r="D80" s="23">
        <v>7.0710678118654738E-2</v>
      </c>
      <c r="E80" s="155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7">
        <v>33</v>
      </c>
    </row>
    <row r="81" spans="1:65">
      <c r="A81" s="29"/>
      <c r="B81" s="3" t="s">
        <v>86</v>
      </c>
      <c r="C81" s="28"/>
      <c r="D81" s="13">
        <v>0.12856486930664496</v>
      </c>
      <c r="E81" s="155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29"/>
      <c r="B82" s="3" t="s">
        <v>272</v>
      </c>
      <c r="C82" s="28"/>
      <c r="D82" s="13">
        <v>0</v>
      </c>
      <c r="E82" s="155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29"/>
      <c r="B83" s="45" t="s">
        <v>273</v>
      </c>
      <c r="C83" s="46"/>
      <c r="D83" s="44" t="s">
        <v>274</v>
      </c>
      <c r="E83" s="155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0"/>
      <c r="C84" s="20"/>
      <c r="D84" s="20"/>
      <c r="BM84" s="55"/>
    </row>
    <row r="85" spans="1:65" ht="15">
      <c r="B85" s="8" t="s">
        <v>636</v>
      </c>
      <c r="BM85" s="27" t="s">
        <v>275</v>
      </c>
    </row>
    <row r="86" spans="1:65" ht="15">
      <c r="A86" s="24" t="s">
        <v>22</v>
      </c>
      <c r="B86" s="18" t="s">
        <v>111</v>
      </c>
      <c r="C86" s="15" t="s">
        <v>112</v>
      </c>
      <c r="D86" s="16" t="s">
        <v>328</v>
      </c>
      <c r="E86" s="155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7">
        <v>1</v>
      </c>
    </row>
    <row r="87" spans="1:65">
      <c r="A87" s="29"/>
      <c r="B87" s="19" t="s">
        <v>235</v>
      </c>
      <c r="C87" s="9" t="s">
        <v>235</v>
      </c>
      <c r="D87" s="10" t="s">
        <v>113</v>
      </c>
      <c r="E87" s="155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7" t="s">
        <v>3</v>
      </c>
    </row>
    <row r="88" spans="1:65">
      <c r="A88" s="29"/>
      <c r="B88" s="19"/>
      <c r="C88" s="9"/>
      <c r="D88" s="10" t="s">
        <v>342</v>
      </c>
      <c r="E88" s="155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7">
        <v>0</v>
      </c>
    </row>
    <row r="89" spans="1:65">
      <c r="A89" s="29"/>
      <c r="B89" s="19"/>
      <c r="C89" s="9"/>
      <c r="D89" s="25"/>
      <c r="E89" s="155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7">
        <v>0</v>
      </c>
    </row>
    <row r="90" spans="1:65">
      <c r="A90" s="29"/>
      <c r="B90" s="18">
        <v>1</v>
      </c>
      <c r="C90" s="14">
        <v>1</v>
      </c>
      <c r="D90" s="227">
        <v>84.3</v>
      </c>
      <c r="E90" s="230"/>
      <c r="F90" s="231"/>
      <c r="G90" s="231"/>
      <c r="H90" s="231"/>
      <c r="I90" s="231"/>
      <c r="J90" s="231"/>
      <c r="K90" s="231"/>
      <c r="L90" s="231"/>
      <c r="M90" s="231"/>
      <c r="N90" s="231"/>
      <c r="O90" s="231"/>
      <c r="P90" s="231"/>
      <c r="Q90" s="231"/>
      <c r="R90" s="231"/>
      <c r="S90" s="231"/>
      <c r="T90" s="231"/>
      <c r="U90" s="231"/>
      <c r="V90" s="231"/>
      <c r="W90" s="231"/>
      <c r="X90" s="231"/>
      <c r="Y90" s="231"/>
      <c r="Z90" s="231"/>
      <c r="AA90" s="231"/>
      <c r="AB90" s="231"/>
      <c r="AC90" s="231"/>
      <c r="AD90" s="231"/>
      <c r="AE90" s="231"/>
      <c r="AF90" s="231"/>
      <c r="AG90" s="231"/>
      <c r="AH90" s="231"/>
      <c r="AI90" s="231"/>
      <c r="AJ90" s="231"/>
      <c r="AK90" s="231"/>
      <c r="AL90" s="231"/>
      <c r="AM90" s="231"/>
      <c r="AN90" s="231"/>
      <c r="AO90" s="231"/>
      <c r="AP90" s="231"/>
      <c r="AQ90" s="231"/>
      <c r="AR90" s="231"/>
      <c r="AS90" s="231"/>
      <c r="AT90" s="231"/>
      <c r="AU90" s="231"/>
      <c r="AV90" s="231"/>
      <c r="AW90" s="231"/>
      <c r="AX90" s="231"/>
      <c r="AY90" s="231"/>
      <c r="AZ90" s="231"/>
      <c r="BA90" s="231"/>
      <c r="BB90" s="231"/>
      <c r="BC90" s="231"/>
      <c r="BD90" s="231"/>
      <c r="BE90" s="231"/>
      <c r="BF90" s="231"/>
      <c r="BG90" s="231"/>
      <c r="BH90" s="231"/>
      <c r="BI90" s="231"/>
      <c r="BJ90" s="231"/>
      <c r="BK90" s="231"/>
      <c r="BL90" s="231"/>
      <c r="BM90" s="232">
        <v>1</v>
      </c>
    </row>
    <row r="91" spans="1:65">
      <c r="A91" s="29"/>
      <c r="B91" s="19">
        <v>1</v>
      </c>
      <c r="C91" s="9">
        <v>2</v>
      </c>
      <c r="D91" s="233">
        <v>86</v>
      </c>
      <c r="E91" s="230"/>
      <c r="F91" s="231"/>
      <c r="G91" s="231"/>
      <c r="H91" s="231"/>
      <c r="I91" s="231"/>
      <c r="J91" s="231"/>
      <c r="K91" s="231"/>
      <c r="L91" s="231"/>
      <c r="M91" s="231"/>
      <c r="N91" s="231"/>
      <c r="O91" s="231"/>
      <c r="P91" s="231"/>
      <c r="Q91" s="231"/>
      <c r="R91" s="231"/>
      <c r="S91" s="231"/>
      <c r="T91" s="231"/>
      <c r="U91" s="231"/>
      <c r="V91" s="231"/>
      <c r="W91" s="231"/>
      <c r="X91" s="231"/>
      <c r="Y91" s="231"/>
      <c r="Z91" s="231"/>
      <c r="AA91" s="231"/>
      <c r="AB91" s="231"/>
      <c r="AC91" s="231"/>
      <c r="AD91" s="231"/>
      <c r="AE91" s="231"/>
      <c r="AF91" s="231"/>
      <c r="AG91" s="231"/>
      <c r="AH91" s="231"/>
      <c r="AI91" s="231"/>
      <c r="AJ91" s="231"/>
      <c r="AK91" s="231"/>
      <c r="AL91" s="231"/>
      <c r="AM91" s="231"/>
      <c r="AN91" s="231"/>
      <c r="AO91" s="231"/>
      <c r="AP91" s="231"/>
      <c r="AQ91" s="231"/>
      <c r="AR91" s="231"/>
      <c r="AS91" s="231"/>
      <c r="AT91" s="231"/>
      <c r="AU91" s="231"/>
      <c r="AV91" s="231"/>
      <c r="AW91" s="231"/>
      <c r="AX91" s="231"/>
      <c r="AY91" s="231"/>
      <c r="AZ91" s="231"/>
      <c r="BA91" s="231"/>
      <c r="BB91" s="231"/>
      <c r="BC91" s="231"/>
      <c r="BD91" s="231"/>
      <c r="BE91" s="231"/>
      <c r="BF91" s="231"/>
      <c r="BG91" s="231"/>
      <c r="BH91" s="231"/>
      <c r="BI91" s="231"/>
      <c r="BJ91" s="231"/>
      <c r="BK91" s="231"/>
      <c r="BL91" s="231"/>
      <c r="BM91" s="232">
        <v>28</v>
      </c>
    </row>
    <row r="92" spans="1:65">
      <c r="A92" s="29"/>
      <c r="B92" s="20" t="s">
        <v>269</v>
      </c>
      <c r="C92" s="12"/>
      <c r="D92" s="237">
        <v>85.15</v>
      </c>
      <c r="E92" s="230"/>
      <c r="F92" s="231"/>
      <c r="G92" s="231"/>
      <c r="H92" s="231"/>
      <c r="I92" s="231"/>
      <c r="J92" s="231"/>
      <c r="K92" s="231"/>
      <c r="L92" s="231"/>
      <c r="M92" s="231"/>
      <c r="N92" s="231"/>
      <c r="O92" s="231"/>
      <c r="P92" s="231"/>
      <c r="Q92" s="231"/>
      <c r="R92" s="231"/>
      <c r="S92" s="231"/>
      <c r="T92" s="231"/>
      <c r="U92" s="231"/>
      <c r="V92" s="231"/>
      <c r="W92" s="231"/>
      <c r="X92" s="231"/>
      <c r="Y92" s="231"/>
      <c r="Z92" s="231"/>
      <c r="AA92" s="231"/>
      <c r="AB92" s="231"/>
      <c r="AC92" s="231"/>
      <c r="AD92" s="231"/>
      <c r="AE92" s="231"/>
      <c r="AF92" s="231"/>
      <c r="AG92" s="231"/>
      <c r="AH92" s="231"/>
      <c r="AI92" s="231"/>
      <c r="AJ92" s="231"/>
      <c r="AK92" s="231"/>
      <c r="AL92" s="231"/>
      <c r="AM92" s="231"/>
      <c r="AN92" s="231"/>
      <c r="AO92" s="231"/>
      <c r="AP92" s="231"/>
      <c r="AQ92" s="231"/>
      <c r="AR92" s="231"/>
      <c r="AS92" s="231"/>
      <c r="AT92" s="231"/>
      <c r="AU92" s="231"/>
      <c r="AV92" s="231"/>
      <c r="AW92" s="231"/>
      <c r="AX92" s="231"/>
      <c r="AY92" s="231"/>
      <c r="AZ92" s="231"/>
      <c r="BA92" s="231"/>
      <c r="BB92" s="231"/>
      <c r="BC92" s="231"/>
      <c r="BD92" s="231"/>
      <c r="BE92" s="231"/>
      <c r="BF92" s="231"/>
      <c r="BG92" s="231"/>
      <c r="BH92" s="231"/>
      <c r="BI92" s="231"/>
      <c r="BJ92" s="231"/>
      <c r="BK92" s="231"/>
      <c r="BL92" s="231"/>
      <c r="BM92" s="232">
        <v>16</v>
      </c>
    </row>
    <row r="93" spans="1:65">
      <c r="A93" s="29"/>
      <c r="B93" s="3" t="s">
        <v>270</v>
      </c>
      <c r="C93" s="28"/>
      <c r="D93" s="233">
        <v>85.15</v>
      </c>
      <c r="E93" s="230"/>
      <c r="F93" s="231"/>
      <c r="G93" s="231"/>
      <c r="H93" s="231"/>
      <c r="I93" s="231"/>
      <c r="J93" s="231"/>
      <c r="K93" s="231"/>
      <c r="L93" s="231"/>
      <c r="M93" s="231"/>
      <c r="N93" s="231"/>
      <c r="O93" s="231"/>
      <c r="P93" s="231"/>
      <c r="Q93" s="231"/>
      <c r="R93" s="231"/>
      <c r="S93" s="231"/>
      <c r="T93" s="231"/>
      <c r="U93" s="231"/>
      <c r="V93" s="231"/>
      <c r="W93" s="231"/>
      <c r="X93" s="231"/>
      <c r="Y93" s="231"/>
      <c r="Z93" s="231"/>
      <c r="AA93" s="231"/>
      <c r="AB93" s="231"/>
      <c r="AC93" s="231"/>
      <c r="AD93" s="231"/>
      <c r="AE93" s="231"/>
      <c r="AF93" s="231"/>
      <c r="AG93" s="231"/>
      <c r="AH93" s="231"/>
      <c r="AI93" s="231"/>
      <c r="AJ93" s="231"/>
      <c r="AK93" s="231"/>
      <c r="AL93" s="231"/>
      <c r="AM93" s="231"/>
      <c r="AN93" s="231"/>
      <c r="AO93" s="231"/>
      <c r="AP93" s="231"/>
      <c r="AQ93" s="231"/>
      <c r="AR93" s="231"/>
      <c r="AS93" s="231"/>
      <c r="AT93" s="231"/>
      <c r="AU93" s="231"/>
      <c r="AV93" s="231"/>
      <c r="AW93" s="231"/>
      <c r="AX93" s="231"/>
      <c r="AY93" s="231"/>
      <c r="AZ93" s="231"/>
      <c r="BA93" s="231"/>
      <c r="BB93" s="231"/>
      <c r="BC93" s="231"/>
      <c r="BD93" s="231"/>
      <c r="BE93" s="231"/>
      <c r="BF93" s="231"/>
      <c r="BG93" s="231"/>
      <c r="BH93" s="231"/>
      <c r="BI93" s="231"/>
      <c r="BJ93" s="231"/>
      <c r="BK93" s="231"/>
      <c r="BL93" s="231"/>
      <c r="BM93" s="232">
        <v>85.15</v>
      </c>
    </row>
    <row r="94" spans="1:65">
      <c r="A94" s="29"/>
      <c r="B94" s="3" t="s">
        <v>271</v>
      </c>
      <c r="C94" s="28"/>
      <c r="D94" s="233">
        <v>1.2020815280171329</v>
      </c>
      <c r="E94" s="230"/>
      <c r="F94" s="231"/>
      <c r="G94" s="231"/>
      <c r="H94" s="231"/>
      <c r="I94" s="231"/>
      <c r="J94" s="231"/>
      <c r="K94" s="231"/>
      <c r="L94" s="231"/>
      <c r="M94" s="231"/>
      <c r="N94" s="231"/>
      <c r="O94" s="231"/>
      <c r="P94" s="231"/>
      <c r="Q94" s="231"/>
      <c r="R94" s="231"/>
      <c r="S94" s="231"/>
      <c r="T94" s="231"/>
      <c r="U94" s="231"/>
      <c r="V94" s="231"/>
      <c r="W94" s="231"/>
      <c r="X94" s="231"/>
      <c r="Y94" s="231"/>
      <c r="Z94" s="231"/>
      <c r="AA94" s="231"/>
      <c r="AB94" s="231"/>
      <c r="AC94" s="231"/>
      <c r="AD94" s="231"/>
      <c r="AE94" s="231"/>
      <c r="AF94" s="231"/>
      <c r="AG94" s="231"/>
      <c r="AH94" s="231"/>
      <c r="AI94" s="231"/>
      <c r="AJ94" s="231"/>
      <c r="AK94" s="231"/>
      <c r="AL94" s="231"/>
      <c r="AM94" s="231"/>
      <c r="AN94" s="231"/>
      <c r="AO94" s="231"/>
      <c r="AP94" s="231"/>
      <c r="AQ94" s="231"/>
      <c r="AR94" s="231"/>
      <c r="AS94" s="231"/>
      <c r="AT94" s="231"/>
      <c r="AU94" s="231"/>
      <c r="AV94" s="231"/>
      <c r="AW94" s="231"/>
      <c r="AX94" s="231"/>
      <c r="AY94" s="231"/>
      <c r="AZ94" s="231"/>
      <c r="BA94" s="231"/>
      <c r="BB94" s="231"/>
      <c r="BC94" s="231"/>
      <c r="BD94" s="231"/>
      <c r="BE94" s="231"/>
      <c r="BF94" s="231"/>
      <c r="BG94" s="231"/>
      <c r="BH94" s="231"/>
      <c r="BI94" s="231"/>
      <c r="BJ94" s="231"/>
      <c r="BK94" s="231"/>
      <c r="BL94" s="231"/>
      <c r="BM94" s="232">
        <v>34</v>
      </c>
    </row>
    <row r="95" spans="1:65">
      <c r="A95" s="29"/>
      <c r="B95" s="3" t="s">
        <v>86</v>
      </c>
      <c r="C95" s="28"/>
      <c r="D95" s="13">
        <v>1.4117222877476604E-2</v>
      </c>
      <c r="E95" s="155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29"/>
      <c r="B96" s="3" t="s">
        <v>272</v>
      </c>
      <c r="C96" s="28"/>
      <c r="D96" s="13">
        <v>0</v>
      </c>
      <c r="E96" s="155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29"/>
      <c r="B97" s="45" t="s">
        <v>273</v>
      </c>
      <c r="C97" s="46"/>
      <c r="D97" s="44" t="s">
        <v>274</v>
      </c>
      <c r="E97" s="155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0"/>
      <c r="C98" s="20"/>
      <c r="D98" s="20"/>
      <c r="BM98" s="55"/>
    </row>
    <row r="99" spans="1:65" ht="15">
      <c r="B99" s="8" t="s">
        <v>637</v>
      </c>
      <c r="BM99" s="27" t="s">
        <v>275</v>
      </c>
    </row>
    <row r="100" spans="1:65" ht="15">
      <c r="A100" s="24" t="s">
        <v>25</v>
      </c>
      <c r="B100" s="18" t="s">
        <v>111</v>
      </c>
      <c r="C100" s="15" t="s">
        <v>112</v>
      </c>
      <c r="D100" s="16" t="s">
        <v>328</v>
      </c>
      <c r="E100" s="155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</v>
      </c>
    </row>
    <row r="101" spans="1:65">
      <c r="A101" s="29"/>
      <c r="B101" s="19" t="s">
        <v>235</v>
      </c>
      <c r="C101" s="9" t="s">
        <v>235</v>
      </c>
      <c r="D101" s="10" t="s">
        <v>113</v>
      </c>
      <c r="E101" s="155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 t="s">
        <v>3</v>
      </c>
    </row>
    <row r="102" spans="1:65">
      <c r="A102" s="29"/>
      <c r="B102" s="19"/>
      <c r="C102" s="9"/>
      <c r="D102" s="10" t="s">
        <v>342</v>
      </c>
      <c r="E102" s="155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1</v>
      </c>
    </row>
    <row r="103" spans="1:65">
      <c r="A103" s="29"/>
      <c r="B103" s="19"/>
      <c r="C103" s="9"/>
      <c r="D103" s="25"/>
      <c r="E103" s="155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7">
        <v>1</v>
      </c>
    </row>
    <row r="104" spans="1:65">
      <c r="A104" s="29"/>
      <c r="B104" s="18">
        <v>1</v>
      </c>
      <c r="C104" s="14">
        <v>1</v>
      </c>
      <c r="D104" s="216">
        <v>31.899999999999995</v>
      </c>
      <c r="E104" s="219"/>
      <c r="F104" s="220"/>
      <c r="G104" s="220"/>
      <c r="H104" s="220"/>
      <c r="I104" s="220"/>
      <c r="J104" s="220"/>
      <c r="K104" s="220"/>
      <c r="L104" s="220"/>
      <c r="M104" s="220"/>
      <c r="N104" s="220"/>
      <c r="O104" s="220"/>
      <c r="P104" s="220"/>
      <c r="Q104" s="220"/>
      <c r="R104" s="220"/>
      <c r="S104" s="220"/>
      <c r="T104" s="220"/>
      <c r="U104" s="220"/>
      <c r="V104" s="220"/>
      <c r="W104" s="220"/>
      <c r="X104" s="220"/>
      <c r="Y104" s="220"/>
      <c r="Z104" s="220"/>
      <c r="AA104" s="220"/>
      <c r="AB104" s="220"/>
      <c r="AC104" s="220"/>
      <c r="AD104" s="220"/>
      <c r="AE104" s="220"/>
      <c r="AF104" s="220"/>
      <c r="AG104" s="220"/>
      <c r="AH104" s="220"/>
      <c r="AI104" s="220"/>
      <c r="AJ104" s="220"/>
      <c r="AK104" s="220"/>
      <c r="AL104" s="220"/>
      <c r="AM104" s="220"/>
      <c r="AN104" s="220"/>
      <c r="AO104" s="220"/>
      <c r="AP104" s="220"/>
      <c r="AQ104" s="220"/>
      <c r="AR104" s="220"/>
      <c r="AS104" s="220"/>
      <c r="AT104" s="220"/>
      <c r="AU104" s="220"/>
      <c r="AV104" s="220"/>
      <c r="AW104" s="220"/>
      <c r="AX104" s="220"/>
      <c r="AY104" s="220"/>
      <c r="AZ104" s="220"/>
      <c r="BA104" s="220"/>
      <c r="BB104" s="220"/>
      <c r="BC104" s="220"/>
      <c r="BD104" s="220"/>
      <c r="BE104" s="220"/>
      <c r="BF104" s="220"/>
      <c r="BG104" s="220"/>
      <c r="BH104" s="220"/>
      <c r="BI104" s="220"/>
      <c r="BJ104" s="220"/>
      <c r="BK104" s="220"/>
      <c r="BL104" s="220"/>
      <c r="BM104" s="221">
        <v>1</v>
      </c>
    </row>
    <row r="105" spans="1:65">
      <c r="A105" s="29"/>
      <c r="B105" s="19">
        <v>1</v>
      </c>
      <c r="C105" s="9">
        <v>2</v>
      </c>
      <c r="D105" s="222">
        <v>32.4</v>
      </c>
      <c r="E105" s="219"/>
      <c r="F105" s="220"/>
      <c r="G105" s="220"/>
      <c r="H105" s="220"/>
      <c r="I105" s="220"/>
      <c r="J105" s="220"/>
      <c r="K105" s="220"/>
      <c r="L105" s="220"/>
      <c r="M105" s="220"/>
      <c r="N105" s="220"/>
      <c r="O105" s="220"/>
      <c r="P105" s="220"/>
      <c r="Q105" s="220"/>
      <c r="R105" s="220"/>
      <c r="S105" s="220"/>
      <c r="T105" s="220"/>
      <c r="U105" s="220"/>
      <c r="V105" s="220"/>
      <c r="W105" s="220"/>
      <c r="X105" s="220"/>
      <c r="Y105" s="220"/>
      <c r="Z105" s="220"/>
      <c r="AA105" s="220"/>
      <c r="AB105" s="220"/>
      <c r="AC105" s="220"/>
      <c r="AD105" s="220"/>
      <c r="AE105" s="220"/>
      <c r="AF105" s="220"/>
      <c r="AG105" s="220"/>
      <c r="AH105" s="220"/>
      <c r="AI105" s="220"/>
      <c r="AJ105" s="220"/>
      <c r="AK105" s="220"/>
      <c r="AL105" s="220"/>
      <c r="AM105" s="220"/>
      <c r="AN105" s="220"/>
      <c r="AO105" s="220"/>
      <c r="AP105" s="220"/>
      <c r="AQ105" s="220"/>
      <c r="AR105" s="220"/>
      <c r="AS105" s="220"/>
      <c r="AT105" s="220"/>
      <c r="AU105" s="220"/>
      <c r="AV105" s="220"/>
      <c r="AW105" s="220"/>
      <c r="AX105" s="220"/>
      <c r="AY105" s="220"/>
      <c r="AZ105" s="220"/>
      <c r="BA105" s="220"/>
      <c r="BB105" s="220"/>
      <c r="BC105" s="220"/>
      <c r="BD105" s="220"/>
      <c r="BE105" s="220"/>
      <c r="BF105" s="220"/>
      <c r="BG105" s="220"/>
      <c r="BH105" s="220"/>
      <c r="BI105" s="220"/>
      <c r="BJ105" s="220"/>
      <c r="BK105" s="220"/>
      <c r="BL105" s="220"/>
      <c r="BM105" s="221">
        <v>29</v>
      </c>
    </row>
    <row r="106" spans="1:65">
      <c r="A106" s="29"/>
      <c r="B106" s="20" t="s">
        <v>269</v>
      </c>
      <c r="C106" s="12"/>
      <c r="D106" s="226">
        <v>32.15</v>
      </c>
      <c r="E106" s="219"/>
      <c r="F106" s="220"/>
      <c r="G106" s="220"/>
      <c r="H106" s="220"/>
      <c r="I106" s="220"/>
      <c r="J106" s="220"/>
      <c r="K106" s="220"/>
      <c r="L106" s="220"/>
      <c r="M106" s="220"/>
      <c r="N106" s="220"/>
      <c r="O106" s="220"/>
      <c r="P106" s="220"/>
      <c r="Q106" s="220"/>
      <c r="R106" s="220"/>
      <c r="S106" s="220"/>
      <c r="T106" s="220"/>
      <c r="U106" s="220"/>
      <c r="V106" s="220"/>
      <c r="W106" s="220"/>
      <c r="X106" s="220"/>
      <c r="Y106" s="220"/>
      <c r="Z106" s="220"/>
      <c r="AA106" s="220"/>
      <c r="AB106" s="220"/>
      <c r="AC106" s="220"/>
      <c r="AD106" s="220"/>
      <c r="AE106" s="220"/>
      <c r="AF106" s="220"/>
      <c r="AG106" s="220"/>
      <c r="AH106" s="220"/>
      <c r="AI106" s="220"/>
      <c r="AJ106" s="220"/>
      <c r="AK106" s="220"/>
      <c r="AL106" s="220"/>
      <c r="AM106" s="220"/>
      <c r="AN106" s="220"/>
      <c r="AO106" s="220"/>
      <c r="AP106" s="220"/>
      <c r="AQ106" s="220"/>
      <c r="AR106" s="220"/>
      <c r="AS106" s="220"/>
      <c r="AT106" s="220"/>
      <c r="AU106" s="220"/>
      <c r="AV106" s="220"/>
      <c r="AW106" s="220"/>
      <c r="AX106" s="220"/>
      <c r="AY106" s="220"/>
      <c r="AZ106" s="220"/>
      <c r="BA106" s="220"/>
      <c r="BB106" s="220"/>
      <c r="BC106" s="220"/>
      <c r="BD106" s="220"/>
      <c r="BE106" s="220"/>
      <c r="BF106" s="220"/>
      <c r="BG106" s="220"/>
      <c r="BH106" s="220"/>
      <c r="BI106" s="220"/>
      <c r="BJ106" s="220"/>
      <c r="BK106" s="220"/>
      <c r="BL106" s="220"/>
      <c r="BM106" s="221">
        <v>16</v>
      </c>
    </row>
    <row r="107" spans="1:65">
      <c r="A107" s="29"/>
      <c r="B107" s="3" t="s">
        <v>270</v>
      </c>
      <c r="C107" s="28"/>
      <c r="D107" s="222">
        <v>32.15</v>
      </c>
      <c r="E107" s="219"/>
      <c r="F107" s="220"/>
      <c r="G107" s="220"/>
      <c r="H107" s="220"/>
      <c r="I107" s="220"/>
      <c r="J107" s="220"/>
      <c r="K107" s="220"/>
      <c r="L107" s="220"/>
      <c r="M107" s="220"/>
      <c r="N107" s="220"/>
      <c r="O107" s="220"/>
      <c r="P107" s="220"/>
      <c r="Q107" s="220"/>
      <c r="R107" s="220"/>
      <c r="S107" s="220"/>
      <c r="T107" s="220"/>
      <c r="U107" s="220"/>
      <c r="V107" s="220"/>
      <c r="W107" s="220"/>
      <c r="X107" s="220"/>
      <c r="Y107" s="220"/>
      <c r="Z107" s="220"/>
      <c r="AA107" s="220"/>
      <c r="AB107" s="220"/>
      <c r="AC107" s="220"/>
      <c r="AD107" s="220"/>
      <c r="AE107" s="220"/>
      <c r="AF107" s="220"/>
      <c r="AG107" s="220"/>
      <c r="AH107" s="220"/>
      <c r="AI107" s="220"/>
      <c r="AJ107" s="220"/>
      <c r="AK107" s="220"/>
      <c r="AL107" s="220"/>
      <c r="AM107" s="220"/>
      <c r="AN107" s="220"/>
      <c r="AO107" s="220"/>
      <c r="AP107" s="220"/>
      <c r="AQ107" s="220"/>
      <c r="AR107" s="220"/>
      <c r="AS107" s="220"/>
      <c r="AT107" s="220"/>
      <c r="AU107" s="220"/>
      <c r="AV107" s="220"/>
      <c r="AW107" s="220"/>
      <c r="AX107" s="220"/>
      <c r="AY107" s="220"/>
      <c r="AZ107" s="220"/>
      <c r="BA107" s="220"/>
      <c r="BB107" s="220"/>
      <c r="BC107" s="220"/>
      <c r="BD107" s="220"/>
      <c r="BE107" s="220"/>
      <c r="BF107" s="220"/>
      <c r="BG107" s="220"/>
      <c r="BH107" s="220"/>
      <c r="BI107" s="220"/>
      <c r="BJ107" s="220"/>
      <c r="BK107" s="220"/>
      <c r="BL107" s="220"/>
      <c r="BM107" s="221">
        <v>32.15</v>
      </c>
    </row>
    <row r="108" spans="1:65">
      <c r="A108" s="29"/>
      <c r="B108" s="3" t="s">
        <v>271</v>
      </c>
      <c r="C108" s="28"/>
      <c r="D108" s="222">
        <v>0.35355339059327628</v>
      </c>
      <c r="E108" s="219"/>
      <c r="F108" s="220"/>
      <c r="G108" s="220"/>
      <c r="H108" s="220"/>
      <c r="I108" s="220"/>
      <c r="J108" s="220"/>
      <c r="K108" s="220"/>
      <c r="L108" s="220"/>
      <c r="M108" s="220"/>
      <c r="N108" s="220"/>
      <c r="O108" s="220"/>
      <c r="P108" s="220"/>
      <c r="Q108" s="220"/>
      <c r="R108" s="220"/>
      <c r="S108" s="220"/>
      <c r="T108" s="220"/>
      <c r="U108" s="220"/>
      <c r="V108" s="220"/>
      <c r="W108" s="220"/>
      <c r="X108" s="220"/>
      <c r="Y108" s="220"/>
      <c r="Z108" s="220"/>
      <c r="AA108" s="220"/>
      <c r="AB108" s="220"/>
      <c r="AC108" s="220"/>
      <c r="AD108" s="220"/>
      <c r="AE108" s="220"/>
      <c r="AF108" s="220"/>
      <c r="AG108" s="220"/>
      <c r="AH108" s="220"/>
      <c r="AI108" s="220"/>
      <c r="AJ108" s="220"/>
      <c r="AK108" s="220"/>
      <c r="AL108" s="220"/>
      <c r="AM108" s="220"/>
      <c r="AN108" s="220"/>
      <c r="AO108" s="220"/>
      <c r="AP108" s="220"/>
      <c r="AQ108" s="220"/>
      <c r="AR108" s="220"/>
      <c r="AS108" s="220"/>
      <c r="AT108" s="220"/>
      <c r="AU108" s="220"/>
      <c r="AV108" s="220"/>
      <c r="AW108" s="220"/>
      <c r="AX108" s="220"/>
      <c r="AY108" s="220"/>
      <c r="AZ108" s="220"/>
      <c r="BA108" s="220"/>
      <c r="BB108" s="220"/>
      <c r="BC108" s="220"/>
      <c r="BD108" s="220"/>
      <c r="BE108" s="220"/>
      <c r="BF108" s="220"/>
      <c r="BG108" s="220"/>
      <c r="BH108" s="220"/>
      <c r="BI108" s="220"/>
      <c r="BJ108" s="220"/>
      <c r="BK108" s="220"/>
      <c r="BL108" s="220"/>
      <c r="BM108" s="221">
        <v>35</v>
      </c>
    </row>
    <row r="109" spans="1:65">
      <c r="A109" s="29"/>
      <c r="B109" s="3" t="s">
        <v>86</v>
      </c>
      <c r="C109" s="28"/>
      <c r="D109" s="13">
        <v>1.0996995041781534E-2</v>
      </c>
      <c r="E109" s="155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29"/>
      <c r="B110" s="3" t="s">
        <v>272</v>
      </c>
      <c r="C110" s="28"/>
      <c r="D110" s="13">
        <v>0</v>
      </c>
      <c r="E110" s="155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29"/>
      <c r="B111" s="45" t="s">
        <v>273</v>
      </c>
      <c r="C111" s="46"/>
      <c r="D111" s="44" t="s">
        <v>274</v>
      </c>
      <c r="E111" s="155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0"/>
      <c r="C112" s="20"/>
      <c r="D112" s="20"/>
      <c r="BM112" s="55"/>
    </row>
    <row r="113" spans="1:65" ht="15">
      <c r="B113" s="8" t="s">
        <v>638</v>
      </c>
      <c r="BM113" s="27" t="s">
        <v>275</v>
      </c>
    </row>
    <row r="114" spans="1:65" ht="15">
      <c r="A114" s="24" t="s">
        <v>51</v>
      </c>
      <c r="B114" s="18" t="s">
        <v>111</v>
      </c>
      <c r="C114" s="15" t="s">
        <v>112</v>
      </c>
      <c r="D114" s="16" t="s">
        <v>328</v>
      </c>
      <c r="E114" s="155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 t="s">
        <v>235</v>
      </c>
      <c r="C115" s="9" t="s">
        <v>235</v>
      </c>
      <c r="D115" s="10" t="s">
        <v>113</v>
      </c>
      <c r="E115" s="155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 t="s">
        <v>3</v>
      </c>
    </row>
    <row r="116" spans="1:65">
      <c r="A116" s="29"/>
      <c r="B116" s="19"/>
      <c r="C116" s="9"/>
      <c r="D116" s="10" t="s">
        <v>342</v>
      </c>
      <c r="E116" s="155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1</v>
      </c>
    </row>
    <row r="117" spans="1:65">
      <c r="A117" s="29"/>
      <c r="B117" s="19"/>
      <c r="C117" s="9"/>
      <c r="D117" s="25"/>
      <c r="E117" s="155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1</v>
      </c>
    </row>
    <row r="118" spans="1:65">
      <c r="A118" s="29"/>
      <c r="B118" s="18">
        <v>1</v>
      </c>
      <c r="C118" s="14">
        <v>1</v>
      </c>
      <c r="D118" s="216">
        <v>15</v>
      </c>
      <c r="E118" s="219"/>
      <c r="F118" s="220"/>
      <c r="G118" s="220"/>
      <c r="H118" s="220"/>
      <c r="I118" s="220"/>
      <c r="J118" s="220"/>
      <c r="K118" s="220"/>
      <c r="L118" s="220"/>
      <c r="M118" s="220"/>
      <c r="N118" s="220"/>
      <c r="O118" s="220"/>
      <c r="P118" s="220"/>
      <c r="Q118" s="220"/>
      <c r="R118" s="220"/>
      <c r="S118" s="220"/>
      <c r="T118" s="220"/>
      <c r="U118" s="220"/>
      <c r="V118" s="220"/>
      <c r="W118" s="220"/>
      <c r="X118" s="220"/>
      <c r="Y118" s="220"/>
      <c r="Z118" s="220"/>
      <c r="AA118" s="220"/>
      <c r="AB118" s="220"/>
      <c r="AC118" s="220"/>
      <c r="AD118" s="220"/>
      <c r="AE118" s="220"/>
      <c r="AF118" s="220"/>
      <c r="AG118" s="220"/>
      <c r="AH118" s="220"/>
      <c r="AI118" s="220"/>
      <c r="AJ118" s="220"/>
      <c r="AK118" s="220"/>
      <c r="AL118" s="220"/>
      <c r="AM118" s="220"/>
      <c r="AN118" s="220"/>
      <c r="AO118" s="220"/>
      <c r="AP118" s="220"/>
      <c r="AQ118" s="220"/>
      <c r="AR118" s="220"/>
      <c r="AS118" s="220"/>
      <c r="AT118" s="220"/>
      <c r="AU118" s="220"/>
      <c r="AV118" s="220"/>
      <c r="AW118" s="220"/>
      <c r="AX118" s="220"/>
      <c r="AY118" s="220"/>
      <c r="AZ118" s="220"/>
      <c r="BA118" s="220"/>
      <c r="BB118" s="220"/>
      <c r="BC118" s="220"/>
      <c r="BD118" s="220"/>
      <c r="BE118" s="220"/>
      <c r="BF118" s="220"/>
      <c r="BG118" s="220"/>
      <c r="BH118" s="220"/>
      <c r="BI118" s="220"/>
      <c r="BJ118" s="220"/>
      <c r="BK118" s="220"/>
      <c r="BL118" s="220"/>
      <c r="BM118" s="221">
        <v>1</v>
      </c>
    </row>
    <row r="119" spans="1:65">
      <c r="A119" s="29"/>
      <c r="B119" s="19">
        <v>1</v>
      </c>
      <c r="C119" s="9">
        <v>2</v>
      </c>
      <c r="D119" s="222">
        <v>16</v>
      </c>
      <c r="E119" s="219"/>
      <c r="F119" s="220"/>
      <c r="G119" s="220"/>
      <c r="H119" s="220"/>
      <c r="I119" s="220"/>
      <c r="J119" s="220"/>
      <c r="K119" s="220"/>
      <c r="L119" s="220"/>
      <c r="M119" s="220"/>
      <c r="N119" s="220"/>
      <c r="O119" s="220"/>
      <c r="P119" s="220"/>
      <c r="Q119" s="220"/>
      <c r="R119" s="220"/>
      <c r="S119" s="220"/>
      <c r="T119" s="220"/>
      <c r="U119" s="220"/>
      <c r="V119" s="220"/>
      <c r="W119" s="220"/>
      <c r="X119" s="220"/>
      <c r="Y119" s="220"/>
      <c r="Z119" s="220"/>
      <c r="AA119" s="220"/>
      <c r="AB119" s="220"/>
      <c r="AC119" s="220"/>
      <c r="AD119" s="220"/>
      <c r="AE119" s="220"/>
      <c r="AF119" s="220"/>
      <c r="AG119" s="220"/>
      <c r="AH119" s="220"/>
      <c r="AI119" s="220"/>
      <c r="AJ119" s="220"/>
      <c r="AK119" s="220"/>
      <c r="AL119" s="220"/>
      <c r="AM119" s="220"/>
      <c r="AN119" s="220"/>
      <c r="AO119" s="220"/>
      <c r="AP119" s="220"/>
      <c r="AQ119" s="220"/>
      <c r="AR119" s="220"/>
      <c r="AS119" s="220"/>
      <c r="AT119" s="220"/>
      <c r="AU119" s="220"/>
      <c r="AV119" s="220"/>
      <c r="AW119" s="220"/>
      <c r="AX119" s="220"/>
      <c r="AY119" s="220"/>
      <c r="AZ119" s="220"/>
      <c r="BA119" s="220"/>
      <c r="BB119" s="220"/>
      <c r="BC119" s="220"/>
      <c r="BD119" s="220"/>
      <c r="BE119" s="220"/>
      <c r="BF119" s="220"/>
      <c r="BG119" s="220"/>
      <c r="BH119" s="220"/>
      <c r="BI119" s="220"/>
      <c r="BJ119" s="220"/>
      <c r="BK119" s="220"/>
      <c r="BL119" s="220"/>
      <c r="BM119" s="221">
        <v>30</v>
      </c>
    </row>
    <row r="120" spans="1:65">
      <c r="A120" s="29"/>
      <c r="B120" s="20" t="s">
        <v>269</v>
      </c>
      <c r="C120" s="12"/>
      <c r="D120" s="226">
        <v>15.5</v>
      </c>
      <c r="E120" s="219"/>
      <c r="F120" s="220"/>
      <c r="G120" s="220"/>
      <c r="H120" s="220"/>
      <c r="I120" s="220"/>
      <c r="J120" s="220"/>
      <c r="K120" s="220"/>
      <c r="L120" s="220"/>
      <c r="M120" s="220"/>
      <c r="N120" s="220"/>
      <c r="O120" s="220"/>
      <c r="P120" s="220"/>
      <c r="Q120" s="220"/>
      <c r="R120" s="220"/>
      <c r="S120" s="220"/>
      <c r="T120" s="220"/>
      <c r="U120" s="220"/>
      <c r="V120" s="220"/>
      <c r="W120" s="220"/>
      <c r="X120" s="220"/>
      <c r="Y120" s="220"/>
      <c r="Z120" s="220"/>
      <c r="AA120" s="220"/>
      <c r="AB120" s="220"/>
      <c r="AC120" s="220"/>
      <c r="AD120" s="220"/>
      <c r="AE120" s="220"/>
      <c r="AF120" s="220"/>
      <c r="AG120" s="220"/>
      <c r="AH120" s="220"/>
      <c r="AI120" s="220"/>
      <c r="AJ120" s="220"/>
      <c r="AK120" s="220"/>
      <c r="AL120" s="220"/>
      <c r="AM120" s="220"/>
      <c r="AN120" s="220"/>
      <c r="AO120" s="220"/>
      <c r="AP120" s="220"/>
      <c r="AQ120" s="220"/>
      <c r="AR120" s="220"/>
      <c r="AS120" s="220"/>
      <c r="AT120" s="220"/>
      <c r="AU120" s="220"/>
      <c r="AV120" s="220"/>
      <c r="AW120" s="220"/>
      <c r="AX120" s="220"/>
      <c r="AY120" s="220"/>
      <c r="AZ120" s="220"/>
      <c r="BA120" s="220"/>
      <c r="BB120" s="220"/>
      <c r="BC120" s="220"/>
      <c r="BD120" s="220"/>
      <c r="BE120" s="220"/>
      <c r="BF120" s="220"/>
      <c r="BG120" s="220"/>
      <c r="BH120" s="220"/>
      <c r="BI120" s="220"/>
      <c r="BJ120" s="220"/>
      <c r="BK120" s="220"/>
      <c r="BL120" s="220"/>
      <c r="BM120" s="221">
        <v>16</v>
      </c>
    </row>
    <row r="121" spans="1:65">
      <c r="A121" s="29"/>
      <c r="B121" s="3" t="s">
        <v>270</v>
      </c>
      <c r="C121" s="28"/>
      <c r="D121" s="222">
        <v>15.5</v>
      </c>
      <c r="E121" s="219"/>
      <c r="F121" s="220"/>
      <c r="G121" s="220"/>
      <c r="H121" s="220"/>
      <c r="I121" s="220"/>
      <c r="J121" s="220"/>
      <c r="K121" s="220"/>
      <c r="L121" s="220"/>
      <c r="M121" s="220"/>
      <c r="N121" s="220"/>
      <c r="O121" s="220"/>
      <c r="P121" s="220"/>
      <c r="Q121" s="220"/>
      <c r="R121" s="220"/>
      <c r="S121" s="220"/>
      <c r="T121" s="220"/>
      <c r="U121" s="220"/>
      <c r="V121" s="220"/>
      <c r="W121" s="220"/>
      <c r="X121" s="220"/>
      <c r="Y121" s="220"/>
      <c r="Z121" s="220"/>
      <c r="AA121" s="220"/>
      <c r="AB121" s="220"/>
      <c r="AC121" s="220"/>
      <c r="AD121" s="220"/>
      <c r="AE121" s="220"/>
      <c r="AF121" s="220"/>
      <c r="AG121" s="220"/>
      <c r="AH121" s="220"/>
      <c r="AI121" s="220"/>
      <c r="AJ121" s="220"/>
      <c r="AK121" s="220"/>
      <c r="AL121" s="220"/>
      <c r="AM121" s="220"/>
      <c r="AN121" s="220"/>
      <c r="AO121" s="220"/>
      <c r="AP121" s="220"/>
      <c r="AQ121" s="220"/>
      <c r="AR121" s="220"/>
      <c r="AS121" s="220"/>
      <c r="AT121" s="220"/>
      <c r="AU121" s="220"/>
      <c r="AV121" s="220"/>
      <c r="AW121" s="220"/>
      <c r="AX121" s="220"/>
      <c r="AY121" s="220"/>
      <c r="AZ121" s="220"/>
      <c r="BA121" s="220"/>
      <c r="BB121" s="220"/>
      <c r="BC121" s="220"/>
      <c r="BD121" s="220"/>
      <c r="BE121" s="220"/>
      <c r="BF121" s="220"/>
      <c r="BG121" s="220"/>
      <c r="BH121" s="220"/>
      <c r="BI121" s="220"/>
      <c r="BJ121" s="220"/>
      <c r="BK121" s="220"/>
      <c r="BL121" s="220"/>
      <c r="BM121" s="221">
        <v>15.5</v>
      </c>
    </row>
    <row r="122" spans="1:65">
      <c r="A122" s="29"/>
      <c r="B122" s="3" t="s">
        <v>271</v>
      </c>
      <c r="C122" s="28"/>
      <c r="D122" s="222">
        <v>0.70710678118654757</v>
      </c>
      <c r="E122" s="219"/>
      <c r="F122" s="220"/>
      <c r="G122" s="220"/>
      <c r="H122" s="220"/>
      <c r="I122" s="220"/>
      <c r="J122" s="220"/>
      <c r="K122" s="220"/>
      <c r="L122" s="220"/>
      <c r="M122" s="220"/>
      <c r="N122" s="220"/>
      <c r="O122" s="220"/>
      <c r="P122" s="220"/>
      <c r="Q122" s="220"/>
      <c r="R122" s="220"/>
      <c r="S122" s="220"/>
      <c r="T122" s="220"/>
      <c r="U122" s="220"/>
      <c r="V122" s="220"/>
      <c r="W122" s="220"/>
      <c r="X122" s="220"/>
      <c r="Y122" s="220"/>
      <c r="Z122" s="220"/>
      <c r="AA122" s="220"/>
      <c r="AB122" s="220"/>
      <c r="AC122" s="220"/>
      <c r="AD122" s="220"/>
      <c r="AE122" s="220"/>
      <c r="AF122" s="220"/>
      <c r="AG122" s="220"/>
      <c r="AH122" s="220"/>
      <c r="AI122" s="220"/>
      <c r="AJ122" s="220"/>
      <c r="AK122" s="220"/>
      <c r="AL122" s="220"/>
      <c r="AM122" s="220"/>
      <c r="AN122" s="220"/>
      <c r="AO122" s="220"/>
      <c r="AP122" s="220"/>
      <c r="AQ122" s="220"/>
      <c r="AR122" s="220"/>
      <c r="AS122" s="220"/>
      <c r="AT122" s="220"/>
      <c r="AU122" s="220"/>
      <c r="AV122" s="220"/>
      <c r="AW122" s="220"/>
      <c r="AX122" s="220"/>
      <c r="AY122" s="220"/>
      <c r="AZ122" s="220"/>
      <c r="BA122" s="220"/>
      <c r="BB122" s="220"/>
      <c r="BC122" s="220"/>
      <c r="BD122" s="220"/>
      <c r="BE122" s="220"/>
      <c r="BF122" s="220"/>
      <c r="BG122" s="220"/>
      <c r="BH122" s="220"/>
      <c r="BI122" s="220"/>
      <c r="BJ122" s="220"/>
      <c r="BK122" s="220"/>
      <c r="BL122" s="220"/>
      <c r="BM122" s="221">
        <v>36</v>
      </c>
    </row>
    <row r="123" spans="1:65">
      <c r="A123" s="29"/>
      <c r="B123" s="3" t="s">
        <v>86</v>
      </c>
      <c r="C123" s="28"/>
      <c r="D123" s="13">
        <v>4.5619792334615973E-2</v>
      </c>
      <c r="E123" s="155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272</v>
      </c>
      <c r="C124" s="28"/>
      <c r="D124" s="13">
        <v>0</v>
      </c>
      <c r="E124" s="155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45" t="s">
        <v>273</v>
      </c>
      <c r="C125" s="46"/>
      <c r="D125" s="44" t="s">
        <v>274</v>
      </c>
      <c r="E125" s="155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0"/>
      <c r="C126" s="20"/>
      <c r="D126" s="20"/>
      <c r="BM126" s="55"/>
    </row>
    <row r="127" spans="1:65" ht="15">
      <c r="B127" s="8" t="s">
        <v>639</v>
      </c>
      <c r="BM127" s="27" t="s">
        <v>275</v>
      </c>
    </row>
    <row r="128" spans="1:65" ht="15">
      <c r="A128" s="24" t="s">
        <v>28</v>
      </c>
      <c r="B128" s="18" t="s">
        <v>111</v>
      </c>
      <c r="C128" s="15" t="s">
        <v>112</v>
      </c>
      <c r="D128" s="16" t="s">
        <v>328</v>
      </c>
      <c r="E128" s="155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235</v>
      </c>
      <c r="C129" s="9" t="s">
        <v>235</v>
      </c>
      <c r="D129" s="10" t="s">
        <v>113</v>
      </c>
      <c r="E129" s="155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3</v>
      </c>
    </row>
    <row r="130" spans="1:65">
      <c r="A130" s="29"/>
      <c r="B130" s="19"/>
      <c r="C130" s="9"/>
      <c r="D130" s="10" t="s">
        <v>342</v>
      </c>
      <c r="E130" s="155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2</v>
      </c>
    </row>
    <row r="131" spans="1:65">
      <c r="A131" s="29"/>
      <c r="B131" s="19"/>
      <c r="C131" s="9"/>
      <c r="D131" s="25"/>
      <c r="E131" s="155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2</v>
      </c>
    </row>
    <row r="132" spans="1:65">
      <c r="A132" s="29"/>
      <c r="B132" s="18">
        <v>1</v>
      </c>
      <c r="C132" s="14">
        <v>1</v>
      </c>
      <c r="D132" s="21">
        <v>6.11</v>
      </c>
      <c r="E132" s="155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1</v>
      </c>
    </row>
    <row r="133" spans="1:65">
      <c r="A133" s="29"/>
      <c r="B133" s="19">
        <v>1</v>
      </c>
      <c r="C133" s="9">
        <v>2</v>
      </c>
      <c r="D133" s="11">
        <v>6.11</v>
      </c>
      <c r="E133" s="155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31</v>
      </c>
    </row>
    <row r="134" spans="1:65">
      <c r="A134" s="29"/>
      <c r="B134" s="20" t="s">
        <v>269</v>
      </c>
      <c r="C134" s="12"/>
      <c r="D134" s="22">
        <v>6.11</v>
      </c>
      <c r="E134" s="155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16</v>
      </c>
    </row>
    <row r="135" spans="1:65">
      <c r="A135" s="29"/>
      <c r="B135" s="3" t="s">
        <v>270</v>
      </c>
      <c r="C135" s="28"/>
      <c r="D135" s="11">
        <v>6.11</v>
      </c>
      <c r="E135" s="155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6.11</v>
      </c>
    </row>
    <row r="136" spans="1:65">
      <c r="A136" s="29"/>
      <c r="B136" s="3" t="s">
        <v>271</v>
      </c>
      <c r="C136" s="28"/>
      <c r="D136" s="23">
        <v>0</v>
      </c>
      <c r="E136" s="155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37</v>
      </c>
    </row>
    <row r="137" spans="1:65">
      <c r="A137" s="29"/>
      <c r="B137" s="3" t="s">
        <v>86</v>
      </c>
      <c r="C137" s="28"/>
      <c r="D137" s="13">
        <v>0</v>
      </c>
      <c r="E137" s="155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29"/>
      <c r="B138" s="3" t="s">
        <v>272</v>
      </c>
      <c r="C138" s="28"/>
      <c r="D138" s="13">
        <v>0</v>
      </c>
      <c r="E138" s="155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29"/>
      <c r="B139" s="45" t="s">
        <v>273</v>
      </c>
      <c r="C139" s="46"/>
      <c r="D139" s="44" t="s">
        <v>274</v>
      </c>
      <c r="E139" s="155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0"/>
      <c r="C140" s="20"/>
      <c r="D140" s="20"/>
      <c r="BM140" s="55"/>
    </row>
    <row r="141" spans="1:65" ht="15">
      <c r="B141" s="8" t="s">
        <v>640</v>
      </c>
      <c r="BM141" s="27" t="s">
        <v>275</v>
      </c>
    </row>
    <row r="142" spans="1:65" ht="15">
      <c r="A142" s="24" t="s">
        <v>0</v>
      </c>
      <c r="B142" s="18" t="s">
        <v>111</v>
      </c>
      <c r="C142" s="15" t="s">
        <v>112</v>
      </c>
      <c r="D142" s="16" t="s">
        <v>328</v>
      </c>
      <c r="E142" s="155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7">
        <v>1</v>
      </c>
    </row>
    <row r="143" spans="1:65">
      <c r="A143" s="29"/>
      <c r="B143" s="19" t="s">
        <v>235</v>
      </c>
      <c r="C143" s="9" t="s">
        <v>235</v>
      </c>
      <c r="D143" s="10" t="s">
        <v>113</v>
      </c>
      <c r="E143" s="155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7" t="s">
        <v>1</v>
      </c>
    </row>
    <row r="144" spans="1:65">
      <c r="A144" s="29"/>
      <c r="B144" s="19"/>
      <c r="C144" s="9"/>
      <c r="D144" s="10" t="s">
        <v>342</v>
      </c>
      <c r="E144" s="155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7">
        <v>3</v>
      </c>
    </row>
    <row r="145" spans="1:65">
      <c r="A145" s="29"/>
      <c r="B145" s="19"/>
      <c r="C145" s="9"/>
      <c r="D145" s="25"/>
      <c r="E145" s="155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7">
        <v>3</v>
      </c>
    </row>
    <row r="146" spans="1:65">
      <c r="A146" s="29"/>
      <c r="B146" s="18">
        <v>1</v>
      </c>
      <c r="C146" s="14">
        <v>1</v>
      </c>
      <c r="D146" s="206">
        <v>0.61199999999999999</v>
      </c>
      <c r="E146" s="209"/>
      <c r="F146" s="210"/>
      <c r="G146" s="210"/>
      <c r="H146" s="210"/>
      <c r="I146" s="210"/>
      <c r="J146" s="210"/>
      <c r="K146" s="210"/>
      <c r="L146" s="210"/>
      <c r="M146" s="210"/>
      <c r="N146" s="210"/>
      <c r="O146" s="210"/>
      <c r="P146" s="210"/>
      <c r="Q146" s="210"/>
      <c r="R146" s="210"/>
      <c r="S146" s="210"/>
      <c r="T146" s="210"/>
      <c r="U146" s="210"/>
      <c r="V146" s="210"/>
      <c r="W146" s="210"/>
      <c r="X146" s="210"/>
      <c r="Y146" s="210"/>
      <c r="Z146" s="210"/>
      <c r="AA146" s="210"/>
      <c r="AB146" s="210"/>
      <c r="AC146" s="210"/>
      <c r="AD146" s="210"/>
      <c r="AE146" s="210"/>
      <c r="AF146" s="210"/>
      <c r="AG146" s="210"/>
      <c r="AH146" s="210"/>
      <c r="AI146" s="210"/>
      <c r="AJ146" s="210"/>
      <c r="AK146" s="210"/>
      <c r="AL146" s="210"/>
      <c r="AM146" s="210"/>
      <c r="AN146" s="210"/>
      <c r="AO146" s="210"/>
      <c r="AP146" s="210"/>
      <c r="AQ146" s="210"/>
      <c r="AR146" s="210"/>
      <c r="AS146" s="210"/>
      <c r="AT146" s="210"/>
      <c r="AU146" s="210"/>
      <c r="AV146" s="210"/>
      <c r="AW146" s="210"/>
      <c r="AX146" s="210"/>
      <c r="AY146" s="210"/>
      <c r="AZ146" s="210"/>
      <c r="BA146" s="210"/>
      <c r="BB146" s="210"/>
      <c r="BC146" s="210"/>
      <c r="BD146" s="210"/>
      <c r="BE146" s="210"/>
      <c r="BF146" s="210"/>
      <c r="BG146" s="210"/>
      <c r="BH146" s="210"/>
      <c r="BI146" s="210"/>
      <c r="BJ146" s="210"/>
      <c r="BK146" s="210"/>
      <c r="BL146" s="210"/>
      <c r="BM146" s="211">
        <v>1</v>
      </c>
    </row>
    <row r="147" spans="1:65">
      <c r="A147" s="29"/>
      <c r="B147" s="19">
        <v>1</v>
      </c>
      <c r="C147" s="9">
        <v>2</v>
      </c>
      <c r="D147" s="23">
        <v>0.63</v>
      </c>
      <c r="E147" s="209"/>
      <c r="F147" s="210"/>
      <c r="G147" s="210"/>
      <c r="H147" s="210"/>
      <c r="I147" s="210"/>
      <c r="J147" s="210"/>
      <c r="K147" s="210"/>
      <c r="L147" s="210"/>
      <c r="M147" s="210"/>
      <c r="N147" s="210"/>
      <c r="O147" s="210"/>
      <c r="P147" s="210"/>
      <c r="Q147" s="210"/>
      <c r="R147" s="210"/>
      <c r="S147" s="210"/>
      <c r="T147" s="210"/>
      <c r="U147" s="210"/>
      <c r="V147" s="210"/>
      <c r="W147" s="210"/>
      <c r="X147" s="210"/>
      <c r="Y147" s="210"/>
      <c r="Z147" s="210"/>
      <c r="AA147" s="210"/>
      <c r="AB147" s="210"/>
      <c r="AC147" s="210"/>
      <c r="AD147" s="210"/>
      <c r="AE147" s="210"/>
      <c r="AF147" s="210"/>
      <c r="AG147" s="210"/>
      <c r="AH147" s="210"/>
      <c r="AI147" s="210"/>
      <c r="AJ147" s="210"/>
      <c r="AK147" s="210"/>
      <c r="AL147" s="210"/>
      <c r="AM147" s="210"/>
      <c r="AN147" s="210"/>
      <c r="AO147" s="210"/>
      <c r="AP147" s="210"/>
      <c r="AQ147" s="210"/>
      <c r="AR147" s="210"/>
      <c r="AS147" s="210"/>
      <c r="AT147" s="210"/>
      <c r="AU147" s="210"/>
      <c r="AV147" s="210"/>
      <c r="AW147" s="210"/>
      <c r="AX147" s="210"/>
      <c r="AY147" s="210"/>
      <c r="AZ147" s="210"/>
      <c r="BA147" s="210"/>
      <c r="BB147" s="210"/>
      <c r="BC147" s="210"/>
      <c r="BD147" s="210"/>
      <c r="BE147" s="210"/>
      <c r="BF147" s="210"/>
      <c r="BG147" s="210"/>
      <c r="BH147" s="210"/>
      <c r="BI147" s="210"/>
      <c r="BJ147" s="210"/>
      <c r="BK147" s="210"/>
      <c r="BL147" s="210"/>
      <c r="BM147" s="211">
        <v>15</v>
      </c>
    </row>
    <row r="148" spans="1:65">
      <c r="A148" s="29"/>
      <c r="B148" s="20" t="s">
        <v>269</v>
      </c>
      <c r="C148" s="12"/>
      <c r="D148" s="215">
        <v>0.621</v>
      </c>
      <c r="E148" s="209"/>
      <c r="F148" s="210"/>
      <c r="G148" s="210"/>
      <c r="H148" s="210"/>
      <c r="I148" s="210"/>
      <c r="J148" s="210"/>
      <c r="K148" s="210"/>
      <c r="L148" s="210"/>
      <c r="M148" s="210"/>
      <c r="N148" s="210"/>
      <c r="O148" s="210"/>
      <c r="P148" s="210"/>
      <c r="Q148" s="210"/>
      <c r="R148" s="210"/>
      <c r="S148" s="210"/>
      <c r="T148" s="210"/>
      <c r="U148" s="210"/>
      <c r="V148" s="210"/>
      <c r="W148" s="210"/>
      <c r="X148" s="210"/>
      <c r="Y148" s="210"/>
      <c r="Z148" s="210"/>
      <c r="AA148" s="210"/>
      <c r="AB148" s="210"/>
      <c r="AC148" s="210"/>
      <c r="AD148" s="210"/>
      <c r="AE148" s="210"/>
      <c r="AF148" s="210"/>
      <c r="AG148" s="210"/>
      <c r="AH148" s="210"/>
      <c r="AI148" s="210"/>
      <c r="AJ148" s="210"/>
      <c r="AK148" s="210"/>
      <c r="AL148" s="210"/>
      <c r="AM148" s="210"/>
      <c r="AN148" s="210"/>
      <c r="AO148" s="210"/>
      <c r="AP148" s="210"/>
      <c r="AQ148" s="210"/>
      <c r="AR148" s="210"/>
      <c r="AS148" s="210"/>
      <c r="AT148" s="210"/>
      <c r="AU148" s="210"/>
      <c r="AV148" s="210"/>
      <c r="AW148" s="210"/>
      <c r="AX148" s="210"/>
      <c r="AY148" s="210"/>
      <c r="AZ148" s="210"/>
      <c r="BA148" s="210"/>
      <c r="BB148" s="210"/>
      <c r="BC148" s="210"/>
      <c r="BD148" s="210"/>
      <c r="BE148" s="210"/>
      <c r="BF148" s="210"/>
      <c r="BG148" s="210"/>
      <c r="BH148" s="210"/>
      <c r="BI148" s="210"/>
      <c r="BJ148" s="210"/>
      <c r="BK148" s="210"/>
      <c r="BL148" s="210"/>
      <c r="BM148" s="211">
        <v>16</v>
      </c>
    </row>
    <row r="149" spans="1:65">
      <c r="A149" s="29"/>
      <c r="B149" s="3" t="s">
        <v>270</v>
      </c>
      <c r="C149" s="28"/>
      <c r="D149" s="23">
        <v>0.621</v>
      </c>
      <c r="E149" s="209"/>
      <c r="F149" s="210"/>
      <c r="G149" s="210"/>
      <c r="H149" s="210"/>
      <c r="I149" s="210"/>
      <c r="J149" s="210"/>
      <c r="K149" s="210"/>
      <c r="L149" s="210"/>
      <c r="M149" s="210"/>
      <c r="N149" s="210"/>
      <c r="O149" s="210"/>
      <c r="P149" s="210"/>
      <c r="Q149" s="210"/>
      <c r="R149" s="210"/>
      <c r="S149" s="210"/>
      <c r="T149" s="210"/>
      <c r="U149" s="210"/>
      <c r="V149" s="210"/>
      <c r="W149" s="210"/>
      <c r="X149" s="210"/>
      <c r="Y149" s="210"/>
      <c r="Z149" s="210"/>
      <c r="AA149" s="210"/>
      <c r="AB149" s="210"/>
      <c r="AC149" s="210"/>
      <c r="AD149" s="210"/>
      <c r="AE149" s="210"/>
      <c r="AF149" s="210"/>
      <c r="AG149" s="210"/>
      <c r="AH149" s="210"/>
      <c r="AI149" s="210"/>
      <c r="AJ149" s="210"/>
      <c r="AK149" s="210"/>
      <c r="AL149" s="210"/>
      <c r="AM149" s="210"/>
      <c r="AN149" s="210"/>
      <c r="AO149" s="210"/>
      <c r="AP149" s="210"/>
      <c r="AQ149" s="210"/>
      <c r="AR149" s="210"/>
      <c r="AS149" s="210"/>
      <c r="AT149" s="210"/>
      <c r="AU149" s="210"/>
      <c r="AV149" s="210"/>
      <c r="AW149" s="210"/>
      <c r="AX149" s="210"/>
      <c r="AY149" s="210"/>
      <c r="AZ149" s="210"/>
      <c r="BA149" s="210"/>
      <c r="BB149" s="210"/>
      <c r="BC149" s="210"/>
      <c r="BD149" s="210"/>
      <c r="BE149" s="210"/>
      <c r="BF149" s="210"/>
      <c r="BG149" s="210"/>
      <c r="BH149" s="210"/>
      <c r="BI149" s="210"/>
      <c r="BJ149" s="210"/>
      <c r="BK149" s="210"/>
      <c r="BL149" s="210"/>
      <c r="BM149" s="211">
        <v>0.621</v>
      </c>
    </row>
    <row r="150" spans="1:65">
      <c r="A150" s="29"/>
      <c r="B150" s="3" t="s">
        <v>271</v>
      </c>
      <c r="C150" s="28"/>
      <c r="D150" s="23">
        <v>1.2727922061357866E-2</v>
      </c>
      <c r="E150" s="209"/>
      <c r="F150" s="210"/>
      <c r="G150" s="210"/>
      <c r="H150" s="210"/>
      <c r="I150" s="210"/>
      <c r="J150" s="210"/>
      <c r="K150" s="210"/>
      <c r="L150" s="210"/>
      <c r="M150" s="210"/>
      <c r="N150" s="210"/>
      <c r="O150" s="210"/>
      <c r="P150" s="210"/>
      <c r="Q150" s="210"/>
      <c r="R150" s="210"/>
      <c r="S150" s="210"/>
      <c r="T150" s="210"/>
      <c r="U150" s="210"/>
      <c r="V150" s="210"/>
      <c r="W150" s="210"/>
      <c r="X150" s="210"/>
      <c r="Y150" s="210"/>
      <c r="Z150" s="210"/>
      <c r="AA150" s="210"/>
      <c r="AB150" s="210"/>
      <c r="AC150" s="210"/>
      <c r="AD150" s="210"/>
      <c r="AE150" s="210"/>
      <c r="AF150" s="210"/>
      <c r="AG150" s="210"/>
      <c r="AH150" s="210"/>
      <c r="AI150" s="210"/>
      <c r="AJ150" s="210"/>
      <c r="AK150" s="210"/>
      <c r="AL150" s="210"/>
      <c r="AM150" s="210"/>
      <c r="AN150" s="210"/>
      <c r="AO150" s="210"/>
      <c r="AP150" s="210"/>
      <c r="AQ150" s="210"/>
      <c r="AR150" s="210"/>
      <c r="AS150" s="210"/>
      <c r="AT150" s="210"/>
      <c r="AU150" s="210"/>
      <c r="AV150" s="210"/>
      <c r="AW150" s="210"/>
      <c r="AX150" s="210"/>
      <c r="AY150" s="210"/>
      <c r="AZ150" s="210"/>
      <c r="BA150" s="210"/>
      <c r="BB150" s="210"/>
      <c r="BC150" s="210"/>
      <c r="BD150" s="210"/>
      <c r="BE150" s="210"/>
      <c r="BF150" s="210"/>
      <c r="BG150" s="210"/>
      <c r="BH150" s="210"/>
      <c r="BI150" s="210"/>
      <c r="BJ150" s="210"/>
      <c r="BK150" s="210"/>
      <c r="BL150" s="210"/>
      <c r="BM150" s="211">
        <v>38</v>
      </c>
    </row>
    <row r="151" spans="1:65">
      <c r="A151" s="29"/>
      <c r="B151" s="3" t="s">
        <v>86</v>
      </c>
      <c r="C151" s="28"/>
      <c r="D151" s="13">
        <v>2.0495848730044872E-2</v>
      </c>
      <c r="E151" s="155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29"/>
      <c r="B152" s="3" t="s">
        <v>272</v>
      </c>
      <c r="C152" s="28"/>
      <c r="D152" s="13">
        <v>0</v>
      </c>
      <c r="E152" s="155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29"/>
      <c r="B153" s="45" t="s">
        <v>273</v>
      </c>
      <c r="C153" s="46"/>
      <c r="D153" s="44" t="s">
        <v>274</v>
      </c>
      <c r="E153" s="155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0"/>
      <c r="C154" s="20"/>
      <c r="D154" s="20"/>
      <c r="BM154" s="55"/>
    </row>
    <row r="155" spans="1:65" ht="15">
      <c r="B155" s="8" t="s">
        <v>641</v>
      </c>
      <c r="BM155" s="27" t="s">
        <v>275</v>
      </c>
    </row>
    <row r="156" spans="1:65" ht="15">
      <c r="A156" s="24" t="s">
        <v>33</v>
      </c>
      <c r="B156" s="18" t="s">
        <v>111</v>
      </c>
      <c r="C156" s="15" t="s">
        <v>112</v>
      </c>
      <c r="D156" s="16" t="s">
        <v>328</v>
      </c>
      <c r="E156" s="155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1</v>
      </c>
    </row>
    <row r="157" spans="1:65">
      <c r="A157" s="29"/>
      <c r="B157" s="19" t="s">
        <v>235</v>
      </c>
      <c r="C157" s="9" t="s">
        <v>235</v>
      </c>
      <c r="D157" s="10" t="s">
        <v>113</v>
      </c>
      <c r="E157" s="155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 t="s">
        <v>3</v>
      </c>
    </row>
    <row r="158" spans="1:65">
      <c r="A158" s="29"/>
      <c r="B158" s="19"/>
      <c r="C158" s="9"/>
      <c r="D158" s="10" t="s">
        <v>342</v>
      </c>
      <c r="E158" s="155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7">
        <v>2</v>
      </c>
    </row>
    <row r="159" spans="1:65">
      <c r="A159" s="29"/>
      <c r="B159" s="19"/>
      <c r="C159" s="9"/>
      <c r="D159" s="25"/>
      <c r="E159" s="155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7">
        <v>2</v>
      </c>
    </row>
    <row r="160" spans="1:65">
      <c r="A160" s="29"/>
      <c r="B160" s="18">
        <v>1</v>
      </c>
      <c r="C160" s="14">
        <v>1</v>
      </c>
      <c r="D160" s="21">
        <v>3.73</v>
      </c>
      <c r="E160" s="155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7">
        <v>1</v>
      </c>
    </row>
    <row r="161" spans="1:65">
      <c r="A161" s="29"/>
      <c r="B161" s="19">
        <v>1</v>
      </c>
      <c r="C161" s="9">
        <v>2</v>
      </c>
      <c r="D161" s="11">
        <v>3.8500000000000005</v>
      </c>
      <c r="E161" s="155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7">
        <v>5</v>
      </c>
    </row>
    <row r="162" spans="1:65">
      <c r="A162" s="29"/>
      <c r="B162" s="20" t="s">
        <v>269</v>
      </c>
      <c r="C162" s="12"/>
      <c r="D162" s="22">
        <v>3.79</v>
      </c>
      <c r="E162" s="155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7">
        <v>16</v>
      </c>
    </row>
    <row r="163" spans="1:65">
      <c r="A163" s="29"/>
      <c r="B163" s="3" t="s">
        <v>270</v>
      </c>
      <c r="C163" s="28"/>
      <c r="D163" s="11">
        <v>3.79</v>
      </c>
      <c r="E163" s="155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7">
        <v>3.79</v>
      </c>
    </row>
    <row r="164" spans="1:65">
      <c r="A164" s="29"/>
      <c r="B164" s="3" t="s">
        <v>271</v>
      </c>
      <c r="C164" s="28"/>
      <c r="D164" s="23">
        <v>8.4852813742386096E-2</v>
      </c>
      <c r="E164" s="155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7">
        <v>39</v>
      </c>
    </row>
    <row r="165" spans="1:65">
      <c r="A165" s="29"/>
      <c r="B165" s="3" t="s">
        <v>86</v>
      </c>
      <c r="C165" s="28"/>
      <c r="D165" s="13">
        <v>2.2388605209072848E-2</v>
      </c>
      <c r="E165" s="155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29"/>
      <c r="B166" s="3" t="s">
        <v>272</v>
      </c>
      <c r="C166" s="28"/>
      <c r="D166" s="13">
        <v>0</v>
      </c>
      <c r="E166" s="155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29"/>
      <c r="B167" s="45" t="s">
        <v>273</v>
      </c>
      <c r="C167" s="46"/>
      <c r="D167" s="44" t="s">
        <v>274</v>
      </c>
      <c r="E167" s="155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0"/>
      <c r="C168" s="20"/>
      <c r="D168" s="20"/>
      <c r="BM168" s="55"/>
    </row>
    <row r="169" spans="1:65" ht="15">
      <c r="B169" s="8" t="s">
        <v>642</v>
      </c>
      <c r="BM169" s="27" t="s">
        <v>275</v>
      </c>
    </row>
    <row r="170" spans="1:65" ht="15">
      <c r="A170" s="24" t="s">
        <v>36</v>
      </c>
      <c r="B170" s="18" t="s">
        <v>111</v>
      </c>
      <c r="C170" s="15" t="s">
        <v>112</v>
      </c>
      <c r="D170" s="16" t="s">
        <v>328</v>
      </c>
      <c r="E170" s="155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</v>
      </c>
    </row>
    <row r="171" spans="1:65">
      <c r="A171" s="29"/>
      <c r="B171" s="19" t="s">
        <v>235</v>
      </c>
      <c r="C171" s="9" t="s">
        <v>235</v>
      </c>
      <c r="D171" s="10" t="s">
        <v>113</v>
      </c>
      <c r="E171" s="155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 t="s">
        <v>3</v>
      </c>
    </row>
    <row r="172" spans="1:65">
      <c r="A172" s="29"/>
      <c r="B172" s="19"/>
      <c r="C172" s="9"/>
      <c r="D172" s="10" t="s">
        <v>342</v>
      </c>
      <c r="E172" s="155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2</v>
      </c>
    </row>
    <row r="173" spans="1:65">
      <c r="A173" s="29"/>
      <c r="B173" s="19"/>
      <c r="C173" s="9"/>
      <c r="D173" s="25"/>
      <c r="E173" s="155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7">
        <v>2</v>
      </c>
    </row>
    <row r="174" spans="1:65">
      <c r="A174" s="29"/>
      <c r="B174" s="18">
        <v>1</v>
      </c>
      <c r="C174" s="14">
        <v>1</v>
      </c>
      <c r="D174" s="21">
        <v>1.22</v>
      </c>
      <c r="E174" s="155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7">
        <v>1</v>
      </c>
    </row>
    <row r="175" spans="1:65">
      <c r="A175" s="29"/>
      <c r="B175" s="19">
        <v>1</v>
      </c>
      <c r="C175" s="9">
        <v>2</v>
      </c>
      <c r="D175" s="11">
        <v>1.19</v>
      </c>
      <c r="E175" s="155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7">
        <v>6</v>
      </c>
    </row>
    <row r="176" spans="1:65">
      <c r="A176" s="29"/>
      <c r="B176" s="20" t="s">
        <v>269</v>
      </c>
      <c r="C176" s="12"/>
      <c r="D176" s="22">
        <v>1.2050000000000001</v>
      </c>
      <c r="E176" s="155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7">
        <v>16</v>
      </c>
    </row>
    <row r="177" spans="1:65">
      <c r="A177" s="29"/>
      <c r="B177" s="3" t="s">
        <v>270</v>
      </c>
      <c r="C177" s="28"/>
      <c r="D177" s="11">
        <v>1.2050000000000001</v>
      </c>
      <c r="E177" s="155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7">
        <v>1.2050000000000001</v>
      </c>
    </row>
    <row r="178" spans="1:65">
      <c r="A178" s="29"/>
      <c r="B178" s="3" t="s">
        <v>271</v>
      </c>
      <c r="C178" s="28"/>
      <c r="D178" s="23">
        <v>2.1213203435596444E-2</v>
      </c>
      <c r="E178" s="155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7">
        <v>40</v>
      </c>
    </row>
    <row r="179" spans="1:65">
      <c r="A179" s="29"/>
      <c r="B179" s="3" t="s">
        <v>86</v>
      </c>
      <c r="C179" s="28"/>
      <c r="D179" s="13">
        <v>1.7604318203814476E-2</v>
      </c>
      <c r="E179" s="155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29"/>
      <c r="B180" s="3" t="s">
        <v>272</v>
      </c>
      <c r="C180" s="28"/>
      <c r="D180" s="13">
        <v>0</v>
      </c>
      <c r="E180" s="155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45" t="s">
        <v>273</v>
      </c>
      <c r="C181" s="46"/>
      <c r="D181" s="44" t="s">
        <v>274</v>
      </c>
      <c r="E181" s="155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0"/>
      <c r="C182" s="20"/>
      <c r="D182" s="20"/>
      <c r="BM182" s="55"/>
    </row>
    <row r="183" spans="1:65" ht="15">
      <c r="B183" s="8" t="s">
        <v>643</v>
      </c>
      <c r="BM183" s="27" t="s">
        <v>275</v>
      </c>
    </row>
    <row r="184" spans="1:65" ht="15">
      <c r="A184" s="24" t="s">
        <v>39</v>
      </c>
      <c r="B184" s="18" t="s">
        <v>111</v>
      </c>
      <c r="C184" s="15" t="s">
        <v>112</v>
      </c>
      <c r="D184" s="16" t="s">
        <v>328</v>
      </c>
      <c r="E184" s="155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 t="s">
        <v>235</v>
      </c>
      <c r="C185" s="9" t="s">
        <v>235</v>
      </c>
      <c r="D185" s="10" t="s">
        <v>113</v>
      </c>
      <c r="E185" s="155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 t="s">
        <v>3</v>
      </c>
    </row>
    <row r="186" spans="1:65">
      <c r="A186" s="29"/>
      <c r="B186" s="19"/>
      <c r="C186" s="9"/>
      <c r="D186" s="10" t="s">
        <v>342</v>
      </c>
      <c r="E186" s="155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2</v>
      </c>
    </row>
    <row r="187" spans="1:65">
      <c r="A187" s="29"/>
      <c r="B187" s="19"/>
      <c r="C187" s="9"/>
      <c r="D187" s="25"/>
      <c r="E187" s="155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2</v>
      </c>
    </row>
    <row r="188" spans="1:65">
      <c r="A188" s="29"/>
      <c r="B188" s="18">
        <v>1</v>
      </c>
      <c r="C188" s="14">
        <v>1</v>
      </c>
      <c r="D188" s="21">
        <v>1.52</v>
      </c>
      <c r="E188" s="155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1</v>
      </c>
    </row>
    <row r="189" spans="1:65">
      <c r="A189" s="29"/>
      <c r="B189" s="19">
        <v>1</v>
      </c>
      <c r="C189" s="9">
        <v>2</v>
      </c>
      <c r="D189" s="11">
        <v>1.57</v>
      </c>
      <c r="E189" s="155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7</v>
      </c>
    </row>
    <row r="190" spans="1:65">
      <c r="A190" s="29"/>
      <c r="B190" s="20" t="s">
        <v>269</v>
      </c>
      <c r="C190" s="12"/>
      <c r="D190" s="22">
        <v>1.5449999999999999</v>
      </c>
      <c r="E190" s="155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16</v>
      </c>
    </row>
    <row r="191" spans="1:65">
      <c r="A191" s="29"/>
      <c r="B191" s="3" t="s">
        <v>270</v>
      </c>
      <c r="C191" s="28"/>
      <c r="D191" s="11">
        <v>1.5449999999999999</v>
      </c>
      <c r="E191" s="155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1.5449999999999999</v>
      </c>
    </row>
    <row r="192" spans="1:65">
      <c r="A192" s="29"/>
      <c r="B192" s="3" t="s">
        <v>271</v>
      </c>
      <c r="C192" s="28"/>
      <c r="D192" s="23">
        <v>3.5355339059327411E-2</v>
      </c>
      <c r="E192" s="155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7">
        <v>41</v>
      </c>
    </row>
    <row r="193" spans="1:65">
      <c r="A193" s="29"/>
      <c r="B193" s="3" t="s">
        <v>86</v>
      </c>
      <c r="C193" s="28"/>
      <c r="D193" s="13">
        <v>2.2883714601506417E-2</v>
      </c>
      <c r="E193" s="155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29"/>
      <c r="B194" s="3" t="s">
        <v>272</v>
      </c>
      <c r="C194" s="28"/>
      <c r="D194" s="13">
        <v>0</v>
      </c>
      <c r="E194" s="155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29"/>
      <c r="B195" s="45" t="s">
        <v>273</v>
      </c>
      <c r="C195" s="46"/>
      <c r="D195" s="44" t="s">
        <v>274</v>
      </c>
      <c r="E195" s="155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0"/>
      <c r="C196" s="20"/>
      <c r="D196" s="20"/>
      <c r="BM196" s="55"/>
    </row>
    <row r="197" spans="1:65" ht="15">
      <c r="B197" s="8" t="s">
        <v>644</v>
      </c>
      <c r="BM197" s="27" t="s">
        <v>275</v>
      </c>
    </row>
    <row r="198" spans="1:65" ht="15">
      <c r="A198" s="24" t="s">
        <v>42</v>
      </c>
      <c r="B198" s="18" t="s">
        <v>111</v>
      </c>
      <c r="C198" s="15" t="s">
        <v>112</v>
      </c>
      <c r="D198" s="16" t="s">
        <v>328</v>
      </c>
      <c r="E198" s="155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7">
        <v>1</v>
      </c>
    </row>
    <row r="199" spans="1:65">
      <c r="A199" s="29"/>
      <c r="B199" s="19" t="s">
        <v>235</v>
      </c>
      <c r="C199" s="9" t="s">
        <v>235</v>
      </c>
      <c r="D199" s="10" t="s">
        <v>113</v>
      </c>
      <c r="E199" s="155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7" t="s">
        <v>3</v>
      </c>
    </row>
    <row r="200" spans="1:65">
      <c r="A200" s="29"/>
      <c r="B200" s="19"/>
      <c r="C200" s="9"/>
      <c r="D200" s="10" t="s">
        <v>342</v>
      </c>
      <c r="E200" s="155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7">
        <v>1</v>
      </c>
    </row>
    <row r="201" spans="1:65">
      <c r="A201" s="29"/>
      <c r="B201" s="19"/>
      <c r="C201" s="9"/>
      <c r="D201" s="25"/>
      <c r="E201" s="155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>
        <v>1</v>
      </c>
    </row>
    <row r="202" spans="1:65">
      <c r="A202" s="29"/>
      <c r="B202" s="18">
        <v>1</v>
      </c>
      <c r="C202" s="14">
        <v>1</v>
      </c>
      <c r="D202" s="216">
        <v>30.4</v>
      </c>
      <c r="E202" s="219"/>
      <c r="F202" s="220"/>
      <c r="G202" s="220"/>
      <c r="H202" s="220"/>
      <c r="I202" s="220"/>
      <c r="J202" s="220"/>
      <c r="K202" s="220"/>
      <c r="L202" s="220"/>
      <c r="M202" s="220"/>
      <c r="N202" s="220"/>
      <c r="O202" s="220"/>
      <c r="P202" s="220"/>
      <c r="Q202" s="220"/>
      <c r="R202" s="220"/>
      <c r="S202" s="220"/>
      <c r="T202" s="220"/>
      <c r="U202" s="220"/>
      <c r="V202" s="220"/>
      <c r="W202" s="220"/>
      <c r="X202" s="220"/>
      <c r="Y202" s="220"/>
      <c r="Z202" s="220"/>
      <c r="AA202" s="220"/>
      <c r="AB202" s="220"/>
      <c r="AC202" s="220"/>
      <c r="AD202" s="220"/>
      <c r="AE202" s="220"/>
      <c r="AF202" s="220"/>
      <c r="AG202" s="220"/>
      <c r="AH202" s="220"/>
      <c r="AI202" s="220"/>
      <c r="AJ202" s="220"/>
      <c r="AK202" s="220"/>
      <c r="AL202" s="220"/>
      <c r="AM202" s="220"/>
      <c r="AN202" s="220"/>
      <c r="AO202" s="220"/>
      <c r="AP202" s="220"/>
      <c r="AQ202" s="220"/>
      <c r="AR202" s="220"/>
      <c r="AS202" s="220"/>
      <c r="AT202" s="220"/>
      <c r="AU202" s="220"/>
      <c r="AV202" s="220"/>
      <c r="AW202" s="220"/>
      <c r="AX202" s="220"/>
      <c r="AY202" s="220"/>
      <c r="AZ202" s="220"/>
      <c r="BA202" s="220"/>
      <c r="BB202" s="220"/>
      <c r="BC202" s="220"/>
      <c r="BD202" s="220"/>
      <c r="BE202" s="220"/>
      <c r="BF202" s="220"/>
      <c r="BG202" s="220"/>
      <c r="BH202" s="220"/>
      <c r="BI202" s="220"/>
      <c r="BJ202" s="220"/>
      <c r="BK202" s="220"/>
      <c r="BL202" s="220"/>
      <c r="BM202" s="221">
        <v>1</v>
      </c>
    </row>
    <row r="203" spans="1:65">
      <c r="A203" s="29"/>
      <c r="B203" s="19">
        <v>1</v>
      </c>
      <c r="C203" s="9">
        <v>2</v>
      </c>
      <c r="D203" s="222">
        <v>31.100000000000005</v>
      </c>
      <c r="E203" s="219"/>
      <c r="F203" s="220"/>
      <c r="G203" s="220"/>
      <c r="H203" s="220"/>
      <c r="I203" s="220"/>
      <c r="J203" s="220"/>
      <c r="K203" s="220"/>
      <c r="L203" s="220"/>
      <c r="M203" s="220"/>
      <c r="N203" s="220"/>
      <c r="O203" s="220"/>
      <c r="P203" s="220"/>
      <c r="Q203" s="220"/>
      <c r="R203" s="220"/>
      <c r="S203" s="220"/>
      <c r="T203" s="220"/>
      <c r="U203" s="220"/>
      <c r="V203" s="220"/>
      <c r="W203" s="220"/>
      <c r="X203" s="220"/>
      <c r="Y203" s="220"/>
      <c r="Z203" s="220"/>
      <c r="AA203" s="220"/>
      <c r="AB203" s="220"/>
      <c r="AC203" s="220"/>
      <c r="AD203" s="220"/>
      <c r="AE203" s="220"/>
      <c r="AF203" s="220"/>
      <c r="AG203" s="220"/>
      <c r="AH203" s="220"/>
      <c r="AI203" s="220"/>
      <c r="AJ203" s="220"/>
      <c r="AK203" s="220"/>
      <c r="AL203" s="220"/>
      <c r="AM203" s="220"/>
      <c r="AN203" s="220"/>
      <c r="AO203" s="220"/>
      <c r="AP203" s="220"/>
      <c r="AQ203" s="220"/>
      <c r="AR203" s="220"/>
      <c r="AS203" s="220"/>
      <c r="AT203" s="220"/>
      <c r="AU203" s="220"/>
      <c r="AV203" s="220"/>
      <c r="AW203" s="220"/>
      <c r="AX203" s="220"/>
      <c r="AY203" s="220"/>
      <c r="AZ203" s="220"/>
      <c r="BA203" s="220"/>
      <c r="BB203" s="220"/>
      <c r="BC203" s="220"/>
      <c r="BD203" s="220"/>
      <c r="BE203" s="220"/>
      <c r="BF203" s="220"/>
      <c r="BG203" s="220"/>
      <c r="BH203" s="220"/>
      <c r="BI203" s="220"/>
      <c r="BJ203" s="220"/>
      <c r="BK203" s="220"/>
      <c r="BL203" s="220"/>
      <c r="BM203" s="221">
        <v>36</v>
      </c>
    </row>
    <row r="204" spans="1:65">
      <c r="A204" s="29"/>
      <c r="B204" s="20" t="s">
        <v>269</v>
      </c>
      <c r="C204" s="12"/>
      <c r="D204" s="226">
        <v>30.75</v>
      </c>
      <c r="E204" s="219"/>
      <c r="F204" s="220"/>
      <c r="G204" s="220"/>
      <c r="H204" s="220"/>
      <c r="I204" s="220"/>
      <c r="J204" s="220"/>
      <c r="K204" s="220"/>
      <c r="L204" s="220"/>
      <c r="M204" s="220"/>
      <c r="N204" s="220"/>
      <c r="O204" s="220"/>
      <c r="P204" s="220"/>
      <c r="Q204" s="220"/>
      <c r="R204" s="220"/>
      <c r="S204" s="220"/>
      <c r="T204" s="220"/>
      <c r="U204" s="220"/>
      <c r="V204" s="220"/>
      <c r="W204" s="220"/>
      <c r="X204" s="220"/>
      <c r="Y204" s="220"/>
      <c r="Z204" s="220"/>
      <c r="AA204" s="220"/>
      <c r="AB204" s="220"/>
      <c r="AC204" s="220"/>
      <c r="AD204" s="220"/>
      <c r="AE204" s="220"/>
      <c r="AF204" s="220"/>
      <c r="AG204" s="220"/>
      <c r="AH204" s="220"/>
      <c r="AI204" s="220"/>
      <c r="AJ204" s="220"/>
      <c r="AK204" s="220"/>
      <c r="AL204" s="220"/>
      <c r="AM204" s="220"/>
      <c r="AN204" s="220"/>
      <c r="AO204" s="220"/>
      <c r="AP204" s="220"/>
      <c r="AQ204" s="220"/>
      <c r="AR204" s="220"/>
      <c r="AS204" s="220"/>
      <c r="AT204" s="220"/>
      <c r="AU204" s="220"/>
      <c r="AV204" s="220"/>
      <c r="AW204" s="220"/>
      <c r="AX204" s="220"/>
      <c r="AY204" s="220"/>
      <c r="AZ204" s="220"/>
      <c r="BA204" s="220"/>
      <c r="BB204" s="220"/>
      <c r="BC204" s="220"/>
      <c r="BD204" s="220"/>
      <c r="BE204" s="220"/>
      <c r="BF204" s="220"/>
      <c r="BG204" s="220"/>
      <c r="BH204" s="220"/>
      <c r="BI204" s="220"/>
      <c r="BJ204" s="220"/>
      <c r="BK204" s="220"/>
      <c r="BL204" s="220"/>
      <c r="BM204" s="221">
        <v>16</v>
      </c>
    </row>
    <row r="205" spans="1:65">
      <c r="A205" s="29"/>
      <c r="B205" s="3" t="s">
        <v>270</v>
      </c>
      <c r="C205" s="28"/>
      <c r="D205" s="222">
        <v>30.75</v>
      </c>
      <c r="E205" s="219"/>
      <c r="F205" s="220"/>
      <c r="G205" s="220"/>
      <c r="H205" s="220"/>
      <c r="I205" s="220"/>
      <c r="J205" s="220"/>
      <c r="K205" s="220"/>
      <c r="L205" s="220"/>
      <c r="M205" s="220"/>
      <c r="N205" s="220"/>
      <c r="O205" s="220"/>
      <c r="P205" s="220"/>
      <c r="Q205" s="220"/>
      <c r="R205" s="220"/>
      <c r="S205" s="220"/>
      <c r="T205" s="220"/>
      <c r="U205" s="220"/>
      <c r="V205" s="220"/>
      <c r="W205" s="220"/>
      <c r="X205" s="220"/>
      <c r="Y205" s="220"/>
      <c r="Z205" s="220"/>
      <c r="AA205" s="220"/>
      <c r="AB205" s="220"/>
      <c r="AC205" s="220"/>
      <c r="AD205" s="220"/>
      <c r="AE205" s="220"/>
      <c r="AF205" s="220"/>
      <c r="AG205" s="220"/>
      <c r="AH205" s="220"/>
      <c r="AI205" s="220"/>
      <c r="AJ205" s="220"/>
      <c r="AK205" s="220"/>
      <c r="AL205" s="220"/>
      <c r="AM205" s="220"/>
      <c r="AN205" s="220"/>
      <c r="AO205" s="220"/>
      <c r="AP205" s="220"/>
      <c r="AQ205" s="220"/>
      <c r="AR205" s="220"/>
      <c r="AS205" s="220"/>
      <c r="AT205" s="220"/>
      <c r="AU205" s="220"/>
      <c r="AV205" s="220"/>
      <c r="AW205" s="220"/>
      <c r="AX205" s="220"/>
      <c r="AY205" s="220"/>
      <c r="AZ205" s="220"/>
      <c r="BA205" s="220"/>
      <c r="BB205" s="220"/>
      <c r="BC205" s="220"/>
      <c r="BD205" s="220"/>
      <c r="BE205" s="220"/>
      <c r="BF205" s="220"/>
      <c r="BG205" s="220"/>
      <c r="BH205" s="220"/>
      <c r="BI205" s="220"/>
      <c r="BJ205" s="220"/>
      <c r="BK205" s="220"/>
      <c r="BL205" s="220"/>
      <c r="BM205" s="221">
        <v>30.75</v>
      </c>
    </row>
    <row r="206" spans="1:65">
      <c r="A206" s="29"/>
      <c r="B206" s="3" t="s">
        <v>271</v>
      </c>
      <c r="C206" s="28"/>
      <c r="D206" s="222">
        <v>0.49497474683058779</v>
      </c>
      <c r="E206" s="219"/>
      <c r="F206" s="220"/>
      <c r="G206" s="220"/>
      <c r="H206" s="220"/>
      <c r="I206" s="220"/>
      <c r="J206" s="220"/>
      <c r="K206" s="220"/>
      <c r="L206" s="220"/>
      <c r="M206" s="220"/>
      <c r="N206" s="220"/>
      <c r="O206" s="220"/>
      <c r="P206" s="220"/>
      <c r="Q206" s="220"/>
      <c r="R206" s="220"/>
      <c r="S206" s="220"/>
      <c r="T206" s="220"/>
      <c r="U206" s="220"/>
      <c r="V206" s="220"/>
      <c r="W206" s="220"/>
      <c r="X206" s="220"/>
      <c r="Y206" s="220"/>
      <c r="Z206" s="220"/>
      <c r="AA206" s="220"/>
      <c r="AB206" s="220"/>
      <c r="AC206" s="220"/>
      <c r="AD206" s="220"/>
      <c r="AE206" s="220"/>
      <c r="AF206" s="220"/>
      <c r="AG206" s="220"/>
      <c r="AH206" s="220"/>
      <c r="AI206" s="220"/>
      <c r="AJ206" s="220"/>
      <c r="AK206" s="220"/>
      <c r="AL206" s="220"/>
      <c r="AM206" s="220"/>
      <c r="AN206" s="220"/>
      <c r="AO206" s="220"/>
      <c r="AP206" s="220"/>
      <c r="AQ206" s="220"/>
      <c r="AR206" s="220"/>
      <c r="AS206" s="220"/>
      <c r="AT206" s="220"/>
      <c r="AU206" s="220"/>
      <c r="AV206" s="220"/>
      <c r="AW206" s="220"/>
      <c r="AX206" s="220"/>
      <c r="AY206" s="220"/>
      <c r="AZ206" s="220"/>
      <c r="BA206" s="220"/>
      <c r="BB206" s="220"/>
      <c r="BC206" s="220"/>
      <c r="BD206" s="220"/>
      <c r="BE206" s="220"/>
      <c r="BF206" s="220"/>
      <c r="BG206" s="220"/>
      <c r="BH206" s="220"/>
      <c r="BI206" s="220"/>
      <c r="BJ206" s="220"/>
      <c r="BK206" s="220"/>
      <c r="BL206" s="220"/>
      <c r="BM206" s="221">
        <v>42</v>
      </c>
    </row>
    <row r="207" spans="1:65">
      <c r="A207" s="29"/>
      <c r="B207" s="3" t="s">
        <v>86</v>
      </c>
      <c r="C207" s="28"/>
      <c r="D207" s="13">
        <v>1.6096739734328059E-2</v>
      </c>
      <c r="E207" s="155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29"/>
      <c r="B208" s="3" t="s">
        <v>272</v>
      </c>
      <c r="C208" s="28"/>
      <c r="D208" s="13">
        <v>0</v>
      </c>
      <c r="E208" s="155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29"/>
      <c r="B209" s="45" t="s">
        <v>273</v>
      </c>
      <c r="C209" s="46"/>
      <c r="D209" s="44" t="s">
        <v>274</v>
      </c>
      <c r="E209" s="155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0"/>
      <c r="C210" s="20"/>
      <c r="D210" s="20"/>
      <c r="BM210" s="55"/>
    </row>
    <row r="211" spans="1:65" ht="15">
      <c r="B211" s="8" t="s">
        <v>645</v>
      </c>
      <c r="BM211" s="27" t="s">
        <v>275</v>
      </c>
    </row>
    <row r="212" spans="1:65" ht="15">
      <c r="A212" s="24" t="s">
        <v>5</v>
      </c>
      <c r="B212" s="18" t="s">
        <v>111</v>
      </c>
      <c r="C212" s="15" t="s">
        <v>112</v>
      </c>
      <c r="D212" s="16" t="s">
        <v>328</v>
      </c>
      <c r="E212" s="155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7">
        <v>1</v>
      </c>
    </row>
    <row r="213" spans="1:65">
      <c r="A213" s="29"/>
      <c r="B213" s="19" t="s">
        <v>235</v>
      </c>
      <c r="C213" s="9" t="s">
        <v>235</v>
      </c>
      <c r="D213" s="10" t="s">
        <v>113</v>
      </c>
      <c r="E213" s="155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7" t="s">
        <v>3</v>
      </c>
    </row>
    <row r="214" spans="1:65">
      <c r="A214" s="29"/>
      <c r="B214" s="19"/>
      <c r="C214" s="9"/>
      <c r="D214" s="10" t="s">
        <v>342</v>
      </c>
      <c r="E214" s="155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7">
        <v>2</v>
      </c>
    </row>
    <row r="215" spans="1:65">
      <c r="A215" s="29"/>
      <c r="B215" s="19"/>
      <c r="C215" s="9"/>
      <c r="D215" s="25"/>
      <c r="E215" s="155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7">
        <v>2</v>
      </c>
    </row>
    <row r="216" spans="1:65">
      <c r="A216" s="29"/>
      <c r="B216" s="18">
        <v>1</v>
      </c>
      <c r="C216" s="14">
        <v>1</v>
      </c>
      <c r="D216" s="21">
        <v>5.58</v>
      </c>
      <c r="E216" s="155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7">
        <v>1</v>
      </c>
    </row>
    <row r="217" spans="1:65">
      <c r="A217" s="29"/>
      <c r="B217" s="19">
        <v>1</v>
      </c>
      <c r="C217" s="9">
        <v>2</v>
      </c>
      <c r="D217" s="11">
        <v>5.77</v>
      </c>
      <c r="E217" s="155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7">
        <v>8</v>
      </c>
    </row>
    <row r="218" spans="1:65">
      <c r="A218" s="29"/>
      <c r="B218" s="20" t="s">
        <v>269</v>
      </c>
      <c r="C218" s="12"/>
      <c r="D218" s="22">
        <v>5.6749999999999998</v>
      </c>
      <c r="E218" s="155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7">
        <v>16</v>
      </c>
    </row>
    <row r="219" spans="1:65">
      <c r="A219" s="29"/>
      <c r="B219" s="3" t="s">
        <v>270</v>
      </c>
      <c r="C219" s="28"/>
      <c r="D219" s="11">
        <v>5.6749999999999998</v>
      </c>
      <c r="E219" s="155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7">
        <v>5.6749999999999998</v>
      </c>
    </row>
    <row r="220" spans="1:65">
      <c r="A220" s="29"/>
      <c r="B220" s="3" t="s">
        <v>271</v>
      </c>
      <c r="C220" s="28"/>
      <c r="D220" s="23">
        <v>0.13435028842544369</v>
      </c>
      <c r="E220" s="155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>
        <v>43</v>
      </c>
    </row>
    <row r="221" spans="1:65">
      <c r="A221" s="29"/>
      <c r="B221" s="3" t="s">
        <v>86</v>
      </c>
      <c r="C221" s="28"/>
      <c r="D221" s="13">
        <v>2.3674059634439418E-2</v>
      </c>
      <c r="E221" s="155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29"/>
      <c r="B222" s="3" t="s">
        <v>272</v>
      </c>
      <c r="C222" s="28"/>
      <c r="D222" s="13">
        <v>0</v>
      </c>
      <c r="E222" s="155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29"/>
      <c r="B223" s="45" t="s">
        <v>273</v>
      </c>
      <c r="C223" s="46"/>
      <c r="D223" s="44" t="s">
        <v>274</v>
      </c>
      <c r="E223" s="155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0"/>
      <c r="C224" s="20"/>
      <c r="D224" s="20"/>
      <c r="BM224" s="55"/>
    </row>
    <row r="225" spans="1:65" ht="15">
      <c r="B225" s="8" t="s">
        <v>646</v>
      </c>
      <c r="BM225" s="27" t="s">
        <v>275</v>
      </c>
    </row>
    <row r="226" spans="1:65" ht="15">
      <c r="A226" s="24" t="s">
        <v>81</v>
      </c>
      <c r="B226" s="18" t="s">
        <v>111</v>
      </c>
      <c r="C226" s="15" t="s">
        <v>112</v>
      </c>
      <c r="D226" s="16" t="s">
        <v>328</v>
      </c>
      <c r="E226" s="155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</v>
      </c>
    </row>
    <row r="227" spans="1:65">
      <c r="A227" s="29"/>
      <c r="B227" s="19" t="s">
        <v>235</v>
      </c>
      <c r="C227" s="9" t="s">
        <v>235</v>
      </c>
      <c r="D227" s="10" t="s">
        <v>113</v>
      </c>
      <c r="E227" s="155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 t="s">
        <v>3</v>
      </c>
    </row>
    <row r="228" spans="1:65">
      <c r="A228" s="29"/>
      <c r="B228" s="19"/>
      <c r="C228" s="9"/>
      <c r="D228" s="10" t="s">
        <v>342</v>
      </c>
      <c r="E228" s="155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2</v>
      </c>
    </row>
    <row r="229" spans="1:65">
      <c r="A229" s="29"/>
      <c r="B229" s="19"/>
      <c r="C229" s="9"/>
      <c r="D229" s="25"/>
      <c r="E229" s="155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2</v>
      </c>
    </row>
    <row r="230" spans="1:65">
      <c r="A230" s="29"/>
      <c r="B230" s="18">
        <v>1</v>
      </c>
      <c r="C230" s="14">
        <v>1</v>
      </c>
      <c r="D230" s="21">
        <v>1.5</v>
      </c>
      <c r="E230" s="155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7">
        <v>1</v>
      </c>
    </row>
    <row r="231" spans="1:65">
      <c r="A231" s="29"/>
      <c r="B231" s="19">
        <v>1</v>
      </c>
      <c r="C231" s="9">
        <v>2</v>
      </c>
      <c r="D231" s="11">
        <v>1.4</v>
      </c>
      <c r="E231" s="155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7">
        <v>38</v>
      </c>
    </row>
    <row r="232" spans="1:65">
      <c r="A232" s="29"/>
      <c r="B232" s="20" t="s">
        <v>269</v>
      </c>
      <c r="C232" s="12"/>
      <c r="D232" s="22">
        <v>1.45</v>
      </c>
      <c r="E232" s="155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7">
        <v>16</v>
      </c>
    </row>
    <row r="233" spans="1:65">
      <c r="A233" s="29"/>
      <c r="B233" s="3" t="s">
        <v>270</v>
      </c>
      <c r="C233" s="28"/>
      <c r="D233" s="11">
        <v>1.45</v>
      </c>
      <c r="E233" s="155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7">
        <v>1.45</v>
      </c>
    </row>
    <row r="234" spans="1:65">
      <c r="A234" s="29"/>
      <c r="B234" s="3" t="s">
        <v>271</v>
      </c>
      <c r="C234" s="28"/>
      <c r="D234" s="23">
        <v>7.0710678118654821E-2</v>
      </c>
      <c r="E234" s="155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7">
        <v>44</v>
      </c>
    </row>
    <row r="235" spans="1:65">
      <c r="A235" s="29"/>
      <c r="B235" s="3" t="s">
        <v>86</v>
      </c>
      <c r="C235" s="28"/>
      <c r="D235" s="13">
        <v>4.8765984909417116E-2</v>
      </c>
      <c r="E235" s="155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29"/>
      <c r="B236" s="3" t="s">
        <v>272</v>
      </c>
      <c r="C236" s="28"/>
      <c r="D236" s="13">
        <v>0</v>
      </c>
      <c r="E236" s="155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29"/>
      <c r="B237" s="45" t="s">
        <v>273</v>
      </c>
      <c r="C237" s="46"/>
      <c r="D237" s="44" t="s">
        <v>274</v>
      </c>
      <c r="E237" s="155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0"/>
      <c r="C238" s="20"/>
      <c r="D238" s="20"/>
      <c r="BM238" s="55"/>
    </row>
    <row r="239" spans="1:65" ht="15">
      <c r="B239" s="8" t="s">
        <v>647</v>
      </c>
      <c r="BM239" s="27" t="s">
        <v>275</v>
      </c>
    </row>
    <row r="240" spans="1:65" ht="15">
      <c r="A240" s="24" t="s">
        <v>8</v>
      </c>
      <c r="B240" s="18" t="s">
        <v>111</v>
      </c>
      <c r="C240" s="15" t="s">
        <v>112</v>
      </c>
      <c r="D240" s="16" t="s">
        <v>328</v>
      </c>
      <c r="E240" s="155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235</v>
      </c>
      <c r="C241" s="9" t="s">
        <v>235</v>
      </c>
      <c r="D241" s="10" t="s">
        <v>113</v>
      </c>
      <c r="E241" s="155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3</v>
      </c>
    </row>
    <row r="242" spans="1:65">
      <c r="A242" s="29"/>
      <c r="B242" s="19"/>
      <c r="C242" s="9"/>
      <c r="D242" s="10" t="s">
        <v>342</v>
      </c>
      <c r="E242" s="155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2</v>
      </c>
    </row>
    <row r="243" spans="1:65">
      <c r="A243" s="29"/>
      <c r="B243" s="19"/>
      <c r="C243" s="9"/>
      <c r="D243" s="25"/>
      <c r="E243" s="155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2</v>
      </c>
    </row>
    <row r="244" spans="1:65">
      <c r="A244" s="29"/>
      <c r="B244" s="18">
        <v>1</v>
      </c>
      <c r="C244" s="14">
        <v>1</v>
      </c>
      <c r="D244" s="21">
        <v>6.93</v>
      </c>
      <c r="E244" s="155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1</v>
      </c>
    </row>
    <row r="245" spans="1:65">
      <c r="A245" s="29"/>
      <c r="B245" s="19">
        <v>1</v>
      </c>
      <c r="C245" s="9">
        <v>2</v>
      </c>
      <c r="D245" s="11">
        <v>7.17</v>
      </c>
      <c r="E245" s="155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10</v>
      </c>
    </row>
    <row r="246" spans="1:65">
      <c r="A246" s="29"/>
      <c r="B246" s="20" t="s">
        <v>269</v>
      </c>
      <c r="C246" s="12"/>
      <c r="D246" s="22">
        <v>7.05</v>
      </c>
      <c r="E246" s="155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16</v>
      </c>
    </row>
    <row r="247" spans="1:65">
      <c r="A247" s="29"/>
      <c r="B247" s="3" t="s">
        <v>270</v>
      </c>
      <c r="C247" s="28"/>
      <c r="D247" s="11">
        <v>7.05</v>
      </c>
      <c r="E247" s="155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7">
        <v>7.05</v>
      </c>
    </row>
    <row r="248" spans="1:65">
      <c r="A248" s="29"/>
      <c r="B248" s="3" t="s">
        <v>271</v>
      </c>
      <c r="C248" s="28"/>
      <c r="D248" s="23">
        <v>0.16970562748477155</v>
      </c>
      <c r="E248" s="155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7">
        <v>28</v>
      </c>
    </row>
    <row r="249" spans="1:65">
      <c r="A249" s="29"/>
      <c r="B249" s="3" t="s">
        <v>86</v>
      </c>
      <c r="C249" s="28"/>
      <c r="D249" s="13">
        <v>2.4071720210605895E-2</v>
      </c>
      <c r="E249" s="155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29"/>
      <c r="B250" s="3" t="s">
        <v>272</v>
      </c>
      <c r="C250" s="28"/>
      <c r="D250" s="13">
        <v>0</v>
      </c>
      <c r="E250" s="155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29"/>
      <c r="B251" s="45" t="s">
        <v>273</v>
      </c>
      <c r="C251" s="46"/>
      <c r="D251" s="44" t="s">
        <v>274</v>
      </c>
      <c r="E251" s="155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0"/>
      <c r="C252" s="20"/>
      <c r="D252" s="20"/>
      <c r="BM252" s="55"/>
    </row>
    <row r="253" spans="1:65" ht="15">
      <c r="B253" s="8" t="s">
        <v>648</v>
      </c>
      <c r="BM253" s="27" t="s">
        <v>275</v>
      </c>
    </row>
    <row r="254" spans="1:65" ht="15">
      <c r="A254" s="24" t="s">
        <v>11</v>
      </c>
      <c r="B254" s="18" t="s">
        <v>111</v>
      </c>
      <c r="C254" s="15" t="s">
        <v>112</v>
      </c>
      <c r="D254" s="16" t="s">
        <v>328</v>
      </c>
      <c r="E254" s="155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7">
        <v>1</v>
      </c>
    </row>
    <row r="255" spans="1:65">
      <c r="A255" s="29"/>
      <c r="B255" s="19" t="s">
        <v>235</v>
      </c>
      <c r="C255" s="9" t="s">
        <v>235</v>
      </c>
      <c r="D255" s="10" t="s">
        <v>113</v>
      </c>
      <c r="E255" s="155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 t="s">
        <v>3</v>
      </c>
    </row>
    <row r="256" spans="1:65">
      <c r="A256" s="29"/>
      <c r="B256" s="19"/>
      <c r="C256" s="9"/>
      <c r="D256" s="10" t="s">
        <v>342</v>
      </c>
      <c r="E256" s="155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2</v>
      </c>
    </row>
    <row r="257" spans="1:65">
      <c r="A257" s="29"/>
      <c r="B257" s="19"/>
      <c r="C257" s="9"/>
      <c r="D257" s="25"/>
      <c r="E257" s="155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2</v>
      </c>
    </row>
    <row r="258" spans="1:65">
      <c r="A258" s="29"/>
      <c r="B258" s="18">
        <v>1</v>
      </c>
      <c r="C258" s="14">
        <v>1</v>
      </c>
      <c r="D258" s="21">
        <v>0.56000000000000005</v>
      </c>
      <c r="E258" s="155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>
        <v>1</v>
      </c>
      <c r="C259" s="9">
        <v>2</v>
      </c>
      <c r="D259" s="11">
        <v>0.56999999999999995</v>
      </c>
      <c r="E259" s="155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6</v>
      </c>
    </row>
    <row r="260" spans="1:65">
      <c r="A260" s="29"/>
      <c r="B260" s="20" t="s">
        <v>269</v>
      </c>
      <c r="C260" s="12"/>
      <c r="D260" s="22">
        <v>0.56499999999999995</v>
      </c>
      <c r="E260" s="155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16</v>
      </c>
    </row>
    <row r="261" spans="1:65">
      <c r="A261" s="29"/>
      <c r="B261" s="3" t="s">
        <v>270</v>
      </c>
      <c r="C261" s="28"/>
      <c r="D261" s="11">
        <v>0.56499999999999995</v>
      </c>
      <c r="E261" s="155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0.56499999999999995</v>
      </c>
    </row>
    <row r="262" spans="1:65">
      <c r="A262" s="29"/>
      <c r="B262" s="3" t="s">
        <v>271</v>
      </c>
      <c r="C262" s="28"/>
      <c r="D262" s="23">
        <v>7.0710678118654034E-3</v>
      </c>
      <c r="E262" s="155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29</v>
      </c>
    </row>
    <row r="263" spans="1:65">
      <c r="A263" s="29"/>
      <c r="B263" s="3" t="s">
        <v>86</v>
      </c>
      <c r="C263" s="28"/>
      <c r="D263" s="13">
        <v>1.2515164268788325E-2</v>
      </c>
      <c r="E263" s="155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29"/>
      <c r="B264" s="3" t="s">
        <v>272</v>
      </c>
      <c r="C264" s="28"/>
      <c r="D264" s="13">
        <v>0</v>
      </c>
      <c r="E264" s="155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29"/>
      <c r="B265" s="45" t="s">
        <v>273</v>
      </c>
      <c r="C265" s="46"/>
      <c r="D265" s="44" t="s">
        <v>274</v>
      </c>
      <c r="E265" s="155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0"/>
      <c r="C266" s="20"/>
      <c r="D266" s="20"/>
      <c r="BM266" s="55"/>
    </row>
    <row r="267" spans="1:65" ht="15">
      <c r="B267" s="8" t="s">
        <v>649</v>
      </c>
      <c r="BM267" s="27" t="s">
        <v>275</v>
      </c>
    </row>
    <row r="268" spans="1:65" ht="15">
      <c r="A268" s="24" t="s">
        <v>14</v>
      </c>
      <c r="B268" s="18" t="s">
        <v>111</v>
      </c>
      <c r="C268" s="15" t="s">
        <v>112</v>
      </c>
      <c r="D268" s="16" t="s">
        <v>328</v>
      </c>
      <c r="E268" s="155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7">
        <v>1</v>
      </c>
    </row>
    <row r="269" spans="1:65">
      <c r="A269" s="29"/>
      <c r="B269" s="19" t="s">
        <v>235</v>
      </c>
      <c r="C269" s="9" t="s">
        <v>235</v>
      </c>
      <c r="D269" s="10" t="s">
        <v>113</v>
      </c>
      <c r="E269" s="155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7" t="s">
        <v>3</v>
      </c>
    </row>
    <row r="270" spans="1:65">
      <c r="A270" s="29"/>
      <c r="B270" s="19"/>
      <c r="C270" s="9"/>
      <c r="D270" s="10" t="s">
        <v>342</v>
      </c>
      <c r="E270" s="155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7">
        <v>2</v>
      </c>
    </row>
    <row r="271" spans="1:65">
      <c r="A271" s="29"/>
      <c r="B271" s="19"/>
      <c r="C271" s="9"/>
      <c r="D271" s="25"/>
      <c r="E271" s="155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7">
        <v>2</v>
      </c>
    </row>
    <row r="272" spans="1:65">
      <c r="A272" s="29"/>
      <c r="B272" s="18">
        <v>1</v>
      </c>
      <c r="C272" s="14">
        <v>1</v>
      </c>
      <c r="D272" s="21">
        <v>2.0499999999999998</v>
      </c>
      <c r="E272" s="155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7">
        <v>1</v>
      </c>
    </row>
    <row r="273" spans="1:65">
      <c r="A273" s="29"/>
      <c r="B273" s="19">
        <v>1</v>
      </c>
      <c r="C273" s="9">
        <v>2</v>
      </c>
      <c r="D273" s="11">
        <v>2.0499999999999998</v>
      </c>
      <c r="E273" s="155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7">
        <v>24</v>
      </c>
    </row>
    <row r="274" spans="1:65">
      <c r="A274" s="29"/>
      <c r="B274" s="20" t="s">
        <v>269</v>
      </c>
      <c r="C274" s="12"/>
      <c r="D274" s="22">
        <v>2.0499999999999998</v>
      </c>
      <c r="E274" s="155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7">
        <v>16</v>
      </c>
    </row>
    <row r="275" spans="1:65">
      <c r="A275" s="29"/>
      <c r="B275" s="3" t="s">
        <v>270</v>
      </c>
      <c r="C275" s="28"/>
      <c r="D275" s="11">
        <v>2.0499999999999998</v>
      </c>
      <c r="E275" s="155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>
        <v>2.0499999999999998</v>
      </c>
    </row>
    <row r="276" spans="1:65">
      <c r="A276" s="29"/>
      <c r="B276" s="3" t="s">
        <v>271</v>
      </c>
      <c r="C276" s="28"/>
      <c r="D276" s="23">
        <v>0</v>
      </c>
      <c r="E276" s="155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30</v>
      </c>
    </row>
    <row r="277" spans="1:65">
      <c r="A277" s="29"/>
      <c r="B277" s="3" t="s">
        <v>86</v>
      </c>
      <c r="C277" s="28"/>
      <c r="D277" s="13">
        <v>0</v>
      </c>
      <c r="E277" s="155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29"/>
      <c r="B278" s="3" t="s">
        <v>272</v>
      </c>
      <c r="C278" s="28"/>
      <c r="D278" s="13">
        <v>0</v>
      </c>
      <c r="E278" s="155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29"/>
      <c r="B279" s="45" t="s">
        <v>273</v>
      </c>
      <c r="C279" s="46"/>
      <c r="D279" s="44" t="s">
        <v>274</v>
      </c>
      <c r="E279" s="155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0"/>
      <c r="C280" s="20"/>
      <c r="D280" s="20"/>
      <c r="BM280" s="55"/>
    </row>
    <row r="281" spans="1:65" ht="15">
      <c r="B281" s="8" t="s">
        <v>650</v>
      </c>
      <c r="BM281" s="27" t="s">
        <v>275</v>
      </c>
    </row>
    <row r="282" spans="1:65" ht="15">
      <c r="A282" s="24" t="s">
        <v>17</v>
      </c>
      <c r="B282" s="18" t="s">
        <v>111</v>
      </c>
      <c r="C282" s="15" t="s">
        <v>112</v>
      </c>
      <c r="D282" s="16" t="s">
        <v>328</v>
      </c>
      <c r="E282" s="155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</v>
      </c>
    </row>
    <row r="283" spans="1:65">
      <c r="A283" s="29"/>
      <c r="B283" s="19" t="s">
        <v>235</v>
      </c>
      <c r="C283" s="9" t="s">
        <v>235</v>
      </c>
      <c r="D283" s="10" t="s">
        <v>113</v>
      </c>
      <c r="E283" s="155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 t="s">
        <v>3</v>
      </c>
    </row>
    <row r="284" spans="1:65">
      <c r="A284" s="29"/>
      <c r="B284" s="19"/>
      <c r="C284" s="9"/>
      <c r="D284" s="10" t="s">
        <v>342</v>
      </c>
      <c r="E284" s="155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1</v>
      </c>
    </row>
    <row r="285" spans="1:65">
      <c r="A285" s="29"/>
      <c r="B285" s="19"/>
      <c r="C285" s="9"/>
      <c r="D285" s="25"/>
      <c r="E285" s="155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1</v>
      </c>
    </row>
    <row r="286" spans="1:65">
      <c r="A286" s="29"/>
      <c r="B286" s="18">
        <v>1</v>
      </c>
      <c r="C286" s="14">
        <v>1</v>
      </c>
      <c r="D286" s="216">
        <v>42.7</v>
      </c>
      <c r="E286" s="219"/>
      <c r="F286" s="220"/>
      <c r="G286" s="220"/>
      <c r="H286" s="220"/>
      <c r="I286" s="220"/>
      <c r="J286" s="220"/>
      <c r="K286" s="220"/>
      <c r="L286" s="220"/>
      <c r="M286" s="220"/>
      <c r="N286" s="220"/>
      <c r="O286" s="220"/>
      <c r="P286" s="220"/>
      <c r="Q286" s="220"/>
      <c r="R286" s="220"/>
      <c r="S286" s="220"/>
      <c r="T286" s="220"/>
      <c r="U286" s="220"/>
      <c r="V286" s="220"/>
      <c r="W286" s="220"/>
      <c r="X286" s="220"/>
      <c r="Y286" s="220"/>
      <c r="Z286" s="220"/>
      <c r="AA286" s="220"/>
      <c r="AB286" s="220"/>
      <c r="AC286" s="220"/>
      <c r="AD286" s="220"/>
      <c r="AE286" s="220"/>
      <c r="AF286" s="220"/>
      <c r="AG286" s="220"/>
      <c r="AH286" s="220"/>
      <c r="AI286" s="220"/>
      <c r="AJ286" s="220"/>
      <c r="AK286" s="220"/>
      <c r="AL286" s="220"/>
      <c r="AM286" s="220"/>
      <c r="AN286" s="220"/>
      <c r="AO286" s="220"/>
      <c r="AP286" s="220"/>
      <c r="AQ286" s="220"/>
      <c r="AR286" s="220"/>
      <c r="AS286" s="220"/>
      <c r="AT286" s="220"/>
      <c r="AU286" s="220"/>
      <c r="AV286" s="220"/>
      <c r="AW286" s="220"/>
      <c r="AX286" s="220"/>
      <c r="AY286" s="220"/>
      <c r="AZ286" s="220"/>
      <c r="BA286" s="220"/>
      <c r="BB286" s="220"/>
      <c r="BC286" s="220"/>
      <c r="BD286" s="220"/>
      <c r="BE286" s="220"/>
      <c r="BF286" s="220"/>
      <c r="BG286" s="220"/>
      <c r="BH286" s="220"/>
      <c r="BI286" s="220"/>
      <c r="BJ286" s="220"/>
      <c r="BK286" s="220"/>
      <c r="BL286" s="220"/>
      <c r="BM286" s="221">
        <v>1</v>
      </c>
    </row>
    <row r="287" spans="1:65">
      <c r="A287" s="29"/>
      <c r="B287" s="19">
        <v>1</v>
      </c>
      <c r="C287" s="9">
        <v>2</v>
      </c>
      <c r="D287" s="222">
        <v>43.2</v>
      </c>
      <c r="E287" s="219"/>
      <c r="F287" s="220"/>
      <c r="G287" s="220"/>
      <c r="H287" s="220"/>
      <c r="I287" s="220"/>
      <c r="J287" s="220"/>
      <c r="K287" s="220"/>
      <c r="L287" s="220"/>
      <c r="M287" s="220"/>
      <c r="N287" s="220"/>
      <c r="O287" s="220"/>
      <c r="P287" s="220"/>
      <c r="Q287" s="220"/>
      <c r="R287" s="220"/>
      <c r="S287" s="220"/>
      <c r="T287" s="220"/>
      <c r="U287" s="220"/>
      <c r="V287" s="220"/>
      <c r="W287" s="220"/>
      <c r="X287" s="220"/>
      <c r="Y287" s="220"/>
      <c r="Z287" s="220"/>
      <c r="AA287" s="220"/>
      <c r="AB287" s="220"/>
      <c r="AC287" s="220"/>
      <c r="AD287" s="220"/>
      <c r="AE287" s="220"/>
      <c r="AF287" s="220"/>
      <c r="AG287" s="220"/>
      <c r="AH287" s="220"/>
      <c r="AI287" s="220"/>
      <c r="AJ287" s="220"/>
      <c r="AK287" s="220"/>
      <c r="AL287" s="220"/>
      <c r="AM287" s="220"/>
      <c r="AN287" s="220"/>
      <c r="AO287" s="220"/>
      <c r="AP287" s="220"/>
      <c r="AQ287" s="220"/>
      <c r="AR287" s="220"/>
      <c r="AS287" s="220"/>
      <c r="AT287" s="220"/>
      <c r="AU287" s="220"/>
      <c r="AV287" s="220"/>
      <c r="AW287" s="220"/>
      <c r="AX287" s="220"/>
      <c r="AY287" s="220"/>
      <c r="AZ287" s="220"/>
      <c r="BA287" s="220"/>
      <c r="BB287" s="220"/>
      <c r="BC287" s="220"/>
      <c r="BD287" s="220"/>
      <c r="BE287" s="220"/>
      <c r="BF287" s="220"/>
      <c r="BG287" s="220"/>
      <c r="BH287" s="220"/>
      <c r="BI287" s="220"/>
      <c r="BJ287" s="220"/>
      <c r="BK287" s="220"/>
      <c r="BL287" s="220"/>
      <c r="BM287" s="221">
        <v>25</v>
      </c>
    </row>
    <row r="288" spans="1:65">
      <c r="A288" s="29"/>
      <c r="B288" s="20" t="s">
        <v>269</v>
      </c>
      <c r="C288" s="12"/>
      <c r="D288" s="226">
        <v>42.95</v>
      </c>
      <c r="E288" s="219"/>
      <c r="F288" s="220"/>
      <c r="G288" s="220"/>
      <c r="H288" s="220"/>
      <c r="I288" s="220"/>
      <c r="J288" s="220"/>
      <c r="K288" s="220"/>
      <c r="L288" s="220"/>
      <c r="M288" s="220"/>
      <c r="N288" s="220"/>
      <c r="O288" s="220"/>
      <c r="P288" s="220"/>
      <c r="Q288" s="220"/>
      <c r="R288" s="220"/>
      <c r="S288" s="220"/>
      <c r="T288" s="220"/>
      <c r="U288" s="220"/>
      <c r="V288" s="220"/>
      <c r="W288" s="220"/>
      <c r="X288" s="220"/>
      <c r="Y288" s="220"/>
      <c r="Z288" s="220"/>
      <c r="AA288" s="220"/>
      <c r="AB288" s="220"/>
      <c r="AC288" s="220"/>
      <c r="AD288" s="220"/>
      <c r="AE288" s="220"/>
      <c r="AF288" s="220"/>
      <c r="AG288" s="220"/>
      <c r="AH288" s="220"/>
      <c r="AI288" s="220"/>
      <c r="AJ288" s="220"/>
      <c r="AK288" s="220"/>
      <c r="AL288" s="220"/>
      <c r="AM288" s="220"/>
      <c r="AN288" s="220"/>
      <c r="AO288" s="220"/>
      <c r="AP288" s="220"/>
      <c r="AQ288" s="220"/>
      <c r="AR288" s="220"/>
      <c r="AS288" s="220"/>
      <c r="AT288" s="220"/>
      <c r="AU288" s="220"/>
      <c r="AV288" s="220"/>
      <c r="AW288" s="220"/>
      <c r="AX288" s="220"/>
      <c r="AY288" s="220"/>
      <c r="AZ288" s="220"/>
      <c r="BA288" s="220"/>
      <c r="BB288" s="220"/>
      <c r="BC288" s="220"/>
      <c r="BD288" s="220"/>
      <c r="BE288" s="220"/>
      <c r="BF288" s="220"/>
      <c r="BG288" s="220"/>
      <c r="BH288" s="220"/>
      <c r="BI288" s="220"/>
      <c r="BJ288" s="220"/>
      <c r="BK288" s="220"/>
      <c r="BL288" s="220"/>
      <c r="BM288" s="221">
        <v>16</v>
      </c>
    </row>
    <row r="289" spans="1:65">
      <c r="A289" s="29"/>
      <c r="B289" s="3" t="s">
        <v>270</v>
      </c>
      <c r="C289" s="28"/>
      <c r="D289" s="222">
        <v>42.95</v>
      </c>
      <c r="E289" s="219"/>
      <c r="F289" s="220"/>
      <c r="G289" s="220"/>
      <c r="H289" s="220"/>
      <c r="I289" s="220"/>
      <c r="J289" s="220"/>
      <c r="K289" s="220"/>
      <c r="L289" s="220"/>
      <c r="M289" s="220"/>
      <c r="N289" s="220"/>
      <c r="O289" s="220"/>
      <c r="P289" s="220"/>
      <c r="Q289" s="220"/>
      <c r="R289" s="220"/>
      <c r="S289" s="220"/>
      <c r="T289" s="220"/>
      <c r="U289" s="220"/>
      <c r="V289" s="220"/>
      <c r="W289" s="220"/>
      <c r="X289" s="220"/>
      <c r="Y289" s="220"/>
      <c r="Z289" s="220"/>
      <c r="AA289" s="220"/>
      <c r="AB289" s="220"/>
      <c r="AC289" s="220"/>
      <c r="AD289" s="220"/>
      <c r="AE289" s="220"/>
      <c r="AF289" s="220"/>
      <c r="AG289" s="220"/>
      <c r="AH289" s="220"/>
      <c r="AI289" s="220"/>
      <c r="AJ289" s="220"/>
      <c r="AK289" s="220"/>
      <c r="AL289" s="220"/>
      <c r="AM289" s="220"/>
      <c r="AN289" s="220"/>
      <c r="AO289" s="220"/>
      <c r="AP289" s="220"/>
      <c r="AQ289" s="220"/>
      <c r="AR289" s="220"/>
      <c r="AS289" s="220"/>
      <c r="AT289" s="220"/>
      <c r="AU289" s="220"/>
      <c r="AV289" s="220"/>
      <c r="AW289" s="220"/>
      <c r="AX289" s="220"/>
      <c r="AY289" s="220"/>
      <c r="AZ289" s="220"/>
      <c r="BA289" s="220"/>
      <c r="BB289" s="220"/>
      <c r="BC289" s="220"/>
      <c r="BD289" s="220"/>
      <c r="BE289" s="220"/>
      <c r="BF289" s="220"/>
      <c r="BG289" s="220"/>
      <c r="BH289" s="220"/>
      <c r="BI289" s="220"/>
      <c r="BJ289" s="220"/>
      <c r="BK289" s="220"/>
      <c r="BL289" s="220"/>
      <c r="BM289" s="221">
        <v>42.95</v>
      </c>
    </row>
    <row r="290" spans="1:65">
      <c r="A290" s="29"/>
      <c r="B290" s="3" t="s">
        <v>271</v>
      </c>
      <c r="C290" s="28"/>
      <c r="D290" s="222">
        <v>0.35355339059327379</v>
      </c>
      <c r="E290" s="219"/>
      <c r="F290" s="220"/>
      <c r="G290" s="220"/>
      <c r="H290" s="220"/>
      <c r="I290" s="220"/>
      <c r="J290" s="220"/>
      <c r="K290" s="220"/>
      <c r="L290" s="220"/>
      <c r="M290" s="220"/>
      <c r="N290" s="220"/>
      <c r="O290" s="220"/>
      <c r="P290" s="220"/>
      <c r="Q290" s="220"/>
      <c r="R290" s="220"/>
      <c r="S290" s="220"/>
      <c r="T290" s="220"/>
      <c r="U290" s="220"/>
      <c r="V290" s="220"/>
      <c r="W290" s="220"/>
      <c r="X290" s="220"/>
      <c r="Y290" s="220"/>
      <c r="Z290" s="220"/>
      <c r="AA290" s="220"/>
      <c r="AB290" s="220"/>
      <c r="AC290" s="220"/>
      <c r="AD290" s="220"/>
      <c r="AE290" s="220"/>
      <c r="AF290" s="220"/>
      <c r="AG290" s="220"/>
      <c r="AH290" s="220"/>
      <c r="AI290" s="220"/>
      <c r="AJ290" s="220"/>
      <c r="AK290" s="220"/>
      <c r="AL290" s="220"/>
      <c r="AM290" s="220"/>
      <c r="AN290" s="220"/>
      <c r="AO290" s="220"/>
      <c r="AP290" s="220"/>
      <c r="AQ290" s="220"/>
      <c r="AR290" s="220"/>
      <c r="AS290" s="220"/>
      <c r="AT290" s="220"/>
      <c r="AU290" s="220"/>
      <c r="AV290" s="220"/>
      <c r="AW290" s="220"/>
      <c r="AX290" s="220"/>
      <c r="AY290" s="220"/>
      <c r="AZ290" s="220"/>
      <c r="BA290" s="220"/>
      <c r="BB290" s="220"/>
      <c r="BC290" s="220"/>
      <c r="BD290" s="220"/>
      <c r="BE290" s="220"/>
      <c r="BF290" s="220"/>
      <c r="BG290" s="220"/>
      <c r="BH290" s="220"/>
      <c r="BI290" s="220"/>
      <c r="BJ290" s="220"/>
      <c r="BK290" s="220"/>
      <c r="BL290" s="220"/>
      <c r="BM290" s="221">
        <v>31</v>
      </c>
    </row>
    <row r="291" spans="1:65">
      <c r="A291" s="29"/>
      <c r="B291" s="3" t="s">
        <v>86</v>
      </c>
      <c r="C291" s="28"/>
      <c r="D291" s="13">
        <v>8.231743669226398E-3</v>
      </c>
      <c r="E291" s="155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29"/>
      <c r="B292" s="3" t="s">
        <v>272</v>
      </c>
      <c r="C292" s="28"/>
      <c r="D292" s="13">
        <v>0</v>
      </c>
      <c r="E292" s="155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29"/>
      <c r="B293" s="45" t="s">
        <v>273</v>
      </c>
      <c r="C293" s="46"/>
      <c r="D293" s="44" t="s">
        <v>274</v>
      </c>
      <c r="E293" s="155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0"/>
      <c r="C294" s="20"/>
      <c r="D294" s="20"/>
      <c r="BM294" s="55"/>
    </row>
    <row r="295" spans="1:65" ht="15">
      <c r="B295" s="8" t="s">
        <v>651</v>
      </c>
      <c r="BM295" s="27" t="s">
        <v>275</v>
      </c>
    </row>
    <row r="296" spans="1:65" ht="15">
      <c r="A296" s="24" t="s">
        <v>23</v>
      </c>
      <c r="B296" s="18" t="s">
        <v>111</v>
      </c>
      <c r="C296" s="15" t="s">
        <v>112</v>
      </c>
      <c r="D296" s="16" t="s">
        <v>328</v>
      </c>
      <c r="E296" s="155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 t="s">
        <v>235</v>
      </c>
      <c r="C297" s="9" t="s">
        <v>235</v>
      </c>
      <c r="D297" s="10" t="s">
        <v>113</v>
      </c>
      <c r="E297" s="155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 t="s">
        <v>3</v>
      </c>
    </row>
    <row r="298" spans="1:65">
      <c r="A298" s="29"/>
      <c r="B298" s="19"/>
      <c r="C298" s="9"/>
      <c r="D298" s="10" t="s">
        <v>342</v>
      </c>
      <c r="E298" s="155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2</v>
      </c>
    </row>
    <row r="299" spans="1:65">
      <c r="A299" s="29"/>
      <c r="B299" s="19"/>
      <c r="C299" s="9"/>
      <c r="D299" s="25"/>
      <c r="E299" s="155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2</v>
      </c>
    </row>
    <row r="300" spans="1:65">
      <c r="A300" s="29"/>
      <c r="B300" s="18">
        <v>1</v>
      </c>
      <c r="C300" s="14">
        <v>1</v>
      </c>
      <c r="D300" s="21">
        <v>0.1</v>
      </c>
      <c r="E300" s="155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</v>
      </c>
    </row>
    <row r="301" spans="1:65">
      <c r="A301" s="29"/>
      <c r="B301" s="19">
        <v>1</v>
      </c>
      <c r="C301" s="9">
        <v>2</v>
      </c>
      <c r="D301" s="11">
        <v>0.11</v>
      </c>
      <c r="E301" s="155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26</v>
      </c>
    </row>
    <row r="302" spans="1:65">
      <c r="A302" s="29"/>
      <c r="B302" s="20" t="s">
        <v>269</v>
      </c>
      <c r="C302" s="12"/>
      <c r="D302" s="22">
        <v>0.10500000000000001</v>
      </c>
      <c r="E302" s="155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16</v>
      </c>
    </row>
    <row r="303" spans="1:65">
      <c r="A303" s="29"/>
      <c r="B303" s="3" t="s">
        <v>270</v>
      </c>
      <c r="C303" s="28"/>
      <c r="D303" s="11">
        <v>0.10500000000000001</v>
      </c>
      <c r="E303" s="155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0.105</v>
      </c>
    </row>
    <row r="304" spans="1:65">
      <c r="A304" s="29"/>
      <c r="B304" s="3" t="s">
        <v>271</v>
      </c>
      <c r="C304" s="28"/>
      <c r="D304" s="23">
        <v>7.0710678118654719E-3</v>
      </c>
      <c r="E304" s="155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7">
        <v>32</v>
      </c>
    </row>
    <row r="305" spans="1:65">
      <c r="A305" s="29"/>
      <c r="B305" s="3" t="s">
        <v>86</v>
      </c>
      <c r="C305" s="28"/>
      <c r="D305" s="13">
        <v>6.7343502970147351E-2</v>
      </c>
      <c r="E305" s="155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3" t="s">
        <v>272</v>
      </c>
      <c r="C306" s="28"/>
      <c r="D306" s="13">
        <v>2.2204460492503131E-16</v>
      </c>
      <c r="E306" s="155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45" t="s">
        <v>273</v>
      </c>
      <c r="C307" s="46"/>
      <c r="D307" s="44" t="s">
        <v>274</v>
      </c>
      <c r="E307" s="155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0"/>
      <c r="C308" s="20"/>
      <c r="D308" s="20"/>
      <c r="BM308" s="55"/>
    </row>
    <row r="309" spans="1:65" ht="15">
      <c r="B309" s="8" t="s">
        <v>652</v>
      </c>
      <c r="BM309" s="27" t="s">
        <v>275</v>
      </c>
    </row>
    <row r="310" spans="1:65" ht="15">
      <c r="A310" s="24" t="s">
        <v>56</v>
      </c>
      <c r="B310" s="18" t="s">
        <v>111</v>
      </c>
      <c r="C310" s="15" t="s">
        <v>112</v>
      </c>
      <c r="D310" s="16" t="s">
        <v>328</v>
      </c>
      <c r="E310" s="155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1</v>
      </c>
    </row>
    <row r="311" spans="1:65">
      <c r="A311" s="29"/>
      <c r="B311" s="19" t="s">
        <v>235</v>
      </c>
      <c r="C311" s="9" t="s">
        <v>235</v>
      </c>
      <c r="D311" s="10" t="s">
        <v>113</v>
      </c>
      <c r="E311" s="155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 t="s">
        <v>1</v>
      </c>
    </row>
    <row r="312" spans="1:65">
      <c r="A312" s="29"/>
      <c r="B312" s="19"/>
      <c r="C312" s="9"/>
      <c r="D312" s="10" t="s">
        <v>342</v>
      </c>
      <c r="E312" s="155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3</v>
      </c>
    </row>
    <row r="313" spans="1:65">
      <c r="A313" s="29"/>
      <c r="B313" s="19"/>
      <c r="C313" s="9"/>
      <c r="D313" s="25"/>
      <c r="E313" s="155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3</v>
      </c>
    </row>
    <row r="314" spans="1:65">
      <c r="A314" s="29"/>
      <c r="B314" s="18">
        <v>1</v>
      </c>
      <c r="C314" s="14">
        <v>1</v>
      </c>
      <c r="D314" s="206">
        <v>3.0800000000000001E-2</v>
      </c>
      <c r="E314" s="209"/>
      <c r="F314" s="210"/>
      <c r="G314" s="210"/>
      <c r="H314" s="210"/>
      <c r="I314" s="210"/>
      <c r="J314" s="210"/>
      <c r="K314" s="210"/>
      <c r="L314" s="210"/>
      <c r="M314" s="210"/>
      <c r="N314" s="210"/>
      <c r="O314" s="210"/>
      <c r="P314" s="210"/>
      <c r="Q314" s="210"/>
      <c r="R314" s="210"/>
      <c r="S314" s="210"/>
      <c r="T314" s="210"/>
      <c r="U314" s="210"/>
      <c r="V314" s="210"/>
      <c r="W314" s="210"/>
      <c r="X314" s="210"/>
      <c r="Y314" s="210"/>
      <c r="Z314" s="210"/>
      <c r="AA314" s="210"/>
      <c r="AB314" s="210"/>
      <c r="AC314" s="210"/>
      <c r="AD314" s="210"/>
      <c r="AE314" s="210"/>
      <c r="AF314" s="210"/>
      <c r="AG314" s="210"/>
      <c r="AH314" s="210"/>
      <c r="AI314" s="210"/>
      <c r="AJ314" s="210"/>
      <c r="AK314" s="210"/>
      <c r="AL314" s="210"/>
      <c r="AM314" s="210"/>
      <c r="AN314" s="210"/>
      <c r="AO314" s="210"/>
      <c r="AP314" s="210"/>
      <c r="AQ314" s="210"/>
      <c r="AR314" s="210"/>
      <c r="AS314" s="210"/>
      <c r="AT314" s="210"/>
      <c r="AU314" s="210"/>
      <c r="AV314" s="210"/>
      <c r="AW314" s="210"/>
      <c r="AX314" s="210"/>
      <c r="AY314" s="210"/>
      <c r="AZ314" s="210"/>
      <c r="BA314" s="210"/>
      <c r="BB314" s="210"/>
      <c r="BC314" s="210"/>
      <c r="BD314" s="210"/>
      <c r="BE314" s="210"/>
      <c r="BF314" s="210"/>
      <c r="BG314" s="210"/>
      <c r="BH314" s="210"/>
      <c r="BI314" s="210"/>
      <c r="BJ314" s="210"/>
      <c r="BK314" s="210"/>
      <c r="BL314" s="210"/>
      <c r="BM314" s="211">
        <v>1</v>
      </c>
    </row>
    <row r="315" spans="1:65">
      <c r="A315" s="29"/>
      <c r="B315" s="19">
        <v>1</v>
      </c>
      <c r="C315" s="9">
        <v>2</v>
      </c>
      <c r="D315" s="23">
        <v>3.1E-2</v>
      </c>
      <c r="E315" s="209"/>
      <c r="F315" s="210"/>
      <c r="G315" s="210"/>
      <c r="H315" s="210"/>
      <c r="I315" s="210"/>
      <c r="J315" s="210"/>
      <c r="K315" s="210"/>
      <c r="L315" s="210"/>
      <c r="M315" s="210"/>
      <c r="N315" s="210"/>
      <c r="O315" s="210"/>
      <c r="P315" s="210"/>
      <c r="Q315" s="210"/>
      <c r="R315" s="210"/>
      <c r="S315" s="210"/>
      <c r="T315" s="210"/>
      <c r="U315" s="210"/>
      <c r="V315" s="210"/>
      <c r="W315" s="210"/>
      <c r="X315" s="210"/>
      <c r="Y315" s="210"/>
      <c r="Z315" s="210"/>
      <c r="AA315" s="210"/>
      <c r="AB315" s="210"/>
      <c r="AC315" s="210"/>
      <c r="AD315" s="210"/>
      <c r="AE315" s="210"/>
      <c r="AF315" s="210"/>
      <c r="AG315" s="210"/>
      <c r="AH315" s="210"/>
      <c r="AI315" s="210"/>
      <c r="AJ315" s="210"/>
      <c r="AK315" s="210"/>
      <c r="AL315" s="210"/>
      <c r="AM315" s="210"/>
      <c r="AN315" s="210"/>
      <c r="AO315" s="210"/>
      <c r="AP315" s="210"/>
      <c r="AQ315" s="210"/>
      <c r="AR315" s="210"/>
      <c r="AS315" s="210"/>
      <c r="AT315" s="210"/>
      <c r="AU315" s="210"/>
      <c r="AV315" s="210"/>
      <c r="AW315" s="210"/>
      <c r="AX315" s="210"/>
      <c r="AY315" s="210"/>
      <c r="AZ315" s="210"/>
      <c r="BA315" s="210"/>
      <c r="BB315" s="210"/>
      <c r="BC315" s="210"/>
      <c r="BD315" s="210"/>
      <c r="BE315" s="210"/>
      <c r="BF315" s="210"/>
      <c r="BG315" s="210"/>
      <c r="BH315" s="210"/>
      <c r="BI315" s="210"/>
      <c r="BJ315" s="210"/>
      <c r="BK315" s="210"/>
      <c r="BL315" s="210"/>
      <c r="BM315" s="211">
        <v>27</v>
      </c>
    </row>
    <row r="316" spans="1:65">
      <c r="A316" s="29"/>
      <c r="B316" s="20" t="s">
        <v>269</v>
      </c>
      <c r="C316" s="12"/>
      <c r="D316" s="215">
        <v>3.09E-2</v>
      </c>
      <c r="E316" s="209"/>
      <c r="F316" s="210"/>
      <c r="G316" s="210"/>
      <c r="H316" s="210"/>
      <c r="I316" s="210"/>
      <c r="J316" s="210"/>
      <c r="K316" s="210"/>
      <c r="L316" s="210"/>
      <c r="M316" s="210"/>
      <c r="N316" s="210"/>
      <c r="O316" s="210"/>
      <c r="P316" s="210"/>
      <c r="Q316" s="210"/>
      <c r="R316" s="210"/>
      <c r="S316" s="210"/>
      <c r="T316" s="210"/>
      <c r="U316" s="210"/>
      <c r="V316" s="210"/>
      <c r="W316" s="210"/>
      <c r="X316" s="210"/>
      <c r="Y316" s="210"/>
      <c r="Z316" s="210"/>
      <c r="AA316" s="210"/>
      <c r="AB316" s="210"/>
      <c r="AC316" s="210"/>
      <c r="AD316" s="210"/>
      <c r="AE316" s="210"/>
      <c r="AF316" s="210"/>
      <c r="AG316" s="210"/>
      <c r="AH316" s="210"/>
      <c r="AI316" s="210"/>
      <c r="AJ316" s="210"/>
      <c r="AK316" s="210"/>
      <c r="AL316" s="210"/>
      <c r="AM316" s="210"/>
      <c r="AN316" s="210"/>
      <c r="AO316" s="210"/>
      <c r="AP316" s="210"/>
      <c r="AQ316" s="210"/>
      <c r="AR316" s="210"/>
      <c r="AS316" s="210"/>
      <c r="AT316" s="210"/>
      <c r="AU316" s="210"/>
      <c r="AV316" s="210"/>
      <c r="AW316" s="210"/>
      <c r="AX316" s="210"/>
      <c r="AY316" s="210"/>
      <c r="AZ316" s="210"/>
      <c r="BA316" s="210"/>
      <c r="BB316" s="210"/>
      <c r="BC316" s="210"/>
      <c r="BD316" s="210"/>
      <c r="BE316" s="210"/>
      <c r="BF316" s="210"/>
      <c r="BG316" s="210"/>
      <c r="BH316" s="210"/>
      <c r="BI316" s="210"/>
      <c r="BJ316" s="210"/>
      <c r="BK316" s="210"/>
      <c r="BL316" s="210"/>
      <c r="BM316" s="211">
        <v>16</v>
      </c>
    </row>
    <row r="317" spans="1:65">
      <c r="A317" s="29"/>
      <c r="B317" s="3" t="s">
        <v>270</v>
      </c>
      <c r="C317" s="28"/>
      <c r="D317" s="23">
        <v>3.09E-2</v>
      </c>
      <c r="E317" s="209"/>
      <c r="F317" s="210"/>
      <c r="G317" s="210"/>
      <c r="H317" s="210"/>
      <c r="I317" s="210"/>
      <c r="J317" s="210"/>
      <c r="K317" s="210"/>
      <c r="L317" s="210"/>
      <c r="M317" s="210"/>
      <c r="N317" s="210"/>
      <c r="O317" s="210"/>
      <c r="P317" s="210"/>
      <c r="Q317" s="210"/>
      <c r="R317" s="210"/>
      <c r="S317" s="210"/>
      <c r="T317" s="210"/>
      <c r="U317" s="210"/>
      <c r="V317" s="210"/>
      <c r="W317" s="210"/>
      <c r="X317" s="210"/>
      <c r="Y317" s="210"/>
      <c r="Z317" s="210"/>
      <c r="AA317" s="210"/>
      <c r="AB317" s="210"/>
      <c r="AC317" s="210"/>
      <c r="AD317" s="210"/>
      <c r="AE317" s="210"/>
      <c r="AF317" s="210"/>
      <c r="AG317" s="210"/>
      <c r="AH317" s="210"/>
      <c r="AI317" s="210"/>
      <c r="AJ317" s="210"/>
      <c r="AK317" s="210"/>
      <c r="AL317" s="210"/>
      <c r="AM317" s="210"/>
      <c r="AN317" s="210"/>
      <c r="AO317" s="210"/>
      <c r="AP317" s="210"/>
      <c r="AQ317" s="210"/>
      <c r="AR317" s="210"/>
      <c r="AS317" s="210"/>
      <c r="AT317" s="210"/>
      <c r="AU317" s="210"/>
      <c r="AV317" s="210"/>
      <c r="AW317" s="210"/>
      <c r="AX317" s="210"/>
      <c r="AY317" s="210"/>
      <c r="AZ317" s="210"/>
      <c r="BA317" s="210"/>
      <c r="BB317" s="210"/>
      <c r="BC317" s="210"/>
      <c r="BD317" s="210"/>
      <c r="BE317" s="210"/>
      <c r="BF317" s="210"/>
      <c r="BG317" s="210"/>
      <c r="BH317" s="210"/>
      <c r="BI317" s="210"/>
      <c r="BJ317" s="210"/>
      <c r="BK317" s="210"/>
      <c r="BL317" s="210"/>
      <c r="BM317" s="211">
        <v>3.09E-2</v>
      </c>
    </row>
    <row r="318" spans="1:65">
      <c r="A318" s="29"/>
      <c r="B318" s="3" t="s">
        <v>271</v>
      </c>
      <c r="C318" s="28"/>
      <c r="D318" s="23">
        <v>1.4142135623730864E-4</v>
      </c>
      <c r="E318" s="209"/>
      <c r="F318" s="210"/>
      <c r="G318" s="210"/>
      <c r="H318" s="210"/>
      <c r="I318" s="210"/>
      <c r="J318" s="210"/>
      <c r="K318" s="210"/>
      <c r="L318" s="210"/>
      <c r="M318" s="210"/>
      <c r="N318" s="210"/>
      <c r="O318" s="210"/>
      <c r="P318" s="210"/>
      <c r="Q318" s="210"/>
      <c r="R318" s="210"/>
      <c r="S318" s="210"/>
      <c r="T318" s="210"/>
      <c r="U318" s="210"/>
      <c r="V318" s="210"/>
      <c r="W318" s="210"/>
      <c r="X318" s="210"/>
      <c r="Y318" s="210"/>
      <c r="Z318" s="210"/>
      <c r="AA318" s="210"/>
      <c r="AB318" s="210"/>
      <c r="AC318" s="210"/>
      <c r="AD318" s="210"/>
      <c r="AE318" s="210"/>
      <c r="AF318" s="210"/>
      <c r="AG318" s="210"/>
      <c r="AH318" s="210"/>
      <c r="AI318" s="210"/>
      <c r="AJ318" s="210"/>
      <c r="AK318" s="210"/>
      <c r="AL318" s="210"/>
      <c r="AM318" s="210"/>
      <c r="AN318" s="210"/>
      <c r="AO318" s="210"/>
      <c r="AP318" s="210"/>
      <c r="AQ318" s="210"/>
      <c r="AR318" s="210"/>
      <c r="AS318" s="210"/>
      <c r="AT318" s="210"/>
      <c r="AU318" s="210"/>
      <c r="AV318" s="210"/>
      <c r="AW318" s="210"/>
      <c r="AX318" s="210"/>
      <c r="AY318" s="210"/>
      <c r="AZ318" s="210"/>
      <c r="BA318" s="210"/>
      <c r="BB318" s="210"/>
      <c r="BC318" s="210"/>
      <c r="BD318" s="210"/>
      <c r="BE318" s="210"/>
      <c r="BF318" s="210"/>
      <c r="BG318" s="210"/>
      <c r="BH318" s="210"/>
      <c r="BI318" s="210"/>
      <c r="BJ318" s="210"/>
      <c r="BK318" s="210"/>
      <c r="BL318" s="210"/>
      <c r="BM318" s="211">
        <v>33</v>
      </c>
    </row>
    <row r="319" spans="1:65">
      <c r="A319" s="29"/>
      <c r="B319" s="3" t="s">
        <v>86</v>
      </c>
      <c r="C319" s="28"/>
      <c r="D319" s="13">
        <v>4.5767429203012501E-3</v>
      </c>
      <c r="E319" s="155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29"/>
      <c r="B320" s="3" t="s">
        <v>272</v>
      </c>
      <c r="C320" s="28"/>
      <c r="D320" s="13">
        <v>0</v>
      </c>
      <c r="E320" s="155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29"/>
      <c r="B321" s="45" t="s">
        <v>273</v>
      </c>
      <c r="C321" s="46"/>
      <c r="D321" s="44" t="s">
        <v>274</v>
      </c>
      <c r="E321" s="155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0"/>
      <c r="C322" s="20"/>
      <c r="D322" s="20"/>
      <c r="BM322" s="55"/>
    </row>
    <row r="323" spans="1:65" ht="15">
      <c r="B323" s="8" t="s">
        <v>653</v>
      </c>
      <c r="BM323" s="27" t="s">
        <v>275</v>
      </c>
    </row>
    <row r="324" spans="1:65" ht="15">
      <c r="A324" s="24" t="s">
        <v>26</v>
      </c>
      <c r="B324" s="18" t="s">
        <v>111</v>
      </c>
      <c r="C324" s="15" t="s">
        <v>112</v>
      </c>
      <c r="D324" s="16" t="s">
        <v>328</v>
      </c>
      <c r="E324" s="155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7">
        <v>1</v>
      </c>
    </row>
    <row r="325" spans="1:65">
      <c r="A325" s="29"/>
      <c r="B325" s="19" t="s">
        <v>235</v>
      </c>
      <c r="C325" s="9" t="s">
        <v>235</v>
      </c>
      <c r="D325" s="10" t="s">
        <v>113</v>
      </c>
      <c r="E325" s="155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7" t="s">
        <v>3</v>
      </c>
    </row>
    <row r="326" spans="1:65">
      <c r="A326" s="29"/>
      <c r="B326" s="19"/>
      <c r="C326" s="9"/>
      <c r="D326" s="10" t="s">
        <v>342</v>
      </c>
      <c r="E326" s="155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7">
        <v>2</v>
      </c>
    </row>
    <row r="327" spans="1:65">
      <c r="A327" s="29"/>
      <c r="B327" s="19"/>
      <c r="C327" s="9"/>
      <c r="D327" s="25"/>
      <c r="E327" s="155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>
        <v>2</v>
      </c>
    </row>
    <row r="328" spans="1:65">
      <c r="A328" s="29"/>
      <c r="B328" s="18">
        <v>1</v>
      </c>
      <c r="C328" s="14">
        <v>1</v>
      </c>
      <c r="D328" s="21">
        <v>7.4</v>
      </c>
      <c r="E328" s="155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7">
        <v>1</v>
      </c>
    </row>
    <row r="329" spans="1:65">
      <c r="A329" s="29"/>
      <c r="B329" s="19">
        <v>1</v>
      </c>
      <c r="C329" s="9">
        <v>2</v>
      </c>
      <c r="D329" s="11">
        <v>7.2</v>
      </c>
      <c r="E329" s="155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>
        <v>28</v>
      </c>
    </row>
    <row r="330" spans="1:65">
      <c r="A330" s="29"/>
      <c r="B330" s="20" t="s">
        <v>269</v>
      </c>
      <c r="C330" s="12"/>
      <c r="D330" s="22">
        <v>7.3000000000000007</v>
      </c>
      <c r="E330" s="155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>
        <v>16</v>
      </c>
    </row>
    <row r="331" spans="1:65">
      <c r="A331" s="29"/>
      <c r="B331" s="3" t="s">
        <v>270</v>
      </c>
      <c r="C331" s="28"/>
      <c r="D331" s="11">
        <v>7.3000000000000007</v>
      </c>
      <c r="E331" s="155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7.3</v>
      </c>
    </row>
    <row r="332" spans="1:65">
      <c r="A332" s="29"/>
      <c r="B332" s="3" t="s">
        <v>271</v>
      </c>
      <c r="C332" s="28"/>
      <c r="D332" s="23">
        <v>0.14142135623730964</v>
      </c>
      <c r="E332" s="155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34</v>
      </c>
    </row>
    <row r="333" spans="1:65">
      <c r="A333" s="29"/>
      <c r="B333" s="3" t="s">
        <v>86</v>
      </c>
      <c r="C333" s="28"/>
      <c r="D333" s="13">
        <v>1.9372788525658852E-2</v>
      </c>
      <c r="E333" s="155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29"/>
      <c r="B334" s="3" t="s">
        <v>272</v>
      </c>
      <c r="C334" s="28"/>
      <c r="D334" s="13">
        <v>2.2204460492503131E-16</v>
      </c>
      <c r="E334" s="155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29"/>
      <c r="B335" s="45" t="s">
        <v>273</v>
      </c>
      <c r="C335" s="46"/>
      <c r="D335" s="44" t="s">
        <v>274</v>
      </c>
      <c r="E335" s="155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0"/>
      <c r="C336" s="20"/>
      <c r="D336" s="20"/>
      <c r="BM336" s="55"/>
    </row>
    <row r="337" spans="1:65" ht="15">
      <c r="B337" s="8" t="s">
        <v>654</v>
      </c>
      <c r="BM337" s="27" t="s">
        <v>275</v>
      </c>
    </row>
    <row r="338" spans="1:65" ht="15">
      <c r="A338" s="24" t="s">
        <v>29</v>
      </c>
      <c r="B338" s="18" t="s">
        <v>111</v>
      </c>
      <c r="C338" s="15" t="s">
        <v>112</v>
      </c>
      <c r="D338" s="16" t="s">
        <v>328</v>
      </c>
      <c r="E338" s="155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7">
        <v>1</v>
      </c>
    </row>
    <row r="339" spans="1:65">
      <c r="A339" s="29"/>
      <c r="B339" s="19" t="s">
        <v>235</v>
      </c>
      <c r="C339" s="9" t="s">
        <v>235</v>
      </c>
      <c r="D339" s="10" t="s">
        <v>113</v>
      </c>
      <c r="E339" s="155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7" t="s">
        <v>3</v>
      </c>
    </row>
    <row r="340" spans="1:65">
      <c r="A340" s="29"/>
      <c r="B340" s="19"/>
      <c r="C340" s="9"/>
      <c r="D340" s="10" t="s">
        <v>342</v>
      </c>
      <c r="E340" s="155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7">
        <v>1</v>
      </c>
    </row>
    <row r="341" spans="1:65">
      <c r="A341" s="29"/>
      <c r="B341" s="19"/>
      <c r="C341" s="9"/>
      <c r="D341" s="25"/>
      <c r="E341" s="155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7">
        <v>1</v>
      </c>
    </row>
    <row r="342" spans="1:65">
      <c r="A342" s="29"/>
      <c r="B342" s="18">
        <v>1</v>
      </c>
      <c r="C342" s="14">
        <v>1</v>
      </c>
      <c r="D342" s="216">
        <v>17.3</v>
      </c>
      <c r="E342" s="219"/>
      <c r="F342" s="220"/>
      <c r="G342" s="220"/>
      <c r="H342" s="220"/>
      <c r="I342" s="220"/>
      <c r="J342" s="220"/>
      <c r="K342" s="220"/>
      <c r="L342" s="220"/>
      <c r="M342" s="220"/>
      <c r="N342" s="220"/>
      <c r="O342" s="220"/>
      <c r="P342" s="220"/>
      <c r="Q342" s="220"/>
      <c r="R342" s="220"/>
      <c r="S342" s="220"/>
      <c r="T342" s="220"/>
      <c r="U342" s="220"/>
      <c r="V342" s="220"/>
      <c r="W342" s="220"/>
      <c r="X342" s="220"/>
      <c r="Y342" s="220"/>
      <c r="Z342" s="220"/>
      <c r="AA342" s="220"/>
      <c r="AB342" s="220"/>
      <c r="AC342" s="220"/>
      <c r="AD342" s="220"/>
      <c r="AE342" s="220"/>
      <c r="AF342" s="220"/>
      <c r="AG342" s="220"/>
      <c r="AH342" s="220"/>
      <c r="AI342" s="220"/>
      <c r="AJ342" s="220"/>
      <c r="AK342" s="220"/>
      <c r="AL342" s="220"/>
      <c r="AM342" s="220"/>
      <c r="AN342" s="220"/>
      <c r="AO342" s="220"/>
      <c r="AP342" s="220"/>
      <c r="AQ342" s="220"/>
      <c r="AR342" s="220"/>
      <c r="AS342" s="220"/>
      <c r="AT342" s="220"/>
      <c r="AU342" s="220"/>
      <c r="AV342" s="220"/>
      <c r="AW342" s="220"/>
      <c r="AX342" s="220"/>
      <c r="AY342" s="220"/>
      <c r="AZ342" s="220"/>
      <c r="BA342" s="220"/>
      <c r="BB342" s="220"/>
      <c r="BC342" s="220"/>
      <c r="BD342" s="220"/>
      <c r="BE342" s="220"/>
      <c r="BF342" s="220"/>
      <c r="BG342" s="220"/>
      <c r="BH342" s="220"/>
      <c r="BI342" s="220"/>
      <c r="BJ342" s="220"/>
      <c r="BK342" s="220"/>
      <c r="BL342" s="220"/>
      <c r="BM342" s="221">
        <v>1</v>
      </c>
    </row>
    <row r="343" spans="1:65">
      <c r="A343" s="29"/>
      <c r="B343" s="19">
        <v>1</v>
      </c>
      <c r="C343" s="9">
        <v>2</v>
      </c>
      <c r="D343" s="222">
        <v>17.3</v>
      </c>
      <c r="E343" s="219"/>
      <c r="F343" s="220"/>
      <c r="G343" s="220"/>
      <c r="H343" s="220"/>
      <c r="I343" s="220"/>
      <c r="J343" s="220"/>
      <c r="K343" s="220"/>
      <c r="L343" s="220"/>
      <c r="M343" s="220"/>
      <c r="N343" s="220"/>
      <c r="O343" s="220"/>
      <c r="P343" s="220"/>
      <c r="Q343" s="220"/>
      <c r="R343" s="220"/>
      <c r="S343" s="220"/>
      <c r="T343" s="220"/>
      <c r="U343" s="220"/>
      <c r="V343" s="220"/>
      <c r="W343" s="220"/>
      <c r="X343" s="220"/>
      <c r="Y343" s="220"/>
      <c r="Z343" s="220"/>
      <c r="AA343" s="220"/>
      <c r="AB343" s="220"/>
      <c r="AC343" s="220"/>
      <c r="AD343" s="220"/>
      <c r="AE343" s="220"/>
      <c r="AF343" s="220"/>
      <c r="AG343" s="220"/>
      <c r="AH343" s="220"/>
      <c r="AI343" s="220"/>
      <c r="AJ343" s="220"/>
      <c r="AK343" s="220"/>
      <c r="AL343" s="220"/>
      <c r="AM343" s="220"/>
      <c r="AN343" s="220"/>
      <c r="AO343" s="220"/>
      <c r="AP343" s="220"/>
      <c r="AQ343" s="220"/>
      <c r="AR343" s="220"/>
      <c r="AS343" s="220"/>
      <c r="AT343" s="220"/>
      <c r="AU343" s="220"/>
      <c r="AV343" s="220"/>
      <c r="AW343" s="220"/>
      <c r="AX343" s="220"/>
      <c r="AY343" s="220"/>
      <c r="AZ343" s="220"/>
      <c r="BA343" s="220"/>
      <c r="BB343" s="220"/>
      <c r="BC343" s="220"/>
      <c r="BD343" s="220"/>
      <c r="BE343" s="220"/>
      <c r="BF343" s="220"/>
      <c r="BG343" s="220"/>
      <c r="BH343" s="220"/>
      <c r="BI343" s="220"/>
      <c r="BJ343" s="220"/>
      <c r="BK343" s="220"/>
      <c r="BL343" s="220"/>
      <c r="BM343" s="221">
        <v>29</v>
      </c>
    </row>
    <row r="344" spans="1:65">
      <c r="A344" s="29"/>
      <c r="B344" s="20" t="s">
        <v>269</v>
      </c>
      <c r="C344" s="12"/>
      <c r="D344" s="226">
        <v>17.3</v>
      </c>
      <c r="E344" s="219"/>
      <c r="F344" s="220"/>
      <c r="G344" s="220"/>
      <c r="H344" s="220"/>
      <c r="I344" s="220"/>
      <c r="J344" s="220"/>
      <c r="K344" s="220"/>
      <c r="L344" s="220"/>
      <c r="M344" s="220"/>
      <c r="N344" s="220"/>
      <c r="O344" s="220"/>
      <c r="P344" s="220"/>
      <c r="Q344" s="220"/>
      <c r="R344" s="220"/>
      <c r="S344" s="220"/>
      <c r="T344" s="220"/>
      <c r="U344" s="220"/>
      <c r="V344" s="220"/>
      <c r="W344" s="220"/>
      <c r="X344" s="220"/>
      <c r="Y344" s="220"/>
      <c r="Z344" s="220"/>
      <c r="AA344" s="220"/>
      <c r="AB344" s="220"/>
      <c r="AC344" s="220"/>
      <c r="AD344" s="220"/>
      <c r="AE344" s="220"/>
      <c r="AF344" s="220"/>
      <c r="AG344" s="220"/>
      <c r="AH344" s="220"/>
      <c r="AI344" s="220"/>
      <c r="AJ344" s="220"/>
      <c r="AK344" s="220"/>
      <c r="AL344" s="220"/>
      <c r="AM344" s="220"/>
      <c r="AN344" s="220"/>
      <c r="AO344" s="220"/>
      <c r="AP344" s="220"/>
      <c r="AQ344" s="220"/>
      <c r="AR344" s="220"/>
      <c r="AS344" s="220"/>
      <c r="AT344" s="220"/>
      <c r="AU344" s="220"/>
      <c r="AV344" s="220"/>
      <c r="AW344" s="220"/>
      <c r="AX344" s="220"/>
      <c r="AY344" s="220"/>
      <c r="AZ344" s="220"/>
      <c r="BA344" s="220"/>
      <c r="BB344" s="220"/>
      <c r="BC344" s="220"/>
      <c r="BD344" s="220"/>
      <c r="BE344" s="220"/>
      <c r="BF344" s="220"/>
      <c r="BG344" s="220"/>
      <c r="BH344" s="220"/>
      <c r="BI344" s="220"/>
      <c r="BJ344" s="220"/>
      <c r="BK344" s="220"/>
      <c r="BL344" s="220"/>
      <c r="BM344" s="221">
        <v>16</v>
      </c>
    </row>
    <row r="345" spans="1:65">
      <c r="A345" s="29"/>
      <c r="B345" s="3" t="s">
        <v>270</v>
      </c>
      <c r="C345" s="28"/>
      <c r="D345" s="222">
        <v>17.3</v>
      </c>
      <c r="E345" s="219"/>
      <c r="F345" s="220"/>
      <c r="G345" s="220"/>
      <c r="H345" s="220"/>
      <c r="I345" s="220"/>
      <c r="J345" s="220"/>
      <c r="K345" s="220"/>
      <c r="L345" s="220"/>
      <c r="M345" s="220"/>
      <c r="N345" s="220"/>
      <c r="O345" s="220"/>
      <c r="P345" s="220"/>
      <c r="Q345" s="220"/>
      <c r="R345" s="220"/>
      <c r="S345" s="220"/>
      <c r="T345" s="220"/>
      <c r="U345" s="220"/>
      <c r="V345" s="220"/>
      <c r="W345" s="220"/>
      <c r="X345" s="220"/>
      <c r="Y345" s="220"/>
      <c r="Z345" s="220"/>
      <c r="AA345" s="220"/>
      <c r="AB345" s="220"/>
      <c r="AC345" s="220"/>
      <c r="AD345" s="220"/>
      <c r="AE345" s="220"/>
      <c r="AF345" s="220"/>
      <c r="AG345" s="220"/>
      <c r="AH345" s="220"/>
      <c r="AI345" s="220"/>
      <c r="AJ345" s="220"/>
      <c r="AK345" s="220"/>
      <c r="AL345" s="220"/>
      <c r="AM345" s="220"/>
      <c r="AN345" s="220"/>
      <c r="AO345" s="220"/>
      <c r="AP345" s="220"/>
      <c r="AQ345" s="220"/>
      <c r="AR345" s="220"/>
      <c r="AS345" s="220"/>
      <c r="AT345" s="220"/>
      <c r="AU345" s="220"/>
      <c r="AV345" s="220"/>
      <c r="AW345" s="220"/>
      <c r="AX345" s="220"/>
      <c r="AY345" s="220"/>
      <c r="AZ345" s="220"/>
      <c r="BA345" s="220"/>
      <c r="BB345" s="220"/>
      <c r="BC345" s="220"/>
      <c r="BD345" s="220"/>
      <c r="BE345" s="220"/>
      <c r="BF345" s="220"/>
      <c r="BG345" s="220"/>
      <c r="BH345" s="220"/>
      <c r="BI345" s="220"/>
      <c r="BJ345" s="220"/>
      <c r="BK345" s="220"/>
      <c r="BL345" s="220"/>
      <c r="BM345" s="221">
        <v>17.3</v>
      </c>
    </row>
    <row r="346" spans="1:65">
      <c r="A346" s="29"/>
      <c r="B346" s="3" t="s">
        <v>271</v>
      </c>
      <c r="C346" s="28"/>
      <c r="D346" s="222">
        <v>0</v>
      </c>
      <c r="E346" s="219"/>
      <c r="F346" s="220"/>
      <c r="G346" s="220"/>
      <c r="H346" s="220"/>
      <c r="I346" s="220"/>
      <c r="J346" s="220"/>
      <c r="K346" s="220"/>
      <c r="L346" s="220"/>
      <c r="M346" s="220"/>
      <c r="N346" s="220"/>
      <c r="O346" s="220"/>
      <c r="P346" s="220"/>
      <c r="Q346" s="220"/>
      <c r="R346" s="220"/>
      <c r="S346" s="220"/>
      <c r="T346" s="220"/>
      <c r="U346" s="220"/>
      <c r="V346" s="220"/>
      <c r="W346" s="220"/>
      <c r="X346" s="220"/>
      <c r="Y346" s="220"/>
      <c r="Z346" s="220"/>
      <c r="AA346" s="220"/>
      <c r="AB346" s="220"/>
      <c r="AC346" s="220"/>
      <c r="AD346" s="220"/>
      <c r="AE346" s="220"/>
      <c r="AF346" s="220"/>
      <c r="AG346" s="220"/>
      <c r="AH346" s="220"/>
      <c r="AI346" s="220"/>
      <c r="AJ346" s="220"/>
      <c r="AK346" s="220"/>
      <c r="AL346" s="220"/>
      <c r="AM346" s="220"/>
      <c r="AN346" s="220"/>
      <c r="AO346" s="220"/>
      <c r="AP346" s="220"/>
      <c r="AQ346" s="220"/>
      <c r="AR346" s="220"/>
      <c r="AS346" s="220"/>
      <c r="AT346" s="220"/>
      <c r="AU346" s="220"/>
      <c r="AV346" s="220"/>
      <c r="AW346" s="220"/>
      <c r="AX346" s="220"/>
      <c r="AY346" s="220"/>
      <c r="AZ346" s="220"/>
      <c r="BA346" s="220"/>
      <c r="BB346" s="220"/>
      <c r="BC346" s="220"/>
      <c r="BD346" s="220"/>
      <c r="BE346" s="220"/>
      <c r="BF346" s="220"/>
      <c r="BG346" s="220"/>
      <c r="BH346" s="220"/>
      <c r="BI346" s="220"/>
      <c r="BJ346" s="220"/>
      <c r="BK346" s="220"/>
      <c r="BL346" s="220"/>
      <c r="BM346" s="221">
        <v>35</v>
      </c>
    </row>
    <row r="347" spans="1:65">
      <c r="A347" s="29"/>
      <c r="B347" s="3" t="s">
        <v>86</v>
      </c>
      <c r="C347" s="28"/>
      <c r="D347" s="13">
        <v>0</v>
      </c>
      <c r="E347" s="155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29"/>
      <c r="B348" s="3" t="s">
        <v>272</v>
      </c>
      <c r="C348" s="28"/>
      <c r="D348" s="13">
        <v>0</v>
      </c>
      <c r="E348" s="155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29"/>
      <c r="B349" s="45" t="s">
        <v>273</v>
      </c>
      <c r="C349" s="46"/>
      <c r="D349" s="44" t="s">
        <v>274</v>
      </c>
      <c r="E349" s="155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0"/>
      <c r="C350" s="20"/>
      <c r="D350" s="20"/>
      <c r="BM350" s="55"/>
    </row>
    <row r="351" spans="1:65" ht="15">
      <c r="B351" s="8" t="s">
        <v>655</v>
      </c>
      <c r="BM351" s="27" t="s">
        <v>275</v>
      </c>
    </row>
    <row r="352" spans="1:65" ht="15">
      <c r="A352" s="24" t="s">
        <v>31</v>
      </c>
      <c r="B352" s="18" t="s">
        <v>111</v>
      </c>
      <c r="C352" s="15" t="s">
        <v>112</v>
      </c>
      <c r="D352" s="16" t="s">
        <v>328</v>
      </c>
      <c r="E352" s="155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</v>
      </c>
    </row>
    <row r="353" spans="1:65">
      <c r="A353" s="29"/>
      <c r="B353" s="19" t="s">
        <v>235</v>
      </c>
      <c r="C353" s="9" t="s">
        <v>235</v>
      </c>
      <c r="D353" s="10" t="s">
        <v>113</v>
      </c>
      <c r="E353" s="155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 t="s">
        <v>3</v>
      </c>
    </row>
    <row r="354" spans="1:65">
      <c r="A354" s="29"/>
      <c r="B354" s="19"/>
      <c r="C354" s="9"/>
      <c r="D354" s="10" t="s">
        <v>342</v>
      </c>
      <c r="E354" s="155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1</v>
      </c>
    </row>
    <row r="355" spans="1:65">
      <c r="A355" s="29"/>
      <c r="B355" s="19"/>
      <c r="C355" s="9"/>
      <c r="D355" s="25"/>
      <c r="E355" s="155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1</v>
      </c>
    </row>
    <row r="356" spans="1:65">
      <c r="A356" s="29"/>
      <c r="B356" s="18">
        <v>1</v>
      </c>
      <c r="C356" s="14">
        <v>1</v>
      </c>
      <c r="D356" s="216">
        <v>37</v>
      </c>
      <c r="E356" s="219"/>
      <c r="F356" s="220"/>
      <c r="G356" s="220"/>
      <c r="H356" s="220"/>
      <c r="I356" s="220"/>
      <c r="J356" s="220"/>
      <c r="K356" s="220"/>
      <c r="L356" s="220"/>
      <c r="M356" s="220"/>
      <c r="N356" s="220"/>
      <c r="O356" s="220"/>
      <c r="P356" s="220"/>
      <c r="Q356" s="220"/>
      <c r="R356" s="220"/>
      <c r="S356" s="220"/>
      <c r="T356" s="220"/>
      <c r="U356" s="220"/>
      <c r="V356" s="220"/>
      <c r="W356" s="220"/>
      <c r="X356" s="220"/>
      <c r="Y356" s="220"/>
      <c r="Z356" s="220"/>
      <c r="AA356" s="220"/>
      <c r="AB356" s="220"/>
      <c r="AC356" s="220"/>
      <c r="AD356" s="220"/>
      <c r="AE356" s="220"/>
      <c r="AF356" s="220"/>
      <c r="AG356" s="220"/>
      <c r="AH356" s="220"/>
      <c r="AI356" s="220"/>
      <c r="AJ356" s="220"/>
      <c r="AK356" s="220"/>
      <c r="AL356" s="220"/>
      <c r="AM356" s="220"/>
      <c r="AN356" s="220"/>
      <c r="AO356" s="220"/>
      <c r="AP356" s="220"/>
      <c r="AQ356" s="220"/>
      <c r="AR356" s="220"/>
      <c r="AS356" s="220"/>
      <c r="AT356" s="220"/>
      <c r="AU356" s="220"/>
      <c r="AV356" s="220"/>
      <c r="AW356" s="220"/>
      <c r="AX356" s="220"/>
      <c r="AY356" s="220"/>
      <c r="AZ356" s="220"/>
      <c r="BA356" s="220"/>
      <c r="BB356" s="220"/>
      <c r="BC356" s="220"/>
      <c r="BD356" s="220"/>
      <c r="BE356" s="220"/>
      <c r="BF356" s="220"/>
      <c r="BG356" s="220"/>
      <c r="BH356" s="220"/>
      <c r="BI356" s="220"/>
      <c r="BJ356" s="220"/>
      <c r="BK356" s="220"/>
      <c r="BL356" s="220"/>
      <c r="BM356" s="221">
        <v>1</v>
      </c>
    </row>
    <row r="357" spans="1:65">
      <c r="A357" s="29"/>
      <c r="B357" s="19">
        <v>1</v>
      </c>
      <c r="C357" s="9">
        <v>2</v>
      </c>
      <c r="D357" s="222">
        <v>37.200000000000003</v>
      </c>
      <c r="E357" s="219"/>
      <c r="F357" s="220"/>
      <c r="G357" s="220"/>
      <c r="H357" s="220"/>
      <c r="I357" s="220"/>
      <c r="J357" s="220"/>
      <c r="K357" s="220"/>
      <c r="L357" s="220"/>
      <c r="M357" s="220"/>
      <c r="N357" s="220"/>
      <c r="O357" s="220"/>
      <c r="P357" s="220"/>
      <c r="Q357" s="220"/>
      <c r="R357" s="220"/>
      <c r="S357" s="220"/>
      <c r="T357" s="220"/>
      <c r="U357" s="220"/>
      <c r="V357" s="220"/>
      <c r="W357" s="220"/>
      <c r="X357" s="220"/>
      <c r="Y357" s="220"/>
      <c r="Z357" s="220"/>
      <c r="AA357" s="220"/>
      <c r="AB357" s="220"/>
      <c r="AC357" s="220"/>
      <c r="AD357" s="220"/>
      <c r="AE357" s="220"/>
      <c r="AF357" s="220"/>
      <c r="AG357" s="220"/>
      <c r="AH357" s="220"/>
      <c r="AI357" s="220"/>
      <c r="AJ357" s="220"/>
      <c r="AK357" s="220"/>
      <c r="AL357" s="220"/>
      <c r="AM357" s="220"/>
      <c r="AN357" s="220"/>
      <c r="AO357" s="220"/>
      <c r="AP357" s="220"/>
      <c r="AQ357" s="220"/>
      <c r="AR357" s="220"/>
      <c r="AS357" s="220"/>
      <c r="AT357" s="220"/>
      <c r="AU357" s="220"/>
      <c r="AV357" s="220"/>
      <c r="AW357" s="220"/>
      <c r="AX357" s="220"/>
      <c r="AY357" s="220"/>
      <c r="AZ357" s="220"/>
      <c r="BA357" s="220"/>
      <c r="BB357" s="220"/>
      <c r="BC357" s="220"/>
      <c r="BD357" s="220"/>
      <c r="BE357" s="220"/>
      <c r="BF357" s="220"/>
      <c r="BG357" s="220"/>
      <c r="BH357" s="220"/>
      <c r="BI357" s="220"/>
      <c r="BJ357" s="220"/>
      <c r="BK357" s="220"/>
      <c r="BL357" s="220"/>
      <c r="BM357" s="221">
        <v>7</v>
      </c>
    </row>
    <row r="358" spans="1:65">
      <c r="A358" s="29"/>
      <c r="B358" s="20" t="s">
        <v>269</v>
      </c>
      <c r="C358" s="12"/>
      <c r="D358" s="226">
        <v>37.1</v>
      </c>
      <c r="E358" s="219"/>
      <c r="F358" s="220"/>
      <c r="G358" s="220"/>
      <c r="H358" s="220"/>
      <c r="I358" s="220"/>
      <c r="J358" s="220"/>
      <c r="K358" s="220"/>
      <c r="L358" s="220"/>
      <c r="M358" s="220"/>
      <c r="N358" s="220"/>
      <c r="O358" s="220"/>
      <c r="P358" s="220"/>
      <c r="Q358" s="220"/>
      <c r="R358" s="220"/>
      <c r="S358" s="220"/>
      <c r="T358" s="220"/>
      <c r="U358" s="220"/>
      <c r="V358" s="220"/>
      <c r="W358" s="220"/>
      <c r="X358" s="220"/>
      <c r="Y358" s="220"/>
      <c r="Z358" s="220"/>
      <c r="AA358" s="220"/>
      <c r="AB358" s="220"/>
      <c r="AC358" s="220"/>
      <c r="AD358" s="220"/>
      <c r="AE358" s="220"/>
      <c r="AF358" s="220"/>
      <c r="AG358" s="220"/>
      <c r="AH358" s="220"/>
      <c r="AI358" s="220"/>
      <c r="AJ358" s="220"/>
      <c r="AK358" s="220"/>
      <c r="AL358" s="220"/>
      <c r="AM358" s="220"/>
      <c r="AN358" s="220"/>
      <c r="AO358" s="220"/>
      <c r="AP358" s="220"/>
      <c r="AQ358" s="220"/>
      <c r="AR358" s="220"/>
      <c r="AS358" s="220"/>
      <c r="AT358" s="220"/>
      <c r="AU358" s="220"/>
      <c r="AV358" s="220"/>
      <c r="AW358" s="220"/>
      <c r="AX358" s="220"/>
      <c r="AY358" s="220"/>
      <c r="AZ358" s="220"/>
      <c r="BA358" s="220"/>
      <c r="BB358" s="220"/>
      <c r="BC358" s="220"/>
      <c r="BD358" s="220"/>
      <c r="BE358" s="220"/>
      <c r="BF358" s="220"/>
      <c r="BG358" s="220"/>
      <c r="BH358" s="220"/>
      <c r="BI358" s="220"/>
      <c r="BJ358" s="220"/>
      <c r="BK358" s="220"/>
      <c r="BL358" s="220"/>
      <c r="BM358" s="221">
        <v>16</v>
      </c>
    </row>
    <row r="359" spans="1:65">
      <c r="A359" s="29"/>
      <c r="B359" s="3" t="s">
        <v>270</v>
      </c>
      <c r="C359" s="28"/>
      <c r="D359" s="222">
        <v>37.1</v>
      </c>
      <c r="E359" s="219"/>
      <c r="F359" s="220"/>
      <c r="G359" s="220"/>
      <c r="H359" s="220"/>
      <c r="I359" s="220"/>
      <c r="J359" s="220"/>
      <c r="K359" s="220"/>
      <c r="L359" s="220"/>
      <c r="M359" s="220"/>
      <c r="N359" s="220"/>
      <c r="O359" s="220"/>
      <c r="P359" s="220"/>
      <c r="Q359" s="220"/>
      <c r="R359" s="220"/>
      <c r="S359" s="220"/>
      <c r="T359" s="220"/>
      <c r="U359" s="220"/>
      <c r="V359" s="220"/>
      <c r="W359" s="220"/>
      <c r="X359" s="220"/>
      <c r="Y359" s="220"/>
      <c r="Z359" s="220"/>
      <c r="AA359" s="220"/>
      <c r="AB359" s="220"/>
      <c r="AC359" s="220"/>
      <c r="AD359" s="220"/>
      <c r="AE359" s="220"/>
      <c r="AF359" s="220"/>
      <c r="AG359" s="220"/>
      <c r="AH359" s="220"/>
      <c r="AI359" s="220"/>
      <c r="AJ359" s="220"/>
      <c r="AK359" s="220"/>
      <c r="AL359" s="220"/>
      <c r="AM359" s="220"/>
      <c r="AN359" s="220"/>
      <c r="AO359" s="220"/>
      <c r="AP359" s="220"/>
      <c r="AQ359" s="220"/>
      <c r="AR359" s="220"/>
      <c r="AS359" s="220"/>
      <c r="AT359" s="220"/>
      <c r="AU359" s="220"/>
      <c r="AV359" s="220"/>
      <c r="AW359" s="220"/>
      <c r="AX359" s="220"/>
      <c r="AY359" s="220"/>
      <c r="AZ359" s="220"/>
      <c r="BA359" s="220"/>
      <c r="BB359" s="220"/>
      <c r="BC359" s="220"/>
      <c r="BD359" s="220"/>
      <c r="BE359" s="220"/>
      <c r="BF359" s="220"/>
      <c r="BG359" s="220"/>
      <c r="BH359" s="220"/>
      <c r="BI359" s="220"/>
      <c r="BJ359" s="220"/>
      <c r="BK359" s="220"/>
      <c r="BL359" s="220"/>
      <c r="BM359" s="221">
        <v>37.1</v>
      </c>
    </row>
    <row r="360" spans="1:65">
      <c r="A360" s="29"/>
      <c r="B360" s="3" t="s">
        <v>271</v>
      </c>
      <c r="C360" s="28"/>
      <c r="D360" s="222">
        <v>0.14142135623731153</v>
      </c>
      <c r="E360" s="219"/>
      <c r="F360" s="220"/>
      <c r="G360" s="220"/>
      <c r="H360" s="220"/>
      <c r="I360" s="220"/>
      <c r="J360" s="220"/>
      <c r="K360" s="220"/>
      <c r="L360" s="220"/>
      <c r="M360" s="220"/>
      <c r="N360" s="220"/>
      <c r="O360" s="220"/>
      <c r="P360" s="220"/>
      <c r="Q360" s="220"/>
      <c r="R360" s="220"/>
      <c r="S360" s="220"/>
      <c r="T360" s="220"/>
      <c r="U360" s="220"/>
      <c r="V360" s="220"/>
      <c r="W360" s="220"/>
      <c r="X360" s="220"/>
      <c r="Y360" s="220"/>
      <c r="Z360" s="220"/>
      <c r="AA360" s="220"/>
      <c r="AB360" s="220"/>
      <c r="AC360" s="220"/>
      <c r="AD360" s="220"/>
      <c r="AE360" s="220"/>
      <c r="AF360" s="220"/>
      <c r="AG360" s="220"/>
      <c r="AH360" s="220"/>
      <c r="AI360" s="220"/>
      <c r="AJ360" s="220"/>
      <c r="AK360" s="220"/>
      <c r="AL360" s="220"/>
      <c r="AM360" s="220"/>
      <c r="AN360" s="220"/>
      <c r="AO360" s="220"/>
      <c r="AP360" s="220"/>
      <c r="AQ360" s="220"/>
      <c r="AR360" s="220"/>
      <c r="AS360" s="220"/>
      <c r="AT360" s="220"/>
      <c r="AU360" s="220"/>
      <c r="AV360" s="220"/>
      <c r="AW360" s="220"/>
      <c r="AX360" s="220"/>
      <c r="AY360" s="220"/>
      <c r="AZ360" s="220"/>
      <c r="BA360" s="220"/>
      <c r="BB360" s="220"/>
      <c r="BC360" s="220"/>
      <c r="BD360" s="220"/>
      <c r="BE360" s="220"/>
      <c r="BF360" s="220"/>
      <c r="BG360" s="220"/>
      <c r="BH360" s="220"/>
      <c r="BI360" s="220"/>
      <c r="BJ360" s="220"/>
      <c r="BK360" s="220"/>
      <c r="BL360" s="220"/>
      <c r="BM360" s="221">
        <v>36</v>
      </c>
    </row>
    <row r="361" spans="1:65">
      <c r="A361" s="29"/>
      <c r="B361" s="3" t="s">
        <v>86</v>
      </c>
      <c r="C361" s="28"/>
      <c r="D361" s="13">
        <v>3.8118963945366988E-3</v>
      </c>
      <c r="E361" s="155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29"/>
      <c r="B362" s="3" t="s">
        <v>272</v>
      </c>
      <c r="C362" s="28"/>
      <c r="D362" s="13">
        <v>0</v>
      </c>
      <c r="E362" s="155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29"/>
      <c r="B363" s="45" t="s">
        <v>273</v>
      </c>
      <c r="C363" s="46"/>
      <c r="D363" s="44" t="s">
        <v>274</v>
      </c>
      <c r="E363" s="155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0"/>
      <c r="C364" s="20"/>
      <c r="D364" s="20"/>
      <c r="BM364" s="55"/>
    </row>
    <row r="365" spans="1:65" ht="15">
      <c r="B365" s="8" t="s">
        <v>656</v>
      </c>
      <c r="BM365" s="27" t="s">
        <v>275</v>
      </c>
    </row>
    <row r="366" spans="1:65" ht="15">
      <c r="A366" s="24" t="s">
        <v>34</v>
      </c>
      <c r="B366" s="18" t="s">
        <v>111</v>
      </c>
      <c r="C366" s="15" t="s">
        <v>112</v>
      </c>
      <c r="D366" s="16" t="s">
        <v>328</v>
      </c>
      <c r="E366" s="155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1</v>
      </c>
    </row>
    <row r="367" spans="1:65">
      <c r="A367" s="29"/>
      <c r="B367" s="19" t="s">
        <v>235</v>
      </c>
      <c r="C367" s="9" t="s">
        <v>235</v>
      </c>
      <c r="D367" s="10" t="s">
        <v>113</v>
      </c>
      <c r="E367" s="155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 t="s">
        <v>3</v>
      </c>
    </row>
    <row r="368" spans="1:65">
      <c r="A368" s="29"/>
      <c r="B368" s="19"/>
      <c r="C368" s="9"/>
      <c r="D368" s="10" t="s">
        <v>342</v>
      </c>
      <c r="E368" s="155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2</v>
      </c>
    </row>
    <row r="369" spans="1:65">
      <c r="A369" s="29"/>
      <c r="B369" s="19"/>
      <c r="C369" s="9"/>
      <c r="D369" s="25"/>
      <c r="E369" s="155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2</v>
      </c>
    </row>
    <row r="370" spans="1:65">
      <c r="A370" s="29"/>
      <c r="B370" s="18">
        <v>1</v>
      </c>
      <c r="C370" s="14">
        <v>1</v>
      </c>
      <c r="D370" s="21">
        <v>4</v>
      </c>
      <c r="E370" s="155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1</v>
      </c>
    </row>
    <row r="371" spans="1:65">
      <c r="A371" s="29"/>
      <c r="B371" s="19">
        <v>1</v>
      </c>
      <c r="C371" s="9">
        <v>2</v>
      </c>
      <c r="D371" s="11">
        <v>14</v>
      </c>
      <c r="E371" s="155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15</v>
      </c>
    </row>
    <row r="372" spans="1:65">
      <c r="A372" s="29"/>
      <c r="B372" s="20" t="s">
        <v>269</v>
      </c>
      <c r="C372" s="12"/>
      <c r="D372" s="22">
        <v>9</v>
      </c>
      <c r="E372" s="155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16</v>
      </c>
    </row>
    <row r="373" spans="1:65">
      <c r="A373" s="29"/>
      <c r="B373" s="3" t="s">
        <v>270</v>
      </c>
      <c r="C373" s="28"/>
      <c r="D373" s="11">
        <v>9</v>
      </c>
      <c r="E373" s="155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9</v>
      </c>
    </row>
    <row r="374" spans="1:65">
      <c r="A374" s="29"/>
      <c r="B374" s="3" t="s">
        <v>271</v>
      </c>
      <c r="C374" s="28"/>
      <c r="D374" s="23">
        <v>7.0710678118654755</v>
      </c>
      <c r="E374" s="155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37</v>
      </c>
    </row>
    <row r="375" spans="1:65">
      <c r="A375" s="29"/>
      <c r="B375" s="3" t="s">
        <v>86</v>
      </c>
      <c r="C375" s="28"/>
      <c r="D375" s="13">
        <v>0.78567420131838617</v>
      </c>
      <c r="E375" s="155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29"/>
      <c r="B376" s="3" t="s">
        <v>272</v>
      </c>
      <c r="C376" s="28"/>
      <c r="D376" s="13">
        <v>0</v>
      </c>
      <c r="E376" s="155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29"/>
      <c r="B377" s="45" t="s">
        <v>273</v>
      </c>
      <c r="C377" s="46"/>
      <c r="D377" s="44" t="s">
        <v>274</v>
      </c>
      <c r="E377" s="155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0"/>
      <c r="C378" s="20"/>
      <c r="D378" s="20"/>
      <c r="BM378" s="55"/>
    </row>
    <row r="379" spans="1:65" ht="15">
      <c r="B379" s="8" t="s">
        <v>657</v>
      </c>
      <c r="BM379" s="27" t="s">
        <v>275</v>
      </c>
    </row>
    <row r="380" spans="1:65" ht="15">
      <c r="A380" s="24" t="s">
        <v>37</v>
      </c>
      <c r="B380" s="18" t="s">
        <v>111</v>
      </c>
      <c r="C380" s="15" t="s">
        <v>112</v>
      </c>
      <c r="D380" s="16" t="s">
        <v>328</v>
      </c>
      <c r="E380" s="155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7">
        <v>1</v>
      </c>
    </row>
    <row r="381" spans="1:65">
      <c r="A381" s="29"/>
      <c r="B381" s="19" t="s">
        <v>235</v>
      </c>
      <c r="C381" s="9" t="s">
        <v>235</v>
      </c>
      <c r="D381" s="10" t="s">
        <v>113</v>
      </c>
      <c r="E381" s="155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7" t="s">
        <v>3</v>
      </c>
    </row>
    <row r="382" spans="1:65">
      <c r="A382" s="29"/>
      <c r="B382" s="19"/>
      <c r="C382" s="9"/>
      <c r="D382" s="10" t="s">
        <v>342</v>
      </c>
      <c r="E382" s="155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7">
        <v>1</v>
      </c>
    </row>
    <row r="383" spans="1:65">
      <c r="A383" s="29"/>
      <c r="B383" s="19"/>
      <c r="C383" s="9"/>
      <c r="D383" s="25"/>
      <c r="E383" s="155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7">
        <v>1</v>
      </c>
    </row>
    <row r="384" spans="1:65">
      <c r="A384" s="29"/>
      <c r="B384" s="18">
        <v>1</v>
      </c>
      <c r="C384" s="14">
        <v>1</v>
      </c>
      <c r="D384" s="216">
        <v>37</v>
      </c>
      <c r="E384" s="219"/>
      <c r="F384" s="220"/>
      <c r="G384" s="220"/>
      <c r="H384" s="220"/>
      <c r="I384" s="220"/>
      <c r="J384" s="220"/>
      <c r="K384" s="220"/>
      <c r="L384" s="220"/>
      <c r="M384" s="220"/>
      <c r="N384" s="220"/>
      <c r="O384" s="220"/>
      <c r="P384" s="220"/>
      <c r="Q384" s="220"/>
      <c r="R384" s="220"/>
      <c r="S384" s="220"/>
      <c r="T384" s="220"/>
      <c r="U384" s="220"/>
      <c r="V384" s="220"/>
      <c r="W384" s="220"/>
      <c r="X384" s="220"/>
      <c r="Y384" s="220"/>
      <c r="Z384" s="220"/>
      <c r="AA384" s="220"/>
      <c r="AB384" s="220"/>
      <c r="AC384" s="220"/>
      <c r="AD384" s="220"/>
      <c r="AE384" s="220"/>
      <c r="AF384" s="220"/>
      <c r="AG384" s="220"/>
      <c r="AH384" s="220"/>
      <c r="AI384" s="220"/>
      <c r="AJ384" s="220"/>
      <c r="AK384" s="220"/>
      <c r="AL384" s="220"/>
      <c r="AM384" s="220"/>
      <c r="AN384" s="220"/>
      <c r="AO384" s="220"/>
      <c r="AP384" s="220"/>
      <c r="AQ384" s="220"/>
      <c r="AR384" s="220"/>
      <c r="AS384" s="220"/>
      <c r="AT384" s="220"/>
      <c r="AU384" s="220"/>
      <c r="AV384" s="220"/>
      <c r="AW384" s="220"/>
      <c r="AX384" s="220"/>
      <c r="AY384" s="220"/>
      <c r="AZ384" s="220"/>
      <c r="BA384" s="220"/>
      <c r="BB384" s="220"/>
      <c r="BC384" s="220"/>
      <c r="BD384" s="220"/>
      <c r="BE384" s="220"/>
      <c r="BF384" s="220"/>
      <c r="BG384" s="220"/>
      <c r="BH384" s="220"/>
      <c r="BI384" s="220"/>
      <c r="BJ384" s="220"/>
      <c r="BK384" s="220"/>
      <c r="BL384" s="220"/>
      <c r="BM384" s="221">
        <v>1</v>
      </c>
    </row>
    <row r="385" spans="1:65">
      <c r="A385" s="29"/>
      <c r="B385" s="19">
        <v>1</v>
      </c>
      <c r="C385" s="9">
        <v>2</v>
      </c>
      <c r="D385" s="222">
        <v>37</v>
      </c>
      <c r="E385" s="219"/>
      <c r="F385" s="220"/>
      <c r="G385" s="220"/>
      <c r="H385" s="220"/>
      <c r="I385" s="220"/>
      <c r="J385" s="220"/>
      <c r="K385" s="220"/>
      <c r="L385" s="220"/>
      <c r="M385" s="220"/>
      <c r="N385" s="220"/>
      <c r="O385" s="220"/>
      <c r="P385" s="220"/>
      <c r="Q385" s="220"/>
      <c r="R385" s="220"/>
      <c r="S385" s="220"/>
      <c r="T385" s="220"/>
      <c r="U385" s="220"/>
      <c r="V385" s="220"/>
      <c r="W385" s="220"/>
      <c r="X385" s="220"/>
      <c r="Y385" s="220"/>
      <c r="Z385" s="220"/>
      <c r="AA385" s="220"/>
      <c r="AB385" s="220"/>
      <c r="AC385" s="220"/>
      <c r="AD385" s="220"/>
      <c r="AE385" s="220"/>
      <c r="AF385" s="220"/>
      <c r="AG385" s="220"/>
      <c r="AH385" s="220"/>
      <c r="AI385" s="220"/>
      <c r="AJ385" s="220"/>
      <c r="AK385" s="220"/>
      <c r="AL385" s="220"/>
      <c r="AM385" s="220"/>
      <c r="AN385" s="220"/>
      <c r="AO385" s="220"/>
      <c r="AP385" s="220"/>
      <c r="AQ385" s="220"/>
      <c r="AR385" s="220"/>
      <c r="AS385" s="220"/>
      <c r="AT385" s="220"/>
      <c r="AU385" s="220"/>
      <c r="AV385" s="220"/>
      <c r="AW385" s="220"/>
      <c r="AX385" s="220"/>
      <c r="AY385" s="220"/>
      <c r="AZ385" s="220"/>
      <c r="BA385" s="220"/>
      <c r="BB385" s="220"/>
      <c r="BC385" s="220"/>
      <c r="BD385" s="220"/>
      <c r="BE385" s="220"/>
      <c r="BF385" s="220"/>
      <c r="BG385" s="220"/>
      <c r="BH385" s="220"/>
      <c r="BI385" s="220"/>
      <c r="BJ385" s="220"/>
      <c r="BK385" s="220"/>
      <c r="BL385" s="220"/>
      <c r="BM385" s="221">
        <v>32</v>
      </c>
    </row>
    <row r="386" spans="1:65">
      <c r="A386" s="29"/>
      <c r="B386" s="20" t="s">
        <v>269</v>
      </c>
      <c r="C386" s="12"/>
      <c r="D386" s="226">
        <v>37</v>
      </c>
      <c r="E386" s="219"/>
      <c r="F386" s="220"/>
      <c r="G386" s="220"/>
      <c r="H386" s="220"/>
      <c r="I386" s="220"/>
      <c r="J386" s="220"/>
      <c r="K386" s="220"/>
      <c r="L386" s="220"/>
      <c r="M386" s="220"/>
      <c r="N386" s="220"/>
      <c r="O386" s="220"/>
      <c r="P386" s="220"/>
      <c r="Q386" s="220"/>
      <c r="R386" s="220"/>
      <c r="S386" s="220"/>
      <c r="T386" s="220"/>
      <c r="U386" s="220"/>
      <c r="V386" s="220"/>
      <c r="W386" s="220"/>
      <c r="X386" s="220"/>
      <c r="Y386" s="220"/>
      <c r="Z386" s="220"/>
      <c r="AA386" s="220"/>
      <c r="AB386" s="220"/>
      <c r="AC386" s="220"/>
      <c r="AD386" s="220"/>
      <c r="AE386" s="220"/>
      <c r="AF386" s="220"/>
      <c r="AG386" s="220"/>
      <c r="AH386" s="220"/>
      <c r="AI386" s="220"/>
      <c r="AJ386" s="220"/>
      <c r="AK386" s="220"/>
      <c r="AL386" s="220"/>
      <c r="AM386" s="220"/>
      <c r="AN386" s="220"/>
      <c r="AO386" s="220"/>
      <c r="AP386" s="220"/>
      <c r="AQ386" s="220"/>
      <c r="AR386" s="220"/>
      <c r="AS386" s="220"/>
      <c r="AT386" s="220"/>
      <c r="AU386" s="220"/>
      <c r="AV386" s="220"/>
      <c r="AW386" s="220"/>
      <c r="AX386" s="220"/>
      <c r="AY386" s="220"/>
      <c r="AZ386" s="220"/>
      <c r="BA386" s="220"/>
      <c r="BB386" s="220"/>
      <c r="BC386" s="220"/>
      <c r="BD386" s="220"/>
      <c r="BE386" s="220"/>
      <c r="BF386" s="220"/>
      <c r="BG386" s="220"/>
      <c r="BH386" s="220"/>
      <c r="BI386" s="220"/>
      <c r="BJ386" s="220"/>
      <c r="BK386" s="220"/>
      <c r="BL386" s="220"/>
      <c r="BM386" s="221">
        <v>16</v>
      </c>
    </row>
    <row r="387" spans="1:65">
      <c r="A387" s="29"/>
      <c r="B387" s="3" t="s">
        <v>270</v>
      </c>
      <c r="C387" s="28"/>
      <c r="D387" s="222">
        <v>37</v>
      </c>
      <c r="E387" s="219"/>
      <c r="F387" s="220"/>
      <c r="G387" s="220"/>
      <c r="H387" s="220"/>
      <c r="I387" s="220"/>
      <c r="J387" s="220"/>
      <c r="K387" s="220"/>
      <c r="L387" s="220"/>
      <c r="M387" s="220"/>
      <c r="N387" s="220"/>
      <c r="O387" s="220"/>
      <c r="P387" s="220"/>
      <c r="Q387" s="220"/>
      <c r="R387" s="220"/>
      <c r="S387" s="220"/>
      <c r="T387" s="220"/>
      <c r="U387" s="220"/>
      <c r="V387" s="220"/>
      <c r="W387" s="220"/>
      <c r="X387" s="220"/>
      <c r="Y387" s="220"/>
      <c r="Z387" s="220"/>
      <c r="AA387" s="220"/>
      <c r="AB387" s="220"/>
      <c r="AC387" s="220"/>
      <c r="AD387" s="220"/>
      <c r="AE387" s="220"/>
      <c r="AF387" s="220"/>
      <c r="AG387" s="220"/>
      <c r="AH387" s="220"/>
      <c r="AI387" s="220"/>
      <c r="AJ387" s="220"/>
      <c r="AK387" s="220"/>
      <c r="AL387" s="220"/>
      <c r="AM387" s="220"/>
      <c r="AN387" s="220"/>
      <c r="AO387" s="220"/>
      <c r="AP387" s="220"/>
      <c r="AQ387" s="220"/>
      <c r="AR387" s="220"/>
      <c r="AS387" s="220"/>
      <c r="AT387" s="220"/>
      <c r="AU387" s="220"/>
      <c r="AV387" s="220"/>
      <c r="AW387" s="220"/>
      <c r="AX387" s="220"/>
      <c r="AY387" s="220"/>
      <c r="AZ387" s="220"/>
      <c r="BA387" s="220"/>
      <c r="BB387" s="220"/>
      <c r="BC387" s="220"/>
      <c r="BD387" s="220"/>
      <c r="BE387" s="220"/>
      <c r="BF387" s="220"/>
      <c r="BG387" s="220"/>
      <c r="BH387" s="220"/>
      <c r="BI387" s="220"/>
      <c r="BJ387" s="220"/>
      <c r="BK387" s="220"/>
      <c r="BL387" s="220"/>
      <c r="BM387" s="221">
        <v>37</v>
      </c>
    </row>
    <row r="388" spans="1:65">
      <c r="A388" s="29"/>
      <c r="B388" s="3" t="s">
        <v>271</v>
      </c>
      <c r="C388" s="28"/>
      <c r="D388" s="222">
        <v>0</v>
      </c>
      <c r="E388" s="219"/>
      <c r="F388" s="220"/>
      <c r="G388" s="220"/>
      <c r="H388" s="220"/>
      <c r="I388" s="220"/>
      <c r="J388" s="220"/>
      <c r="K388" s="220"/>
      <c r="L388" s="220"/>
      <c r="M388" s="220"/>
      <c r="N388" s="220"/>
      <c r="O388" s="220"/>
      <c r="P388" s="220"/>
      <c r="Q388" s="220"/>
      <c r="R388" s="220"/>
      <c r="S388" s="220"/>
      <c r="T388" s="220"/>
      <c r="U388" s="220"/>
      <c r="V388" s="220"/>
      <c r="W388" s="220"/>
      <c r="X388" s="220"/>
      <c r="Y388" s="220"/>
      <c r="Z388" s="220"/>
      <c r="AA388" s="220"/>
      <c r="AB388" s="220"/>
      <c r="AC388" s="220"/>
      <c r="AD388" s="220"/>
      <c r="AE388" s="220"/>
      <c r="AF388" s="220"/>
      <c r="AG388" s="220"/>
      <c r="AH388" s="220"/>
      <c r="AI388" s="220"/>
      <c r="AJ388" s="220"/>
      <c r="AK388" s="220"/>
      <c r="AL388" s="220"/>
      <c r="AM388" s="220"/>
      <c r="AN388" s="220"/>
      <c r="AO388" s="220"/>
      <c r="AP388" s="220"/>
      <c r="AQ388" s="220"/>
      <c r="AR388" s="220"/>
      <c r="AS388" s="220"/>
      <c r="AT388" s="220"/>
      <c r="AU388" s="220"/>
      <c r="AV388" s="220"/>
      <c r="AW388" s="220"/>
      <c r="AX388" s="220"/>
      <c r="AY388" s="220"/>
      <c r="AZ388" s="220"/>
      <c r="BA388" s="220"/>
      <c r="BB388" s="220"/>
      <c r="BC388" s="220"/>
      <c r="BD388" s="220"/>
      <c r="BE388" s="220"/>
      <c r="BF388" s="220"/>
      <c r="BG388" s="220"/>
      <c r="BH388" s="220"/>
      <c r="BI388" s="220"/>
      <c r="BJ388" s="220"/>
      <c r="BK388" s="220"/>
      <c r="BL388" s="220"/>
      <c r="BM388" s="221">
        <v>38</v>
      </c>
    </row>
    <row r="389" spans="1:65">
      <c r="A389" s="29"/>
      <c r="B389" s="3" t="s">
        <v>86</v>
      </c>
      <c r="C389" s="28"/>
      <c r="D389" s="13">
        <v>0</v>
      </c>
      <c r="E389" s="155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29"/>
      <c r="B390" s="3" t="s">
        <v>272</v>
      </c>
      <c r="C390" s="28"/>
      <c r="D390" s="13">
        <v>0</v>
      </c>
      <c r="E390" s="155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29"/>
      <c r="B391" s="45" t="s">
        <v>273</v>
      </c>
      <c r="C391" s="46"/>
      <c r="D391" s="44" t="s">
        <v>274</v>
      </c>
      <c r="E391" s="155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0"/>
      <c r="C392" s="20"/>
      <c r="D392" s="20"/>
      <c r="BM392" s="55"/>
    </row>
    <row r="393" spans="1:65" ht="15">
      <c r="B393" s="8" t="s">
        <v>658</v>
      </c>
      <c r="BM393" s="27" t="s">
        <v>275</v>
      </c>
    </row>
    <row r="394" spans="1:65" ht="15">
      <c r="A394" s="24" t="s">
        <v>40</v>
      </c>
      <c r="B394" s="18" t="s">
        <v>111</v>
      </c>
      <c r="C394" s="15" t="s">
        <v>112</v>
      </c>
      <c r="D394" s="16" t="s">
        <v>328</v>
      </c>
      <c r="E394" s="155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1</v>
      </c>
    </row>
    <row r="395" spans="1:65">
      <c r="A395" s="29"/>
      <c r="B395" s="19" t="s">
        <v>235</v>
      </c>
      <c r="C395" s="9" t="s">
        <v>235</v>
      </c>
      <c r="D395" s="10" t="s">
        <v>113</v>
      </c>
      <c r="E395" s="155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7" t="s">
        <v>3</v>
      </c>
    </row>
    <row r="396" spans="1:65">
      <c r="A396" s="29"/>
      <c r="B396" s="19"/>
      <c r="C396" s="9"/>
      <c r="D396" s="10" t="s">
        <v>342</v>
      </c>
      <c r="E396" s="155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7">
        <v>1</v>
      </c>
    </row>
    <row r="397" spans="1:65">
      <c r="A397" s="29"/>
      <c r="B397" s="19"/>
      <c r="C397" s="9"/>
      <c r="D397" s="25"/>
      <c r="E397" s="155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7">
        <v>1</v>
      </c>
    </row>
    <row r="398" spans="1:65">
      <c r="A398" s="29"/>
      <c r="B398" s="18">
        <v>1</v>
      </c>
      <c r="C398" s="14">
        <v>1</v>
      </c>
      <c r="D398" s="216">
        <v>10</v>
      </c>
      <c r="E398" s="219"/>
      <c r="F398" s="220"/>
      <c r="G398" s="220"/>
      <c r="H398" s="220"/>
      <c r="I398" s="220"/>
      <c r="J398" s="220"/>
      <c r="K398" s="220"/>
      <c r="L398" s="220"/>
      <c r="M398" s="220"/>
      <c r="N398" s="220"/>
      <c r="O398" s="220"/>
      <c r="P398" s="220"/>
      <c r="Q398" s="220"/>
      <c r="R398" s="220"/>
      <c r="S398" s="220"/>
      <c r="T398" s="220"/>
      <c r="U398" s="220"/>
      <c r="V398" s="220"/>
      <c r="W398" s="220"/>
      <c r="X398" s="220"/>
      <c r="Y398" s="220"/>
      <c r="Z398" s="220"/>
      <c r="AA398" s="220"/>
      <c r="AB398" s="220"/>
      <c r="AC398" s="220"/>
      <c r="AD398" s="220"/>
      <c r="AE398" s="220"/>
      <c r="AF398" s="220"/>
      <c r="AG398" s="220"/>
      <c r="AH398" s="220"/>
      <c r="AI398" s="220"/>
      <c r="AJ398" s="220"/>
      <c r="AK398" s="220"/>
      <c r="AL398" s="220"/>
      <c r="AM398" s="220"/>
      <c r="AN398" s="220"/>
      <c r="AO398" s="220"/>
      <c r="AP398" s="220"/>
      <c r="AQ398" s="220"/>
      <c r="AR398" s="220"/>
      <c r="AS398" s="220"/>
      <c r="AT398" s="220"/>
      <c r="AU398" s="220"/>
      <c r="AV398" s="220"/>
      <c r="AW398" s="220"/>
      <c r="AX398" s="220"/>
      <c r="AY398" s="220"/>
      <c r="AZ398" s="220"/>
      <c r="BA398" s="220"/>
      <c r="BB398" s="220"/>
      <c r="BC398" s="220"/>
      <c r="BD398" s="220"/>
      <c r="BE398" s="220"/>
      <c r="BF398" s="220"/>
      <c r="BG398" s="220"/>
      <c r="BH398" s="220"/>
      <c r="BI398" s="220"/>
      <c r="BJ398" s="220"/>
      <c r="BK398" s="220"/>
      <c r="BL398" s="220"/>
      <c r="BM398" s="221">
        <v>1</v>
      </c>
    </row>
    <row r="399" spans="1:65">
      <c r="A399" s="29"/>
      <c r="B399" s="19">
        <v>1</v>
      </c>
      <c r="C399" s="9">
        <v>2</v>
      </c>
      <c r="D399" s="222">
        <v>10.3</v>
      </c>
      <c r="E399" s="219"/>
      <c r="F399" s="220"/>
      <c r="G399" s="220"/>
      <c r="H399" s="220"/>
      <c r="I399" s="220"/>
      <c r="J399" s="220"/>
      <c r="K399" s="220"/>
      <c r="L399" s="220"/>
      <c r="M399" s="220"/>
      <c r="N399" s="220"/>
      <c r="O399" s="220"/>
      <c r="P399" s="220"/>
      <c r="Q399" s="220"/>
      <c r="R399" s="220"/>
      <c r="S399" s="220"/>
      <c r="T399" s="220"/>
      <c r="U399" s="220"/>
      <c r="V399" s="220"/>
      <c r="W399" s="220"/>
      <c r="X399" s="220"/>
      <c r="Y399" s="220"/>
      <c r="Z399" s="220"/>
      <c r="AA399" s="220"/>
      <c r="AB399" s="220"/>
      <c r="AC399" s="220"/>
      <c r="AD399" s="220"/>
      <c r="AE399" s="220"/>
      <c r="AF399" s="220"/>
      <c r="AG399" s="220"/>
      <c r="AH399" s="220"/>
      <c r="AI399" s="220"/>
      <c r="AJ399" s="220"/>
      <c r="AK399" s="220"/>
      <c r="AL399" s="220"/>
      <c r="AM399" s="220"/>
      <c r="AN399" s="220"/>
      <c r="AO399" s="220"/>
      <c r="AP399" s="220"/>
      <c r="AQ399" s="220"/>
      <c r="AR399" s="220"/>
      <c r="AS399" s="220"/>
      <c r="AT399" s="220"/>
      <c r="AU399" s="220"/>
      <c r="AV399" s="220"/>
      <c r="AW399" s="220"/>
      <c r="AX399" s="220"/>
      <c r="AY399" s="220"/>
      <c r="AZ399" s="220"/>
      <c r="BA399" s="220"/>
      <c r="BB399" s="220"/>
      <c r="BC399" s="220"/>
      <c r="BD399" s="220"/>
      <c r="BE399" s="220"/>
      <c r="BF399" s="220"/>
      <c r="BG399" s="220"/>
      <c r="BH399" s="220"/>
      <c r="BI399" s="220"/>
      <c r="BJ399" s="220"/>
      <c r="BK399" s="220"/>
      <c r="BL399" s="220"/>
      <c r="BM399" s="221">
        <v>33</v>
      </c>
    </row>
    <row r="400" spans="1:65">
      <c r="A400" s="29"/>
      <c r="B400" s="20" t="s">
        <v>269</v>
      </c>
      <c r="C400" s="12"/>
      <c r="D400" s="226">
        <v>10.15</v>
      </c>
      <c r="E400" s="219"/>
      <c r="F400" s="220"/>
      <c r="G400" s="220"/>
      <c r="H400" s="220"/>
      <c r="I400" s="220"/>
      <c r="J400" s="220"/>
      <c r="K400" s="220"/>
      <c r="L400" s="220"/>
      <c r="M400" s="220"/>
      <c r="N400" s="220"/>
      <c r="O400" s="220"/>
      <c r="P400" s="220"/>
      <c r="Q400" s="220"/>
      <c r="R400" s="220"/>
      <c r="S400" s="220"/>
      <c r="T400" s="220"/>
      <c r="U400" s="220"/>
      <c r="V400" s="220"/>
      <c r="W400" s="220"/>
      <c r="X400" s="220"/>
      <c r="Y400" s="220"/>
      <c r="Z400" s="220"/>
      <c r="AA400" s="220"/>
      <c r="AB400" s="220"/>
      <c r="AC400" s="220"/>
      <c r="AD400" s="220"/>
      <c r="AE400" s="220"/>
      <c r="AF400" s="220"/>
      <c r="AG400" s="220"/>
      <c r="AH400" s="220"/>
      <c r="AI400" s="220"/>
      <c r="AJ400" s="220"/>
      <c r="AK400" s="220"/>
      <c r="AL400" s="220"/>
      <c r="AM400" s="220"/>
      <c r="AN400" s="220"/>
      <c r="AO400" s="220"/>
      <c r="AP400" s="220"/>
      <c r="AQ400" s="220"/>
      <c r="AR400" s="220"/>
      <c r="AS400" s="220"/>
      <c r="AT400" s="220"/>
      <c r="AU400" s="220"/>
      <c r="AV400" s="220"/>
      <c r="AW400" s="220"/>
      <c r="AX400" s="220"/>
      <c r="AY400" s="220"/>
      <c r="AZ400" s="220"/>
      <c r="BA400" s="220"/>
      <c r="BB400" s="220"/>
      <c r="BC400" s="220"/>
      <c r="BD400" s="220"/>
      <c r="BE400" s="220"/>
      <c r="BF400" s="220"/>
      <c r="BG400" s="220"/>
      <c r="BH400" s="220"/>
      <c r="BI400" s="220"/>
      <c r="BJ400" s="220"/>
      <c r="BK400" s="220"/>
      <c r="BL400" s="220"/>
      <c r="BM400" s="221">
        <v>16</v>
      </c>
    </row>
    <row r="401" spans="1:65">
      <c r="A401" s="29"/>
      <c r="B401" s="3" t="s">
        <v>270</v>
      </c>
      <c r="C401" s="28"/>
      <c r="D401" s="222">
        <v>10.15</v>
      </c>
      <c r="E401" s="219"/>
      <c r="F401" s="220"/>
      <c r="G401" s="220"/>
      <c r="H401" s="220"/>
      <c r="I401" s="220"/>
      <c r="J401" s="220"/>
      <c r="K401" s="220"/>
      <c r="L401" s="220"/>
      <c r="M401" s="220"/>
      <c r="N401" s="220"/>
      <c r="O401" s="220"/>
      <c r="P401" s="220"/>
      <c r="Q401" s="220"/>
      <c r="R401" s="220"/>
      <c r="S401" s="220"/>
      <c r="T401" s="220"/>
      <c r="U401" s="220"/>
      <c r="V401" s="220"/>
      <c r="W401" s="220"/>
      <c r="X401" s="220"/>
      <c r="Y401" s="220"/>
      <c r="Z401" s="220"/>
      <c r="AA401" s="220"/>
      <c r="AB401" s="220"/>
      <c r="AC401" s="220"/>
      <c r="AD401" s="220"/>
      <c r="AE401" s="220"/>
      <c r="AF401" s="220"/>
      <c r="AG401" s="220"/>
      <c r="AH401" s="220"/>
      <c r="AI401" s="220"/>
      <c r="AJ401" s="220"/>
      <c r="AK401" s="220"/>
      <c r="AL401" s="220"/>
      <c r="AM401" s="220"/>
      <c r="AN401" s="220"/>
      <c r="AO401" s="220"/>
      <c r="AP401" s="220"/>
      <c r="AQ401" s="220"/>
      <c r="AR401" s="220"/>
      <c r="AS401" s="220"/>
      <c r="AT401" s="220"/>
      <c r="AU401" s="220"/>
      <c r="AV401" s="220"/>
      <c r="AW401" s="220"/>
      <c r="AX401" s="220"/>
      <c r="AY401" s="220"/>
      <c r="AZ401" s="220"/>
      <c r="BA401" s="220"/>
      <c r="BB401" s="220"/>
      <c r="BC401" s="220"/>
      <c r="BD401" s="220"/>
      <c r="BE401" s="220"/>
      <c r="BF401" s="220"/>
      <c r="BG401" s="220"/>
      <c r="BH401" s="220"/>
      <c r="BI401" s="220"/>
      <c r="BJ401" s="220"/>
      <c r="BK401" s="220"/>
      <c r="BL401" s="220"/>
      <c r="BM401" s="221">
        <v>10.15</v>
      </c>
    </row>
    <row r="402" spans="1:65">
      <c r="A402" s="29"/>
      <c r="B402" s="3" t="s">
        <v>271</v>
      </c>
      <c r="C402" s="28"/>
      <c r="D402" s="222">
        <v>0.21213203435596475</v>
      </c>
      <c r="E402" s="219"/>
      <c r="F402" s="220"/>
      <c r="G402" s="220"/>
      <c r="H402" s="220"/>
      <c r="I402" s="220"/>
      <c r="J402" s="220"/>
      <c r="K402" s="220"/>
      <c r="L402" s="220"/>
      <c r="M402" s="220"/>
      <c r="N402" s="220"/>
      <c r="O402" s="220"/>
      <c r="P402" s="220"/>
      <c r="Q402" s="220"/>
      <c r="R402" s="220"/>
      <c r="S402" s="220"/>
      <c r="T402" s="220"/>
      <c r="U402" s="220"/>
      <c r="V402" s="220"/>
      <c r="W402" s="220"/>
      <c r="X402" s="220"/>
      <c r="Y402" s="220"/>
      <c r="Z402" s="220"/>
      <c r="AA402" s="220"/>
      <c r="AB402" s="220"/>
      <c r="AC402" s="220"/>
      <c r="AD402" s="220"/>
      <c r="AE402" s="220"/>
      <c r="AF402" s="220"/>
      <c r="AG402" s="220"/>
      <c r="AH402" s="220"/>
      <c r="AI402" s="220"/>
      <c r="AJ402" s="220"/>
      <c r="AK402" s="220"/>
      <c r="AL402" s="220"/>
      <c r="AM402" s="220"/>
      <c r="AN402" s="220"/>
      <c r="AO402" s="220"/>
      <c r="AP402" s="220"/>
      <c r="AQ402" s="220"/>
      <c r="AR402" s="220"/>
      <c r="AS402" s="220"/>
      <c r="AT402" s="220"/>
      <c r="AU402" s="220"/>
      <c r="AV402" s="220"/>
      <c r="AW402" s="220"/>
      <c r="AX402" s="220"/>
      <c r="AY402" s="220"/>
      <c r="AZ402" s="220"/>
      <c r="BA402" s="220"/>
      <c r="BB402" s="220"/>
      <c r="BC402" s="220"/>
      <c r="BD402" s="220"/>
      <c r="BE402" s="220"/>
      <c r="BF402" s="220"/>
      <c r="BG402" s="220"/>
      <c r="BH402" s="220"/>
      <c r="BI402" s="220"/>
      <c r="BJ402" s="220"/>
      <c r="BK402" s="220"/>
      <c r="BL402" s="220"/>
      <c r="BM402" s="221">
        <v>39</v>
      </c>
    </row>
    <row r="403" spans="1:65">
      <c r="A403" s="29"/>
      <c r="B403" s="3" t="s">
        <v>86</v>
      </c>
      <c r="C403" s="28"/>
      <c r="D403" s="13">
        <v>2.089970781832165E-2</v>
      </c>
      <c r="E403" s="155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29"/>
      <c r="B404" s="3" t="s">
        <v>272</v>
      </c>
      <c r="C404" s="28"/>
      <c r="D404" s="13">
        <v>0</v>
      </c>
      <c r="E404" s="155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29"/>
      <c r="B405" s="45" t="s">
        <v>273</v>
      </c>
      <c r="C405" s="46"/>
      <c r="D405" s="44" t="s">
        <v>274</v>
      </c>
      <c r="E405" s="155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0"/>
      <c r="C406" s="20"/>
      <c r="D406" s="20"/>
      <c r="BM406" s="55"/>
    </row>
    <row r="407" spans="1:65" ht="15">
      <c r="B407" s="8" t="s">
        <v>659</v>
      </c>
      <c r="BM407" s="27" t="s">
        <v>275</v>
      </c>
    </row>
    <row r="408" spans="1:65" ht="15">
      <c r="A408" s="24" t="s">
        <v>43</v>
      </c>
      <c r="B408" s="18" t="s">
        <v>111</v>
      </c>
      <c r="C408" s="15" t="s">
        <v>112</v>
      </c>
      <c r="D408" s="16" t="s">
        <v>328</v>
      </c>
      <c r="E408" s="155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1</v>
      </c>
    </row>
    <row r="409" spans="1:65">
      <c r="A409" s="29"/>
      <c r="B409" s="19" t="s">
        <v>235</v>
      </c>
      <c r="C409" s="9" t="s">
        <v>235</v>
      </c>
      <c r="D409" s="10" t="s">
        <v>113</v>
      </c>
      <c r="E409" s="155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 t="s">
        <v>3</v>
      </c>
    </row>
    <row r="410" spans="1:65">
      <c r="A410" s="29"/>
      <c r="B410" s="19"/>
      <c r="C410" s="9"/>
      <c r="D410" s="10" t="s">
        <v>342</v>
      </c>
      <c r="E410" s="155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0</v>
      </c>
    </row>
    <row r="411" spans="1:65">
      <c r="A411" s="29"/>
      <c r="B411" s="19"/>
      <c r="C411" s="9"/>
      <c r="D411" s="25"/>
      <c r="E411" s="155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>
        <v>0</v>
      </c>
    </row>
    <row r="412" spans="1:65">
      <c r="A412" s="29"/>
      <c r="B412" s="18">
        <v>1</v>
      </c>
      <c r="C412" s="14">
        <v>1</v>
      </c>
      <c r="D412" s="227">
        <v>122</v>
      </c>
      <c r="E412" s="230"/>
      <c r="F412" s="231"/>
      <c r="G412" s="231"/>
      <c r="H412" s="231"/>
      <c r="I412" s="231"/>
      <c r="J412" s="231"/>
      <c r="K412" s="231"/>
      <c r="L412" s="231"/>
      <c r="M412" s="231"/>
      <c r="N412" s="231"/>
      <c r="O412" s="231"/>
      <c r="P412" s="231"/>
      <c r="Q412" s="231"/>
      <c r="R412" s="231"/>
      <c r="S412" s="231"/>
      <c r="T412" s="231"/>
      <c r="U412" s="231"/>
      <c r="V412" s="231"/>
      <c r="W412" s="231"/>
      <c r="X412" s="231"/>
      <c r="Y412" s="231"/>
      <c r="Z412" s="231"/>
      <c r="AA412" s="231"/>
      <c r="AB412" s="231"/>
      <c r="AC412" s="231"/>
      <c r="AD412" s="231"/>
      <c r="AE412" s="231"/>
      <c r="AF412" s="231"/>
      <c r="AG412" s="231"/>
      <c r="AH412" s="231"/>
      <c r="AI412" s="231"/>
      <c r="AJ412" s="231"/>
      <c r="AK412" s="231"/>
      <c r="AL412" s="231"/>
      <c r="AM412" s="231"/>
      <c r="AN412" s="231"/>
      <c r="AO412" s="231"/>
      <c r="AP412" s="231"/>
      <c r="AQ412" s="231"/>
      <c r="AR412" s="231"/>
      <c r="AS412" s="231"/>
      <c r="AT412" s="231"/>
      <c r="AU412" s="231"/>
      <c r="AV412" s="231"/>
      <c r="AW412" s="231"/>
      <c r="AX412" s="231"/>
      <c r="AY412" s="231"/>
      <c r="AZ412" s="231"/>
      <c r="BA412" s="231"/>
      <c r="BB412" s="231"/>
      <c r="BC412" s="231"/>
      <c r="BD412" s="231"/>
      <c r="BE412" s="231"/>
      <c r="BF412" s="231"/>
      <c r="BG412" s="231"/>
      <c r="BH412" s="231"/>
      <c r="BI412" s="231"/>
      <c r="BJ412" s="231"/>
      <c r="BK412" s="231"/>
      <c r="BL412" s="231"/>
      <c r="BM412" s="232">
        <v>1</v>
      </c>
    </row>
    <row r="413" spans="1:65">
      <c r="A413" s="29"/>
      <c r="B413" s="19">
        <v>1</v>
      </c>
      <c r="C413" s="9">
        <v>2</v>
      </c>
      <c r="D413" s="233">
        <v>123.00000000000001</v>
      </c>
      <c r="E413" s="230"/>
      <c r="F413" s="231"/>
      <c r="G413" s="231"/>
      <c r="H413" s="231"/>
      <c r="I413" s="231"/>
      <c r="J413" s="231"/>
      <c r="K413" s="231"/>
      <c r="L413" s="231"/>
      <c r="M413" s="231"/>
      <c r="N413" s="231"/>
      <c r="O413" s="231"/>
      <c r="P413" s="231"/>
      <c r="Q413" s="231"/>
      <c r="R413" s="231"/>
      <c r="S413" s="231"/>
      <c r="T413" s="231"/>
      <c r="U413" s="231"/>
      <c r="V413" s="231"/>
      <c r="W413" s="231"/>
      <c r="X413" s="231"/>
      <c r="Y413" s="231"/>
      <c r="Z413" s="231"/>
      <c r="AA413" s="231"/>
      <c r="AB413" s="231"/>
      <c r="AC413" s="231"/>
      <c r="AD413" s="231"/>
      <c r="AE413" s="231"/>
      <c r="AF413" s="231"/>
      <c r="AG413" s="231"/>
      <c r="AH413" s="231"/>
      <c r="AI413" s="231"/>
      <c r="AJ413" s="231"/>
      <c r="AK413" s="231"/>
      <c r="AL413" s="231"/>
      <c r="AM413" s="231"/>
      <c r="AN413" s="231"/>
      <c r="AO413" s="231"/>
      <c r="AP413" s="231"/>
      <c r="AQ413" s="231"/>
      <c r="AR413" s="231"/>
      <c r="AS413" s="231"/>
      <c r="AT413" s="231"/>
      <c r="AU413" s="231"/>
      <c r="AV413" s="231"/>
      <c r="AW413" s="231"/>
      <c r="AX413" s="231"/>
      <c r="AY413" s="231"/>
      <c r="AZ413" s="231"/>
      <c r="BA413" s="231"/>
      <c r="BB413" s="231"/>
      <c r="BC413" s="231"/>
      <c r="BD413" s="231"/>
      <c r="BE413" s="231"/>
      <c r="BF413" s="231"/>
      <c r="BG413" s="231"/>
      <c r="BH413" s="231"/>
      <c r="BI413" s="231"/>
      <c r="BJ413" s="231"/>
      <c r="BK413" s="231"/>
      <c r="BL413" s="231"/>
      <c r="BM413" s="232">
        <v>34</v>
      </c>
    </row>
    <row r="414" spans="1:65">
      <c r="A414" s="29"/>
      <c r="B414" s="20" t="s">
        <v>269</v>
      </c>
      <c r="C414" s="12"/>
      <c r="D414" s="237">
        <v>122.5</v>
      </c>
      <c r="E414" s="230"/>
      <c r="F414" s="231"/>
      <c r="G414" s="231"/>
      <c r="H414" s="231"/>
      <c r="I414" s="231"/>
      <c r="J414" s="231"/>
      <c r="K414" s="231"/>
      <c r="L414" s="231"/>
      <c r="M414" s="231"/>
      <c r="N414" s="231"/>
      <c r="O414" s="231"/>
      <c r="P414" s="231"/>
      <c r="Q414" s="231"/>
      <c r="R414" s="231"/>
      <c r="S414" s="231"/>
      <c r="T414" s="231"/>
      <c r="U414" s="231"/>
      <c r="V414" s="231"/>
      <c r="W414" s="231"/>
      <c r="X414" s="231"/>
      <c r="Y414" s="231"/>
      <c r="Z414" s="231"/>
      <c r="AA414" s="231"/>
      <c r="AB414" s="231"/>
      <c r="AC414" s="231"/>
      <c r="AD414" s="231"/>
      <c r="AE414" s="231"/>
      <c r="AF414" s="231"/>
      <c r="AG414" s="231"/>
      <c r="AH414" s="231"/>
      <c r="AI414" s="231"/>
      <c r="AJ414" s="231"/>
      <c r="AK414" s="231"/>
      <c r="AL414" s="231"/>
      <c r="AM414" s="231"/>
      <c r="AN414" s="231"/>
      <c r="AO414" s="231"/>
      <c r="AP414" s="231"/>
      <c r="AQ414" s="231"/>
      <c r="AR414" s="231"/>
      <c r="AS414" s="231"/>
      <c r="AT414" s="231"/>
      <c r="AU414" s="231"/>
      <c r="AV414" s="231"/>
      <c r="AW414" s="231"/>
      <c r="AX414" s="231"/>
      <c r="AY414" s="231"/>
      <c r="AZ414" s="231"/>
      <c r="BA414" s="231"/>
      <c r="BB414" s="231"/>
      <c r="BC414" s="231"/>
      <c r="BD414" s="231"/>
      <c r="BE414" s="231"/>
      <c r="BF414" s="231"/>
      <c r="BG414" s="231"/>
      <c r="BH414" s="231"/>
      <c r="BI414" s="231"/>
      <c r="BJ414" s="231"/>
      <c r="BK414" s="231"/>
      <c r="BL414" s="231"/>
      <c r="BM414" s="232">
        <v>16</v>
      </c>
    </row>
    <row r="415" spans="1:65">
      <c r="A415" s="29"/>
      <c r="B415" s="3" t="s">
        <v>270</v>
      </c>
      <c r="C415" s="28"/>
      <c r="D415" s="233">
        <v>122.5</v>
      </c>
      <c r="E415" s="230"/>
      <c r="F415" s="231"/>
      <c r="G415" s="231"/>
      <c r="H415" s="231"/>
      <c r="I415" s="231"/>
      <c r="J415" s="231"/>
      <c r="K415" s="231"/>
      <c r="L415" s="231"/>
      <c r="M415" s="231"/>
      <c r="N415" s="231"/>
      <c r="O415" s="231"/>
      <c r="P415" s="231"/>
      <c r="Q415" s="231"/>
      <c r="R415" s="231"/>
      <c r="S415" s="231"/>
      <c r="T415" s="231"/>
      <c r="U415" s="231"/>
      <c r="V415" s="231"/>
      <c r="W415" s="231"/>
      <c r="X415" s="231"/>
      <c r="Y415" s="231"/>
      <c r="Z415" s="231"/>
      <c r="AA415" s="231"/>
      <c r="AB415" s="231"/>
      <c r="AC415" s="231"/>
      <c r="AD415" s="231"/>
      <c r="AE415" s="231"/>
      <c r="AF415" s="231"/>
      <c r="AG415" s="231"/>
      <c r="AH415" s="231"/>
      <c r="AI415" s="231"/>
      <c r="AJ415" s="231"/>
      <c r="AK415" s="231"/>
      <c r="AL415" s="231"/>
      <c r="AM415" s="231"/>
      <c r="AN415" s="231"/>
      <c r="AO415" s="231"/>
      <c r="AP415" s="231"/>
      <c r="AQ415" s="231"/>
      <c r="AR415" s="231"/>
      <c r="AS415" s="231"/>
      <c r="AT415" s="231"/>
      <c r="AU415" s="231"/>
      <c r="AV415" s="231"/>
      <c r="AW415" s="231"/>
      <c r="AX415" s="231"/>
      <c r="AY415" s="231"/>
      <c r="AZ415" s="231"/>
      <c r="BA415" s="231"/>
      <c r="BB415" s="231"/>
      <c r="BC415" s="231"/>
      <c r="BD415" s="231"/>
      <c r="BE415" s="231"/>
      <c r="BF415" s="231"/>
      <c r="BG415" s="231"/>
      <c r="BH415" s="231"/>
      <c r="BI415" s="231"/>
      <c r="BJ415" s="231"/>
      <c r="BK415" s="231"/>
      <c r="BL415" s="231"/>
      <c r="BM415" s="232">
        <v>122.5</v>
      </c>
    </row>
    <row r="416" spans="1:65">
      <c r="A416" s="29"/>
      <c r="B416" s="3" t="s">
        <v>271</v>
      </c>
      <c r="C416" s="28"/>
      <c r="D416" s="233">
        <v>0.70710678118655756</v>
      </c>
      <c r="E416" s="230"/>
      <c r="F416" s="231"/>
      <c r="G416" s="231"/>
      <c r="H416" s="231"/>
      <c r="I416" s="231"/>
      <c r="J416" s="231"/>
      <c r="K416" s="231"/>
      <c r="L416" s="231"/>
      <c r="M416" s="231"/>
      <c r="N416" s="231"/>
      <c r="O416" s="231"/>
      <c r="P416" s="231"/>
      <c r="Q416" s="231"/>
      <c r="R416" s="231"/>
      <c r="S416" s="231"/>
      <c r="T416" s="231"/>
      <c r="U416" s="231"/>
      <c r="V416" s="231"/>
      <c r="W416" s="231"/>
      <c r="X416" s="231"/>
      <c r="Y416" s="231"/>
      <c r="Z416" s="231"/>
      <c r="AA416" s="231"/>
      <c r="AB416" s="231"/>
      <c r="AC416" s="231"/>
      <c r="AD416" s="231"/>
      <c r="AE416" s="231"/>
      <c r="AF416" s="231"/>
      <c r="AG416" s="231"/>
      <c r="AH416" s="231"/>
      <c r="AI416" s="231"/>
      <c r="AJ416" s="231"/>
      <c r="AK416" s="231"/>
      <c r="AL416" s="231"/>
      <c r="AM416" s="231"/>
      <c r="AN416" s="231"/>
      <c r="AO416" s="231"/>
      <c r="AP416" s="231"/>
      <c r="AQ416" s="231"/>
      <c r="AR416" s="231"/>
      <c r="AS416" s="231"/>
      <c r="AT416" s="231"/>
      <c r="AU416" s="231"/>
      <c r="AV416" s="231"/>
      <c r="AW416" s="231"/>
      <c r="AX416" s="231"/>
      <c r="AY416" s="231"/>
      <c r="AZ416" s="231"/>
      <c r="BA416" s="231"/>
      <c r="BB416" s="231"/>
      <c r="BC416" s="231"/>
      <c r="BD416" s="231"/>
      <c r="BE416" s="231"/>
      <c r="BF416" s="231"/>
      <c r="BG416" s="231"/>
      <c r="BH416" s="231"/>
      <c r="BI416" s="231"/>
      <c r="BJ416" s="231"/>
      <c r="BK416" s="231"/>
      <c r="BL416" s="231"/>
      <c r="BM416" s="232">
        <v>40</v>
      </c>
    </row>
    <row r="417" spans="1:65">
      <c r="A417" s="29"/>
      <c r="B417" s="3" t="s">
        <v>86</v>
      </c>
      <c r="C417" s="28"/>
      <c r="D417" s="13">
        <v>5.772300254584143E-3</v>
      </c>
      <c r="E417" s="155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29"/>
      <c r="B418" s="3" t="s">
        <v>272</v>
      </c>
      <c r="C418" s="28"/>
      <c r="D418" s="13">
        <v>0</v>
      </c>
      <c r="E418" s="155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29"/>
      <c r="B419" s="45" t="s">
        <v>273</v>
      </c>
      <c r="C419" s="46"/>
      <c r="D419" s="44" t="s">
        <v>274</v>
      </c>
      <c r="E419" s="155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0"/>
      <c r="C420" s="20"/>
      <c r="D420" s="20"/>
      <c r="BM420" s="55"/>
    </row>
    <row r="421" spans="1:65" ht="15">
      <c r="B421" s="8" t="s">
        <v>660</v>
      </c>
      <c r="BM421" s="27" t="s">
        <v>275</v>
      </c>
    </row>
    <row r="422" spans="1:65" ht="15">
      <c r="A422" s="24" t="s">
        <v>59</v>
      </c>
      <c r="B422" s="18" t="s">
        <v>111</v>
      </c>
      <c r="C422" s="15" t="s">
        <v>112</v>
      </c>
      <c r="D422" s="16" t="s">
        <v>328</v>
      </c>
      <c r="E422" s="155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1</v>
      </c>
    </row>
    <row r="423" spans="1:65">
      <c r="A423" s="29"/>
      <c r="B423" s="19" t="s">
        <v>235</v>
      </c>
      <c r="C423" s="9" t="s">
        <v>235</v>
      </c>
      <c r="D423" s="10" t="s">
        <v>113</v>
      </c>
      <c r="E423" s="155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 t="s">
        <v>3</v>
      </c>
    </row>
    <row r="424" spans="1:65">
      <c r="A424" s="29"/>
      <c r="B424" s="19"/>
      <c r="C424" s="9"/>
      <c r="D424" s="10" t="s">
        <v>342</v>
      </c>
      <c r="E424" s="155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3</v>
      </c>
    </row>
    <row r="425" spans="1:65">
      <c r="A425" s="29"/>
      <c r="B425" s="19"/>
      <c r="C425" s="9"/>
      <c r="D425" s="25"/>
      <c r="E425" s="155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3</v>
      </c>
    </row>
    <row r="426" spans="1:65">
      <c r="A426" s="29"/>
      <c r="B426" s="18">
        <v>1</v>
      </c>
      <c r="C426" s="14">
        <v>1</v>
      </c>
      <c r="D426" s="207" t="s">
        <v>106</v>
      </c>
      <c r="E426" s="209"/>
      <c r="F426" s="210"/>
      <c r="G426" s="210"/>
      <c r="H426" s="210"/>
      <c r="I426" s="210"/>
      <c r="J426" s="210"/>
      <c r="K426" s="210"/>
      <c r="L426" s="210"/>
      <c r="M426" s="210"/>
      <c r="N426" s="210"/>
      <c r="O426" s="210"/>
      <c r="P426" s="210"/>
      <c r="Q426" s="210"/>
      <c r="R426" s="210"/>
      <c r="S426" s="210"/>
      <c r="T426" s="210"/>
      <c r="U426" s="210"/>
      <c r="V426" s="210"/>
      <c r="W426" s="210"/>
      <c r="X426" s="210"/>
      <c r="Y426" s="210"/>
      <c r="Z426" s="210"/>
      <c r="AA426" s="210"/>
      <c r="AB426" s="210"/>
      <c r="AC426" s="210"/>
      <c r="AD426" s="210"/>
      <c r="AE426" s="210"/>
      <c r="AF426" s="210"/>
      <c r="AG426" s="210"/>
      <c r="AH426" s="210"/>
      <c r="AI426" s="210"/>
      <c r="AJ426" s="210"/>
      <c r="AK426" s="210"/>
      <c r="AL426" s="210"/>
      <c r="AM426" s="210"/>
      <c r="AN426" s="210"/>
      <c r="AO426" s="210"/>
      <c r="AP426" s="210"/>
      <c r="AQ426" s="210"/>
      <c r="AR426" s="210"/>
      <c r="AS426" s="210"/>
      <c r="AT426" s="210"/>
      <c r="AU426" s="210"/>
      <c r="AV426" s="210"/>
      <c r="AW426" s="210"/>
      <c r="AX426" s="210"/>
      <c r="AY426" s="210"/>
      <c r="AZ426" s="210"/>
      <c r="BA426" s="210"/>
      <c r="BB426" s="210"/>
      <c r="BC426" s="210"/>
      <c r="BD426" s="210"/>
      <c r="BE426" s="210"/>
      <c r="BF426" s="210"/>
      <c r="BG426" s="210"/>
      <c r="BH426" s="210"/>
      <c r="BI426" s="210"/>
      <c r="BJ426" s="210"/>
      <c r="BK426" s="210"/>
      <c r="BL426" s="210"/>
      <c r="BM426" s="211">
        <v>1</v>
      </c>
    </row>
    <row r="427" spans="1:65">
      <c r="A427" s="29"/>
      <c r="B427" s="19">
        <v>1</v>
      </c>
      <c r="C427" s="9">
        <v>2</v>
      </c>
      <c r="D427" s="213" t="s">
        <v>106</v>
      </c>
      <c r="E427" s="209"/>
      <c r="F427" s="210"/>
      <c r="G427" s="210"/>
      <c r="H427" s="210"/>
      <c r="I427" s="210"/>
      <c r="J427" s="210"/>
      <c r="K427" s="210"/>
      <c r="L427" s="210"/>
      <c r="M427" s="210"/>
      <c r="N427" s="210"/>
      <c r="O427" s="210"/>
      <c r="P427" s="210"/>
      <c r="Q427" s="210"/>
      <c r="R427" s="210"/>
      <c r="S427" s="210"/>
      <c r="T427" s="210"/>
      <c r="U427" s="210"/>
      <c r="V427" s="210"/>
      <c r="W427" s="210"/>
      <c r="X427" s="210"/>
      <c r="Y427" s="210"/>
      <c r="Z427" s="210"/>
      <c r="AA427" s="210"/>
      <c r="AB427" s="210"/>
      <c r="AC427" s="210"/>
      <c r="AD427" s="210"/>
      <c r="AE427" s="210"/>
      <c r="AF427" s="210"/>
      <c r="AG427" s="210"/>
      <c r="AH427" s="210"/>
      <c r="AI427" s="210"/>
      <c r="AJ427" s="210"/>
      <c r="AK427" s="210"/>
      <c r="AL427" s="210"/>
      <c r="AM427" s="210"/>
      <c r="AN427" s="210"/>
      <c r="AO427" s="210"/>
      <c r="AP427" s="210"/>
      <c r="AQ427" s="210"/>
      <c r="AR427" s="210"/>
      <c r="AS427" s="210"/>
      <c r="AT427" s="210"/>
      <c r="AU427" s="210"/>
      <c r="AV427" s="210"/>
      <c r="AW427" s="210"/>
      <c r="AX427" s="210"/>
      <c r="AY427" s="210"/>
      <c r="AZ427" s="210"/>
      <c r="BA427" s="210"/>
      <c r="BB427" s="210"/>
      <c r="BC427" s="210"/>
      <c r="BD427" s="210"/>
      <c r="BE427" s="210"/>
      <c r="BF427" s="210"/>
      <c r="BG427" s="210"/>
      <c r="BH427" s="210"/>
      <c r="BI427" s="210"/>
      <c r="BJ427" s="210"/>
      <c r="BK427" s="210"/>
      <c r="BL427" s="210"/>
      <c r="BM427" s="211">
        <v>35</v>
      </c>
    </row>
    <row r="428" spans="1:65">
      <c r="A428" s="29"/>
      <c r="B428" s="20" t="s">
        <v>269</v>
      </c>
      <c r="C428" s="12"/>
      <c r="D428" s="215" t="s">
        <v>681</v>
      </c>
      <c r="E428" s="209"/>
      <c r="F428" s="210"/>
      <c r="G428" s="210"/>
      <c r="H428" s="210"/>
      <c r="I428" s="210"/>
      <c r="J428" s="210"/>
      <c r="K428" s="210"/>
      <c r="L428" s="210"/>
      <c r="M428" s="210"/>
      <c r="N428" s="210"/>
      <c r="O428" s="210"/>
      <c r="P428" s="210"/>
      <c r="Q428" s="210"/>
      <c r="R428" s="210"/>
      <c r="S428" s="210"/>
      <c r="T428" s="210"/>
      <c r="U428" s="210"/>
      <c r="V428" s="210"/>
      <c r="W428" s="210"/>
      <c r="X428" s="210"/>
      <c r="Y428" s="210"/>
      <c r="Z428" s="210"/>
      <c r="AA428" s="210"/>
      <c r="AB428" s="210"/>
      <c r="AC428" s="210"/>
      <c r="AD428" s="210"/>
      <c r="AE428" s="210"/>
      <c r="AF428" s="210"/>
      <c r="AG428" s="210"/>
      <c r="AH428" s="210"/>
      <c r="AI428" s="210"/>
      <c r="AJ428" s="210"/>
      <c r="AK428" s="210"/>
      <c r="AL428" s="210"/>
      <c r="AM428" s="210"/>
      <c r="AN428" s="210"/>
      <c r="AO428" s="210"/>
      <c r="AP428" s="210"/>
      <c r="AQ428" s="210"/>
      <c r="AR428" s="210"/>
      <c r="AS428" s="210"/>
      <c r="AT428" s="210"/>
      <c r="AU428" s="210"/>
      <c r="AV428" s="210"/>
      <c r="AW428" s="210"/>
      <c r="AX428" s="210"/>
      <c r="AY428" s="210"/>
      <c r="AZ428" s="210"/>
      <c r="BA428" s="210"/>
      <c r="BB428" s="210"/>
      <c r="BC428" s="210"/>
      <c r="BD428" s="210"/>
      <c r="BE428" s="210"/>
      <c r="BF428" s="210"/>
      <c r="BG428" s="210"/>
      <c r="BH428" s="210"/>
      <c r="BI428" s="210"/>
      <c r="BJ428" s="210"/>
      <c r="BK428" s="210"/>
      <c r="BL428" s="210"/>
      <c r="BM428" s="211">
        <v>16</v>
      </c>
    </row>
    <row r="429" spans="1:65">
      <c r="A429" s="29"/>
      <c r="B429" s="3" t="s">
        <v>270</v>
      </c>
      <c r="C429" s="28"/>
      <c r="D429" s="23" t="s">
        <v>681</v>
      </c>
      <c r="E429" s="209"/>
      <c r="F429" s="210"/>
      <c r="G429" s="210"/>
      <c r="H429" s="210"/>
      <c r="I429" s="210"/>
      <c r="J429" s="210"/>
      <c r="K429" s="210"/>
      <c r="L429" s="210"/>
      <c r="M429" s="210"/>
      <c r="N429" s="210"/>
      <c r="O429" s="210"/>
      <c r="P429" s="210"/>
      <c r="Q429" s="210"/>
      <c r="R429" s="210"/>
      <c r="S429" s="210"/>
      <c r="T429" s="210"/>
      <c r="U429" s="210"/>
      <c r="V429" s="210"/>
      <c r="W429" s="210"/>
      <c r="X429" s="210"/>
      <c r="Y429" s="210"/>
      <c r="Z429" s="210"/>
      <c r="AA429" s="210"/>
      <c r="AB429" s="210"/>
      <c r="AC429" s="210"/>
      <c r="AD429" s="210"/>
      <c r="AE429" s="210"/>
      <c r="AF429" s="210"/>
      <c r="AG429" s="210"/>
      <c r="AH429" s="210"/>
      <c r="AI429" s="210"/>
      <c r="AJ429" s="210"/>
      <c r="AK429" s="210"/>
      <c r="AL429" s="210"/>
      <c r="AM429" s="210"/>
      <c r="AN429" s="210"/>
      <c r="AO429" s="210"/>
      <c r="AP429" s="210"/>
      <c r="AQ429" s="210"/>
      <c r="AR429" s="210"/>
      <c r="AS429" s="210"/>
      <c r="AT429" s="210"/>
      <c r="AU429" s="210"/>
      <c r="AV429" s="210"/>
      <c r="AW429" s="210"/>
      <c r="AX429" s="210"/>
      <c r="AY429" s="210"/>
      <c r="AZ429" s="210"/>
      <c r="BA429" s="210"/>
      <c r="BB429" s="210"/>
      <c r="BC429" s="210"/>
      <c r="BD429" s="210"/>
      <c r="BE429" s="210"/>
      <c r="BF429" s="210"/>
      <c r="BG429" s="210"/>
      <c r="BH429" s="210"/>
      <c r="BI429" s="210"/>
      <c r="BJ429" s="210"/>
      <c r="BK429" s="210"/>
      <c r="BL429" s="210"/>
      <c r="BM429" s="211" t="s">
        <v>106</v>
      </c>
    </row>
    <row r="430" spans="1:65">
      <c r="A430" s="29"/>
      <c r="B430" s="3" t="s">
        <v>271</v>
      </c>
      <c r="C430" s="28"/>
      <c r="D430" s="23" t="s">
        <v>681</v>
      </c>
      <c r="E430" s="209"/>
      <c r="F430" s="210"/>
      <c r="G430" s="210"/>
      <c r="H430" s="210"/>
      <c r="I430" s="210"/>
      <c r="J430" s="210"/>
      <c r="K430" s="210"/>
      <c r="L430" s="210"/>
      <c r="M430" s="210"/>
      <c r="N430" s="210"/>
      <c r="O430" s="210"/>
      <c r="P430" s="210"/>
      <c r="Q430" s="210"/>
      <c r="R430" s="210"/>
      <c r="S430" s="210"/>
      <c r="T430" s="210"/>
      <c r="U430" s="210"/>
      <c r="V430" s="210"/>
      <c r="W430" s="210"/>
      <c r="X430" s="210"/>
      <c r="Y430" s="210"/>
      <c r="Z430" s="210"/>
      <c r="AA430" s="210"/>
      <c r="AB430" s="210"/>
      <c r="AC430" s="210"/>
      <c r="AD430" s="210"/>
      <c r="AE430" s="210"/>
      <c r="AF430" s="210"/>
      <c r="AG430" s="210"/>
      <c r="AH430" s="210"/>
      <c r="AI430" s="210"/>
      <c r="AJ430" s="210"/>
      <c r="AK430" s="210"/>
      <c r="AL430" s="210"/>
      <c r="AM430" s="210"/>
      <c r="AN430" s="210"/>
      <c r="AO430" s="210"/>
      <c r="AP430" s="210"/>
      <c r="AQ430" s="210"/>
      <c r="AR430" s="210"/>
      <c r="AS430" s="210"/>
      <c r="AT430" s="210"/>
      <c r="AU430" s="210"/>
      <c r="AV430" s="210"/>
      <c r="AW430" s="210"/>
      <c r="AX430" s="210"/>
      <c r="AY430" s="210"/>
      <c r="AZ430" s="210"/>
      <c r="BA430" s="210"/>
      <c r="BB430" s="210"/>
      <c r="BC430" s="210"/>
      <c r="BD430" s="210"/>
      <c r="BE430" s="210"/>
      <c r="BF430" s="210"/>
      <c r="BG430" s="210"/>
      <c r="BH430" s="210"/>
      <c r="BI430" s="210"/>
      <c r="BJ430" s="210"/>
      <c r="BK430" s="210"/>
      <c r="BL430" s="210"/>
      <c r="BM430" s="211">
        <v>41</v>
      </c>
    </row>
    <row r="431" spans="1:65">
      <c r="A431" s="29"/>
      <c r="B431" s="3" t="s">
        <v>86</v>
      </c>
      <c r="C431" s="28"/>
      <c r="D431" s="13" t="s">
        <v>681</v>
      </c>
      <c r="E431" s="155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29"/>
      <c r="B432" s="3" t="s">
        <v>272</v>
      </c>
      <c r="C432" s="28"/>
      <c r="D432" s="13" t="s">
        <v>681</v>
      </c>
      <c r="E432" s="155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29"/>
      <c r="B433" s="45" t="s">
        <v>273</v>
      </c>
      <c r="C433" s="46"/>
      <c r="D433" s="44" t="s">
        <v>274</v>
      </c>
      <c r="E433" s="155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0"/>
      <c r="C434" s="20"/>
      <c r="D434" s="20"/>
      <c r="BM434" s="55"/>
    </row>
    <row r="435" spans="1:65" ht="15">
      <c r="B435" s="8" t="s">
        <v>661</v>
      </c>
      <c r="BM435" s="27" t="s">
        <v>275</v>
      </c>
    </row>
    <row r="436" spans="1:65" ht="15">
      <c r="A436" s="24" t="s">
        <v>6</v>
      </c>
      <c r="B436" s="18" t="s">
        <v>111</v>
      </c>
      <c r="C436" s="15" t="s">
        <v>112</v>
      </c>
      <c r="D436" s="16" t="s">
        <v>328</v>
      </c>
      <c r="E436" s="155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7">
        <v>1</v>
      </c>
    </row>
    <row r="437" spans="1:65">
      <c r="A437" s="29"/>
      <c r="B437" s="19" t="s">
        <v>235</v>
      </c>
      <c r="C437" s="9" t="s">
        <v>235</v>
      </c>
      <c r="D437" s="10" t="s">
        <v>113</v>
      </c>
      <c r="E437" s="155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7" t="s">
        <v>3</v>
      </c>
    </row>
    <row r="438" spans="1:65">
      <c r="A438" s="29"/>
      <c r="B438" s="19"/>
      <c r="C438" s="9"/>
      <c r="D438" s="10" t="s">
        <v>342</v>
      </c>
      <c r="E438" s="155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7">
        <v>2</v>
      </c>
    </row>
    <row r="439" spans="1:65">
      <c r="A439" s="29"/>
      <c r="B439" s="19"/>
      <c r="C439" s="9"/>
      <c r="D439" s="25"/>
      <c r="E439" s="155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>
        <v>2</v>
      </c>
    </row>
    <row r="440" spans="1:65">
      <c r="A440" s="29"/>
      <c r="B440" s="18">
        <v>1</v>
      </c>
      <c r="C440" s="14">
        <v>1</v>
      </c>
      <c r="D440" s="21">
        <v>3</v>
      </c>
      <c r="E440" s="155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>
        <v>1</v>
      </c>
    </row>
    <row r="441" spans="1:65">
      <c r="A441" s="29"/>
      <c r="B441" s="19">
        <v>1</v>
      </c>
      <c r="C441" s="9">
        <v>2</v>
      </c>
      <c r="D441" s="11">
        <v>3.1</v>
      </c>
      <c r="E441" s="155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36</v>
      </c>
    </row>
    <row r="442" spans="1:65">
      <c r="A442" s="29"/>
      <c r="B442" s="20" t="s">
        <v>269</v>
      </c>
      <c r="C442" s="12"/>
      <c r="D442" s="22">
        <v>3.05</v>
      </c>
      <c r="E442" s="155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16</v>
      </c>
    </row>
    <row r="443" spans="1:65">
      <c r="A443" s="29"/>
      <c r="B443" s="3" t="s">
        <v>270</v>
      </c>
      <c r="C443" s="28"/>
      <c r="D443" s="11">
        <v>3.05</v>
      </c>
      <c r="E443" s="155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3.05</v>
      </c>
    </row>
    <row r="444" spans="1:65">
      <c r="A444" s="29"/>
      <c r="B444" s="3" t="s">
        <v>271</v>
      </c>
      <c r="C444" s="28"/>
      <c r="D444" s="23">
        <v>7.0710678118654821E-2</v>
      </c>
      <c r="E444" s="155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42</v>
      </c>
    </row>
    <row r="445" spans="1:65">
      <c r="A445" s="29"/>
      <c r="B445" s="3" t="s">
        <v>86</v>
      </c>
      <c r="C445" s="28"/>
      <c r="D445" s="13">
        <v>2.3183828891362238E-2</v>
      </c>
      <c r="E445" s="155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29"/>
      <c r="B446" s="3" t="s">
        <v>272</v>
      </c>
      <c r="C446" s="28"/>
      <c r="D446" s="13">
        <v>0</v>
      </c>
      <c r="E446" s="155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29"/>
      <c r="B447" s="45" t="s">
        <v>273</v>
      </c>
      <c r="C447" s="46"/>
      <c r="D447" s="44" t="s">
        <v>274</v>
      </c>
      <c r="E447" s="155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0"/>
      <c r="C448" s="20"/>
      <c r="D448" s="20"/>
      <c r="BM448" s="55"/>
    </row>
    <row r="449" spans="1:65" ht="15">
      <c r="B449" s="8" t="s">
        <v>662</v>
      </c>
      <c r="BM449" s="27" t="s">
        <v>275</v>
      </c>
    </row>
    <row r="450" spans="1:65" ht="15">
      <c r="A450" s="24" t="s">
        <v>9</v>
      </c>
      <c r="B450" s="18" t="s">
        <v>111</v>
      </c>
      <c r="C450" s="15" t="s">
        <v>112</v>
      </c>
      <c r="D450" s="16" t="s">
        <v>328</v>
      </c>
      <c r="E450" s="155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7">
        <v>1</v>
      </c>
    </row>
    <row r="451" spans="1:65">
      <c r="A451" s="29"/>
      <c r="B451" s="19" t="s">
        <v>235</v>
      </c>
      <c r="C451" s="9" t="s">
        <v>235</v>
      </c>
      <c r="D451" s="10" t="s">
        <v>113</v>
      </c>
      <c r="E451" s="155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7" t="s">
        <v>3</v>
      </c>
    </row>
    <row r="452" spans="1:65">
      <c r="A452" s="29"/>
      <c r="B452" s="19"/>
      <c r="C452" s="9"/>
      <c r="D452" s="10" t="s">
        <v>342</v>
      </c>
      <c r="E452" s="155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7">
        <v>2</v>
      </c>
    </row>
    <row r="453" spans="1:65">
      <c r="A453" s="29"/>
      <c r="B453" s="19"/>
      <c r="C453" s="9"/>
      <c r="D453" s="25"/>
      <c r="E453" s="155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7">
        <v>2</v>
      </c>
    </row>
    <row r="454" spans="1:65">
      <c r="A454" s="29"/>
      <c r="B454" s="18">
        <v>1</v>
      </c>
      <c r="C454" s="14">
        <v>1</v>
      </c>
      <c r="D454" s="21">
        <v>5</v>
      </c>
      <c r="E454" s="155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7">
        <v>1</v>
      </c>
    </row>
    <row r="455" spans="1:65">
      <c r="A455" s="29"/>
      <c r="B455" s="19">
        <v>1</v>
      </c>
      <c r="C455" s="9">
        <v>2</v>
      </c>
      <c r="D455" s="11">
        <v>4.9000000000000004</v>
      </c>
      <c r="E455" s="155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7">
        <v>37</v>
      </c>
    </row>
    <row r="456" spans="1:65">
      <c r="A456" s="29"/>
      <c r="B456" s="20" t="s">
        <v>269</v>
      </c>
      <c r="C456" s="12"/>
      <c r="D456" s="22">
        <v>4.95</v>
      </c>
      <c r="E456" s="155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7">
        <v>16</v>
      </c>
    </row>
    <row r="457" spans="1:65">
      <c r="A457" s="29"/>
      <c r="B457" s="3" t="s">
        <v>270</v>
      </c>
      <c r="C457" s="28"/>
      <c r="D457" s="11">
        <v>4.95</v>
      </c>
      <c r="E457" s="155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7">
        <v>4.95</v>
      </c>
    </row>
    <row r="458" spans="1:65">
      <c r="A458" s="29"/>
      <c r="B458" s="3" t="s">
        <v>271</v>
      </c>
      <c r="C458" s="28"/>
      <c r="D458" s="23">
        <v>7.0710678118654502E-2</v>
      </c>
      <c r="E458" s="155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7">
        <v>43</v>
      </c>
    </row>
    <row r="459" spans="1:65">
      <c r="A459" s="29"/>
      <c r="B459" s="3" t="s">
        <v>86</v>
      </c>
      <c r="C459" s="28"/>
      <c r="D459" s="13">
        <v>1.428498547851606E-2</v>
      </c>
      <c r="E459" s="155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29"/>
      <c r="B460" s="3" t="s">
        <v>272</v>
      </c>
      <c r="C460" s="28"/>
      <c r="D460" s="13">
        <v>0</v>
      </c>
      <c r="E460" s="155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29"/>
      <c r="B461" s="45" t="s">
        <v>273</v>
      </c>
      <c r="C461" s="46"/>
      <c r="D461" s="44" t="s">
        <v>274</v>
      </c>
      <c r="E461" s="155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0"/>
      <c r="C462" s="20"/>
      <c r="D462" s="20"/>
      <c r="BM462" s="55"/>
    </row>
    <row r="463" spans="1:65" ht="15">
      <c r="B463" s="8" t="s">
        <v>663</v>
      </c>
      <c r="BM463" s="27" t="s">
        <v>275</v>
      </c>
    </row>
    <row r="464" spans="1:65" ht="15">
      <c r="A464" s="24" t="s">
        <v>61</v>
      </c>
      <c r="B464" s="18" t="s">
        <v>111</v>
      </c>
      <c r="C464" s="15" t="s">
        <v>112</v>
      </c>
      <c r="D464" s="16" t="s">
        <v>328</v>
      </c>
      <c r="E464" s="155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>
        <v>1</v>
      </c>
    </row>
    <row r="465" spans="1:65">
      <c r="A465" s="29"/>
      <c r="B465" s="19" t="s">
        <v>235</v>
      </c>
      <c r="C465" s="9" t="s">
        <v>235</v>
      </c>
      <c r="D465" s="10" t="s">
        <v>113</v>
      </c>
      <c r="E465" s="155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7" t="s">
        <v>3</v>
      </c>
    </row>
    <row r="466" spans="1:65">
      <c r="A466" s="29"/>
      <c r="B466" s="19"/>
      <c r="C466" s="9"/>
      <c r="D466" s="10" t="s">
        <v>342</v>
      </c>
      <c r="E466" s="155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7">
        <v>2</v>
      </c>
    </row>
    <row r="467" spans="1:65">
      <c r="A467" s="29"/>
      <c r="B467" s="19"/>
      <c r="C467" s="9"/>
      <c r="D467" s="25"/>
      <c r="E467" s="155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7">
        <v>2</v>
      </c>
    </row>
    <row r="468" spans="1:65">
      <c r="A468" s="29"/>
      <c r="B468" s="18">
        <v>1</v>
      </c>
      <c r="C468" s="14">
        <v>1</v>
      </c>
      <c r="D468" s="148" t="s">
        <v>104</v>
      </c>
      <c r="E468" s="155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7">
        <v>1</v>
      </c>
    </row>
    <row r="469" spans="1:65">
      <c r="A469" s="29"/>
      <c r="B469" s="19">
        <v>1</v>
      </c>
      <c r="C469" s="9">
        <v>2</v>
      </c>
      <c r="D469" s="150" t="s">
        <v>104</v>
      </c>
      <c r="E469" s="155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7">
        <v>38</v>
      </c>
    </row>
    <row r="470" spans="1:65">
      <c r="A470" s="29"/>
      <c r="B470" s="20" t="s">
        <v>269</v>
      </c>
      <c r="C470" s="12"/>
      <c r="D470" s="22" t="s">
        <v>681</v>
      </c>
      <c r="E470" s="155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7">
        <v>16</v>
      </c>
    </row>
    <row r="471" spans="1:65">
      <c r="A471" s="29"/>
      <c r="B471" s="3" t="s">
        <v>270</v>
      </c>
      <c r="C471" s="28"/>
      <c r="D471" s="11" t="s">
        <v>681</v>
      </c>
      <c r="E471" s="155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7" t="s">
        <v>104</v>
      </c>
    </row>
    <row r="472" spans="1:65">
      <c r="A472" s="29"/>
      <c r="B472" s="3" t="s">
        <v>271</v>
      </c>
      <c r="C472" s="28"/>
      <c r="D472" s="23" t="s">
        <v>681</v>
      </c>
      <c r="E472" s="155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7">
        <v>44</v>
      </c>
    </row>
    <row r="473" spans="1:65">
      <c r="A473" s="29"/>
      <c r="B473" s="3" t="s">
        <v>86</v>
      </c>
      <c r="C473" s="28"/>
      <c r="D473" s="13" t="s">
        <v>681</v>
      </c>
      <c r="E473" s="155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29"/>
      <c r="B474" s="3" t="s">
        <v>272</v>
      </c>
      <c r="C474" s="28"/>
      <c r="D474" s="13" t="s">
        <v>681</v>
      </c>
      <c r="E474" s="155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29"/>
      <c r="B475" s="45" t="s">
        <v>273</v>
      </c>
      <c r="C475" s="46"/>
      <c r="D475" s="44" t="s">
        <v>274</v>
      </c>
      <c r="E475" s="155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0"/>
      <c r="C476" s="20"/>
      <c r="D476" s="20"/>
      <c r="BM476" s="55"/>
    </row>
    <row r="477" spans="1:65" ht="15">
      <c r="B477" s="8" t="s">
        <v>664</v>
      </c>
      <c r="BM477" s="27" t="s">
        <v>275</v>
      </c>
    </row>
    <row r="478" spans="1:65" ht="15">
      <c r="A478" s="24" t="s">
        <v>12</v>
      </c>
      <c r="B478" s="18" t="s">
        <v>111</v>
      </c>
      <c r="C478" s="15" t="s">
        <v>112</v>
      </c>
      <c r="D478" s="16" t="s">
        <v>328</v>
      </c>
      <c r="E478" s="155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1</v>
      </c>
    </row>
    <row r="479" spans="1:65">
      <c r="A479" s="29"/>
      <c r="B479" s="19" t="s">
        <v>235</v>
      </c>
      <c r="C479" s="9" t="s">
        <v>235</v>
      </c>
      <c r="D479" s="10" t="s">
        <v>113</v>
      </c>
      <c r="E479" s="155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 t="s">
        <v>3</v>
      </c>
    </row>
    <row r="480" spans="1:65">
      <c r="A480" s="29"/>
      <c r="B480" s="19"/>
      <c r="C480" s="9"/>
      <c r="D480" s="10" t="s">
        <v>342</v>
      </c>
      <c r="E480" s="155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2</v>
      </c>
    </row>
    <row r="481" spans="1:65">
      <c r="A481" s="29"/>
      <c r="B481" s="19"/>
      <c r="C481" s="9"/>
      <c r="D481" s="25"/>
      <c r="E481" s="155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2</v>
      </c>
    </row>
    <row r="482" spans="1:65">
      <c r="A482" s="29"/>
      <c r="B482" s="18">
        <v>1</v>
      </c>
      <c r="C482" s="14">
        <v>1</v>
      </c>
      <c r="D482" s="21">
        <v>7.17</v>
      </c>
      <c r="E482" s="155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7">
        <v>1</v>
      </c>
    </row>
    <row r="483" spans="1:65">
      <c r="A483" s="29"/>
      <c r="B483" s="19">
        <v>1</v>
      </c>
      <c r="C483" s="9">
        <v>2</v>
      </c>
      <c r="D483" s="11">
        <v>7.34</v>
      </c>
      <c r="E483" s="155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7">
        <v>7</v>
      </c>
    </row>
    <row r="484" spans="1:65">
      <c r="A484" s="29"/>
      <c r="B484" s="20" t="s">
        <v>269</v>
      </c>
      <c r="C484" s="12"/>
      <c r="D484" s="22">
        <v>7.2549999999999999</v>
      </c>
      <c r="E484" s="155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7">
        <v>16</v>
      </c>
    </row>
    <row r="485" spans="1:65">
      <c r="A485" s="29"/>
      <c r="B485" s="3" t="s">
        <v>270</v>
      </c>
      <c r="C485" s="28"/>
      <c r="D485" s="11">
        <v>7.2549999999999999</v>
      </c>
      <c r="E485" s="155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7">
        <v>7.2549999999999999</v>
      </c>
    </row>
    <row r="486" spans="1:65">
      <c r="A486" s="29"/>
      <c r="B486" s="3" t="s">
        <v>271</v>
      </c>
      <c r="C486" s="28"/>
      <c r="D486" s="23">
        <v>0.12020815280171303</v>
      </c>
      <c r="E486" s="155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7">
        <v>28</v>
      </c>
    </row>
    <row r="487" spans="1:65">
      <c r="A487" s="29"/>
      <c r="B487" s="3" t="s">
        <v>86</v>
      </c>
      <c r="C487" s="28"/>
      <c r="D487" s="13">
        <v>1.6569007967155484E-2</v>
      </c>
      <c r="E487" s="155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29"/>
      <c r="B488" s="3" t="s">
        <v>272</v>
      </c>
      <c r="C488" s="28"/>
      <c r="D488" s="13">
        <v>0</v>
      </c>
      <c r="E488" s="155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29"/>
      <c r="B489" s="45" t="s">
        <v>273</v>
      </c>
      <c r="C489" s="46"/>
      <c r="D489" s="44" t="s">
        <v>274</v>
      </c>
      <c r="E489" s="155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0"/>
      <c r="C490" s="20"/>
      <c r="D490" s="20"/>
      <c r="BM490" s="55"/>
    </row>
    <row r="491" spans="1:65" ht="15">
      <c r="B491" s="8" t="s">
        <v>665</v>
      </c>
      <c r="BM491" s="27" t="s">
        <v>275</v>
      </c>
    </row>
    <row r="492" spans="1:65" ht="15">
      <c r="A492" s="24" t="s">
        <v>15</v>
      </c>
      <c r="B492" s="18" t="s">
        <v>111</v>
      </c>
      <c r="C492" s="15" t="s">
        <v>112</v>
      </c>
      <c r="D492" s="16" t="s">
        <v>328</v>
      </c>
      <c r="E492" s="155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7">
        <v>1</v>
      </c>
    </row>
    <row r="493" spans="1:65">
      <c r="A493" s="29"/>
      <c r="B493" s="19" t="s">
        <v>235</v>
      </c>
      <c r="C493" s="9" t="s">
        <v>235</v>
      </c>
      <c r="D493" s="10" t="s">
        <v>113</v>
      </c>
      <c r="E493" s="155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7" t="s">
        <v>3</v>
      </c>
    </row>
    <row r="494" spans="1:65">
      <c r="A494" s="29"/>
      <c r="B494" s="19"/>
      <c r="C494" s="9"/>
      <c r="D494" s="10" t="s">
        <v>342</v>
      </c>
      <c r="E494" s="155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>
        <v>1</v>
      </c>
    </row>
    <row r="495" spans="1:65">
      <c r="A495" s="29"/>
      <c r="B495" s="19"/>
      <c r="C495" s="9"/>
      <c r="D495" s="25"/>
      <c r="E495" s="155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1</v>
      </c>
    </row>
    <row r="496" spans="1:65">
      <c r="A496" s="29"/>
      <c r="B496" s="18">
        <v>1</v>
      </c>
      <c r="C496" s="14">
        <v>1</v>
      </c>
      <c r="D496" s="216">
        <v>12.6</v>
      </c>
      <c r="E496" s="219"/>
      <c r="F496" s="220"/>
      <c r="G496" s="220"/>
      <c r="H496" s="220"/>
      <c r="I496" s="220"/>
      <c r="J496" s="220"/>
      <c r="K496" s="220"/>
      <c r="L496" s="220"/>
      <c r="M496" s="220"/>
      <c r="N496" s="220"/>
      <c r="O496" s="220"/>
      <c r="P496" s="220"/>
      <c r="Q496" s="220"/>
      <c r="R496" s="220"/>
      <c r="S496" s="220"/>
      <c r="T496" s="220"/>
      <c r="U496" s="220"/>
      <c r="V496" s="220"/>
      <c r="W496" s="220"/>
      <c r="X496" s="220"/>
      <c r="Y496" s="220"/>
      <c r="Z496" s="220"/>
      <c r="AA496" s="220"/>
      <c r="AB496" s="220"/>
      <c r="AC496" s="220"/>
      <c r="AD496" s="220"/>
      <c r="AE496" s="220"/>
      <c r="AF496" s="220"/>
      <c r="AG496" s="220"/>
      <c r="AH496" s="220"/>
      <c r="AI496" s="220"/>
      <c r="AJ496" s="220"/>
      <c r="AK496" s="220"/>
      <c r="AL496" s="220"/>
      <c r="AM496" s="220"/>
      <c r="AN496" s="220"/>
      <c r="AO496" s="220"/>
      <c r="AP496" s="220"/>
      <c r="AQ496" s="220"/>
      <c r="AR496" s="220"/>
      <c r="AS496" s="220"/>
      <c r="AT496" s="220"/>
      <c r="AU496" s="220"/>
      <c r="AV496" s="220"/>
      <c r="AW496" s="220"/>
      <c r="AX496" s="220"/>
      <c r="AY496" s="220"/>
      <c r="AZ496" s="220"/>
      <c r="BA496" s="220"/>
      <c r="BB496" s="220"/>
      <c r="BC496" s="220"/>
      <c r="BD496" s="220"/>
      <c r="BE496" s="220"/>
      <c r="BF496" s="220"/>
      <c r="BG496" s="220"/>
      <c r="BH496" s="220"/>
      <c r="BI496" s="220"/>
      <c r="BJ496" s="220"/>
      <c r="BK496" s="220"/>
      <c r="BL496" s="220"/>
      <c r="BM496" s="221">
        <v>1</v>
      </c>
    </row>
    <row r="497" spans="1:65">
      <c r="A497" s="29"/>
      <c r="B497" s="19">
        <v>1</v>
      </c>
      <c r="C497" s="9">
        <v>2</v>
      </c>
      <c r="D497" s="222">
        <v>12.8</v>
      </c>
      <c r="E497" s="219"/>
      <c r="F497" s="220"/>
      <c r="G497" s="220"/>
      <c r="H497" s="220"/>
      <c r="I497" s="220"/>
      <c r="J497" s="220"/>
      <c r="K497" s="220"/>
      <c r="L497" s="220"/>
      <c r="M497" s="220"/>
      <c r="N497" s="220"/>
      <c r="O497" s="220"/>
      <c r="P497" s="220"/>
      <c r="Q497" s="220"/>
      <c r="R497" s="220"/>
      <c r="S497" s="220"/>
      <c r="T497" s="220"/>
      <c r="U497" s="220"/>
      <c r="V497" s="220"/>
      <c r="W497" s="220"/>
      <c r="X497" s="220"/>
      <c r="Y497" s="220"/>
      <c r="Z497" s="220"/>
      <c r="AA497" s="220"/>
      <c r="AB497" s="220"/>
      <c r="AC497" s="220"/>
      <c r="AD497" s="220"/>
      <c r="AE497" s="220"/>
      <c r="AF497" s="220"/>
      <c r="AG497" s="220"/>
      <c r="AH497" s="220"/>
      <c r="AI497" s="220"/>
      <c r="AJ497" s="220"/>
      <c r="AK497" s="220"/>
      <c r="AL497" s="220"/>
      <c r="AM497" s="220"/>
      <c r="AN497" s="220"/>
      <c r="AO497" s="220"/>
      <c r="AP497" s="220"/>
      <c r="AQ497" s="220"/>
      <c r="AR497" s="220"/>
      <c r="AS497" s="220"/>
      <c r="AT497" s="220"/>
      <c r="AU497" s="220"/>
      <c r="AV497" s="220"/>
      <c r="AW497" s="220"/>
      <c r="AX497" s="220"/>
      <c r="AY497" s="220"/>
      <c r="AZ497" s="220"/>
      <c r="BA497" s="220"/>
      <c r="BB497" s="220"/>
      <c r="BC497" s="220"/>
      <c r="BD497" s="220"/>
      <c r="BE497" s="220"/>
      <c r="BF497" s="220"/>
      <c r="BG497" s="220"/>
      <c r="BH497" s="220"/>
      <c r="BI497" s="220"/>
      <c r="BJ497" s="220"/>
      <c r="BK497" s="220"/>
      <c r="BL497" s="220"/>
      <c r="BM497" s="221">
        <v>12</v>
      </c>
    </row>
    <row r="498" spans="1:65">
      <c r="A498" s="29"/>
      <c r="B498" s="20" t="s">
        <v>269</v>
      </c>
      <c r="C498" s="12"/>
      <c r="D498" s="226">
        <v>12.7</v>
      </c>
      <c r="E498" s="219"/>
      <c r="F498" s="220"/>
      <c r="G498" s="220"/>
      <c r="H498" s="220"/>
      <c r="I498" s="220"/>
      <c r="J498" s="220"/>
      <c r="K498" s="220"/>
      <c r="L498" s="220"/>
      <c r="M498" s="220"/>
      <c r="N498" s="220"/>
      <c r="O498" s="220"/>
      <c r="P498" s="220"/>
      <c r="Q498" s="220"/>
      <c r="R498" s="220"/>
      <c r="S498" s="220"/>
      <c r="T498" s="220"/>
      <c r="U498" s="220"/>
      <c r="V498" s="220"/>
      <c r="W498" s="220"/>
      <c r="X498" s="220"/>
      <c r="Y498" s="220"/>
      <c r="Z498" s="220"/>
      <c r="AA498" s="220"/>
      <c r="AB498" s="220"/>
      <c r="AC498" s="220"/>
      <c r="AD498" s="220"/>
      <c r="AE498" s="220"/>
      <c r="AF498" s="220"/>
      <c r="AG498" s="220"/>
      <c r="AH498" s="220"/>
      <c r="AI498" s="220"/>
      <c r="AJ498" s="220"/>
      <c r="AK498" s="220"/>
      <c r="AL498" s="220"/>
      <c r="AM498" s="220"/>
      <c r="AN498" s="220"/>
      <c r="AO498" s="220"/>
      <c r="AP498" s="220"/>
      <c r="AQ498" s="220"/>
      <c r="AR498" s="220"/>
      <c r="AS498" s="220"/>
      <c r="AT498" s="220"/>
      <c r="AU498" s="220"/>
      <c r="AV498" s="220"/>
      <c r="AW498" s="220"/>
      <c r="AX498" s="220"/>
      <c r="AY498" s="220"/>
      <c r="AZ498" s="220"/>
      <c r="BA498" s="220"/>
      <c r="BB498" s="220"/>
      <c r="BC498" s="220"/>
      <c r="BD498" s="220"/>
      <c r="BE498" s="220"/>
      <c r="BF498" s="220"/>
      <c r="BG498" s="220"/>
      <c r="BH498" s="220"/>
      <c r="BI498" s="220"/>
      <c r="BJ498" s="220"/>
      <c r="BK498" s="220"/>
      <c r="BL498" s="220"/>
      <c r="BM498" s="221">
        <v>16</v>
      </c>
    </row>
    <row r="499" spans="1:65">
      <c r="A499" s="29"/>
      <c r="B499" s="3" t="s">
        <v>270</v>
      </c>
      <c r="C499" s="28"/>
      <c r="D499" s="222">
        <v>12.7</v>
      </c>
      <c r="E499" s="219"/>
      <c r="F499" s="220"/>
      <c r="G499" s="220"/>
      <c r="H499" s="220"/>
      <c r="I499" s="220"/>
      <c r="J499" s="220"/>
      <c r="K499" s="220"/>
      <c r="L499" s="220"/>
      <c r="M499" s="220"/>
      <c r="N499" s="220"/>
      <c r="O499" s="220"/>
      <c r="P499" s="220"/>
      <c r="Q499" s="220"/>
      <c r="R499" s="220"/>
      <c r="S499" s="220"/>
      <c r="T499" s="220"/>
      <c r="U499" s="220"/>
      <c r="V499" s="220"/>
      <c r="W499" s="220"/>
      <c r="X499" s="220"/>
      <c r="Y499" s="220"/>
      <c r="Z499" s="220"/>
      <c r="AA499" s="220"/>
      <c r="AB499" s="220"/>
      <c r="AC499" s="220"/>
      <c r="AD499" s="220"/>
      <c r="AE499" s="220"/>
      <c r="AF499" s="220"/>
      <c r="AG499" s="220"/>
      <c r="AH499" s="220"/>
      <c r="AI499" s="220"/>
      <c r="AJ499" s="220"/>
      <c r="AK499" s="220"/>
      <c r="AL499" s="220"/>
      <c r="AM499" s="220"/>
      <c r="AN499" s="220"/>
      <c r="AO499" s="220"/>
      <c r="AP499" s="220"/>
      <c r="AQ499" s="220"/>
      <c r="AR499" s="220"/>
      <c r="AS499" s="220"/>
      <c r="AT499" s="220"/>
      <c r="AU499" s="220"/>
      <c r="AV499" s="220"/>
      <c r="AW499" s="220"/>
      <c r="AX499" s="220"/>
      <c r="AY499" s="220"/>
      <c r="AZ499" s="220"/>
      <c r="BA499" s="220"/>
      <c r="BB499" s="220"/>
      <c r="BC499" s="220"/>
      <c r="BD499" s="220"/>
      <c r="BE499" s="220"/>
      <c r="BF499" s="220"/>
      <c r="BG499" s="220"/>
      <c r="BH499" s="220"/>
      <c r="BI499" s="220"/>
      <c r="BJ499" s="220"/>
      <c r="BK499" s="220"/>
      <c r="BL499" s="220"/>
      <c r="BM499" s="221">
        <v>12.7</v>
      </c>
    </row>
    <row r="500" spans="1:65">
      <c r="A500" s="29"/>
      <c r="B500" s="3" t="s">
        <v>271</v>
      </c>
      <c r="C500" s="28"/>
      <c r="D500" s="222">
        <v>0.14142135623731025</v>
      </c>
      <c r="E500" s="219"/>
      <c r="F500" s="220"/>
      <c r="G500" s="220"/>
      <c r="H500" s="220"/>
      <c r="I500" s="220"/>
      <c r="J500" s="220"/>
      <c r="K500" s="220"/>
      <c r="L500" s="220"/>
      <c r="M500" s="220"/>
      <c r="N500" s="220"/>
      <c r="O500" s="220"/>
      <c r="P500" s="220"/>
      <c r="Q500" s="220"/>
      <c r="R500" s="220"/>
      <c r="S500" s="220"/>
      <c r="T500" s="220"/>
      <c r="U500" s="220"/>
      <c r="V500" s="220"/>
      <c r="W500" s="220"/>
      <c r="X500" s="220"/>
      <c r="Y500" s="220"/>
      <c r="Z500" s="220"/>
      <c r="AA500" s="220"/>
      <c r="AB500" s="220"/>
      <c r="AC500" s="220"/>
      <c r="AD500" s="220"/>
      <c r="AE500" s="220"/>
      <c r="AF500" s="220"/>
      <c r="AG500" s="220"/>
      <c r="AH500" s="220"/>
      <c r="AI500" s="220"/>
      <c r="AJ500" s="220"/>
      <c r="AK500" s="220"/>
      <c r="AL500" s="220"/>
      <c r="AM500" s="220"/>
      <c r="AN500" s="220"/>
      <c r="AO500" s="220"/>
      <c r="AP500" s="220"/>
      <c r="AQ500" s="220"/>
      <c r="AR500" s="220"/>
      <c r="AS500" s="220"/>
      <c r="AT500" s="220"/>
      <c r="AU500" s="220"/>
      <c r="AV500" s="220"/>
      <c r="AW500" s="220"/>
      <c r="AX500" s="220"/>
      <c r="AY500" s="220"/>
      <c r="AZ500" s="220"/>
      <c r="BA500" s="220"/>
      <c r="BB500" s="220"/>
      <c r="BC500" s="220"/>
      <c r="BD500" s="220"/>
      <c r="BE500" s="220"/>
      <c r="BF500" s="220"/>
      <c r="BG500" s="220"/>
      <c r="BH500" s="220"/>
      <c r="BI500" s="220"/>
      <c r="BJ500" s="220"/>
      <c r="BK500" s="220"/>
      <c r="BL500" s="220"/>
      <c r="BM500" s="221">
        <v>29</v>
      </c>
    </row>
    <row r="501" spans="1:65">
      <c r="A501" s="29"/>
      <c r="B501" s="3" t="s">
        <v>86</v>
      </c>
      <c r="C501" s="28"/>
      <c r="D501" s="13">
        <v>1.1135539861205532E-2</v>
      </c>
      <c r="E501" s="155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29"/>
      <c r="B502" s="3" t="s">
        <v>272</v>
      </c>
      <c r="C502" s="28"/>
      <c r="D502" s="13">
        <v>0</v>
      </c>
      <c r="E502" s="155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29"/>
      <c r="B503" s="45" t="s">
        <v>273</v>
      </c>
      <c r="C503" s="46"/>
      <c r="D503" s="44" t="s">
        <v>274</v>
      </c>
      <c r="E503" s="155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0"/>
      <c r="C504" s="20"/>
      <c r="D504" s="20"/>
      <c r="BM504" s="55"/>
    </row>
    <row r="505" spans="1:65" ht="15">
      <c r="B505" s="8" t="s">
        <v>666</v>
      </c>
      <c r="BM505" s="27" t="s">
        <v>275</v>
      </c>
    </row>
    <row r="506" spans="1:65" ht="15">
      <c r="A506" s="24" t="s">
        <v>18</v>
      </c>
      <c r="B506" s="18" t="s">
        <v>111</v>
      </c>
      <c r="C506" s="15" t="s">
        <v>112</v>
      </c>
      <c r="D506" s="16" t="s">
        <v>328</v>
      </c>
      <c r="E506" s="155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7">
        <v>1</v>
      </c>
    </row>
    <row r="507" spans="1:65">
      <c r="A507" s="29"/>
      <c r="B507" s="19" t="s">
        <v>235</v>
      </c>
      <c r="C507" s="9" t="s">
        <v>235</v>
      </c>
      <c r="D507" s="10" t="s">
        <v>113</v>
      </c>
      <c r="E507" s="155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7" t="s">
        <v>3</v>
      </c>
    </row>
    <row r="508" spans="1:65">
      <c r="A508" s="29"/>
      <c r="B508" s="19"/>
      <c r="C508" s="9"/>
      <c r="D508" s="10" t="s">
        <v>342</v>
      </c>
      <c r="E508" s="155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7">
        <v>0</v>
      </c>
    </row>
    <row r="509" spans="1:65">
      <c r="A509" s="29"/>
      <c r="B509" s="19"/>
      <c r="C509" s="9"/>
      <c r="D509" s="25"/>
      <c r="E509" s="155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7">
        <v>0</v>
      </c>
    </row>
    <row r="510" spans="1:65">
      <c r="A510" s="29"/>
      <c r="B510" s="18">
        <v>1</v>
      </c>
      <c r="C510" s="14">
        <v>1</v>
      </c>
      <c r="D510" s="227">
        <v>145</v>
      </c>
      <c r="E510" s="230"/>
      <c r="F510" s="231"/>
      <c r="G510" s="231"/>
      <c r="H510" s="231"/>
      <c r="I510" s="231"/>
      <c r="J510" s="231"/>
      <c r="K510" s="231"/>
      <c r="L510" s="231"/>
      <c r="M510" s="231"/>
      <c r="N510" s="231"/>
      <c r="O510" s="231"/>
      <c r="P510" s="231"/>
      <c r="Q510" s="231"/>
      <c r="R510" s="231"/>
      <c r="S510" s="231"/>
      <c r="T510" s="231"/>
      <c r="U510" s="231"/>
      <c r="V510" s="231"/>
      <c r="W510" s="231"/>
      <c r="X510" s="231"/>
      <c r="Y510" s="231"/>
      <c r="Z510" s="231"/>
      <c r="AA510" s="231"/>
      <c r="AB510" s="231"/>
      <c r="AC510" s="231"/>
      <c r="AD510" s="231"/>
      <c r="AE510" s="231"/>
      <c r="AF510" s="231"/>
      <c r="AG510" s="231"/>
      <c r="AH510" s="231"/>
      <c r="AI510" s="231"/>
      <c r="AJ510" s="231"/>
      <c r="AK510" s="231"/>
      <c r="AL510" s="231"/>
      <c r="AM510" s="231"/>
      <c r="AN510" s="231"/>
      <c r="AO510" s="231"/>
      <c r="AP510" s="231"/>
      <c r="AQ510" s="231"/>
      <c r="AR510" s="231"/>
      <c r="AS510" s="231"/>
      <c r="AT510" s="231"/>
      <c r="AU510" s="231"/>
      <c r="AV510" s="231"/>
      <c r="AW510" s="231"/>
      <c r="AX510" s="231"/>
      <c r="AY510" s="231"/>
      <c r="AZ510" s="231"/>
      <c r="BA510" s="231"/>
      <c r="BB510" s="231"/>
      <c r="BC510" s="231"/>
      <c r="BD510" s="231"/>
      <c r="BE510" s="231"/>
      <c r="BF510" s="231"/>
      <c r="BG510" s="231"/>
      <c r="BH510" s="231"/>
      <c r="BI510" s="231"/>
      <c r="BJ510" s="231"/>
      <c r="BK510" s="231"/>
      <c r="BL510" s="231"/>
      <c r="BM510" s="232">
        <v>1</v>
      </c>
    </row>
    <row r="511" spans="1:65">
      <c r="A511" s="29"/>
      <c r="B511" s="19">
        <v>1</v>
      </c>
      <c r="C511" s="9">
        <v>2</v>
      </c>
      <c r="D511" s="233">
        <v>147</v>
      </c>
      <c r="E511" s="230"/>
      <c r="F511" s="231"/>
      <c r="G511" s="231"/>
      <c r="H511" s="231"/>
      <c r="I511" s="231"/>
      <c r="J511" s="231"/>
      <c r="K511" s="231"/>
      <c r="L511" s="231"/>
      <c r="M511" s="231"/>
      <c r="N511" s="231"/>
      <c r="O511" s="231"/>
      <c r="P511" s="231"/>
      <c r="Q511" s="231"/>
      <c r="R511" s="231"/>
      <c r="S511" s="231"/>
      <c r="T511" s="231"/>
      <c r="U511" s="231"/>
      <c r="V511" s="231"/>
      <c r="W511" s="231"/>
      <c r="X511" s="231"/>
      <c r="Y511" s="231"/>
      <c r="Z511" s="231"/>
      <c r="AA511" s="231"/>
      <c r="AB511" s="231"/>
      <c r="AC511" s="231"/>
      <c r="AD511" s="231"/>
      <c r="AE511" s="231"/>
      <c r="AF511" s="231"/>
      <c r="AG511" s="231"/>
      <c r="AH511" s="231"/>
      <c r="AI511" s="231"/>
      <c r="AJ511" s="231"/>
      <c r="AK511" s="231"/>
      <c r="AL511" s="231"/>
      <c r="AM511" s="231"/>
      <c r="AN511" s="231"/>
      <c r="AO511" s="231"/>
      <c r="AP511" s="231"/>
      <c r="AQ511" s="231"/>
      <c r="AR511" s="231"/>
      <c r="AS511" s="231"/>
      <c r="AT511" s="231"/>
      <c r="AU511" s="231"/>
      <c r="AV511" s="231"/>
      <c r="AW511" s="231"/>
      <c r="AX511" s="231"/>
      <c r="AY511" s="231"/>
      <c r="AZ511" s="231"/>
      <c r="BA511" s="231"/>
      <c r="BB511" s="231"/>
      <c r="BC511" s="231"/>
      <c r="BD511" s="231"/>
      <c r="BE511" s="231"/>
      <c r="BF511" s="231"/>
      <c r="BG511" s="231"/>
      <c r="BH511" s="231"/>
      <c r="BI511" s="231"/>
      <c r="BJ511" s="231"/>
      <c r="BK511" s="231"/>
      <c r="BL511" s="231"/>
      <c r="BM511" s="232">
        <v>24</v>
      </c>
    </row>
    <row r="512" spans="1:65">
      <c r="A512" s="29"/>
      <c r="B512" s="20" t="s">
        <v>269</v>
      </c>
      <c r="C512" s="12"/>
      <c r="D512" s="237">
        <v>146</v>
      </c>
      <c r="E512" s="230"/>
      <c r="F512" s="231"/>
      <c r="G512" s="231"/>
      <c r="H512" s="231"/>
      <c r="I512" s="231"/>
      <c r="J512" s="231"/>
      <c r="K512" s="231"/>
      <c r="L512" s="231"/>
      <c r="M512" s="231"/>
      <c r="N512" s="231"/>
      <c r="O512" s="231"/>
      <c r="P512" s="231"/>
      <c r="Q512" s="231"/>
      <c r="R512" s="231"/>
      <c r="S512" s="231"/>
      <c r="T512" s="231"/>
      <c r="U512" s="231"/>
      <c r="V512" s="231"/>
      <c r="W512" s="231"/>
      <c r="X512" s="231"/>
      <c r="Y512" s="231"/>
      <c r="Z512" s="231"/>
      <c r="AA512" s="231"/>
      <c r="AB512" s="231"/>
      <c r="AC512" s="231"/>
      <c r="AD512" s="231"/>
      <c r="AE512" s="231"/>
      <c r="AF512" s="231"/>
      <c r="AG512" s="231"/>
      <c r="AH512" s="231"/>
      <c r="AI512" s="231"/>
      <c r="AJ512" s="231"/>
      <c r="AK512" s="231"/>
      <c r="AL512" s="231"/>
      <c r="AM512" s="231"/>
      <c r="AN512" s="231"/>
      <c r="AO512" s="231"/>
      <c r="AP512" s="231"/>
      <c r="AQ512" s="231"/>
      <c r="AR512" s="231"/>
      <c r="AS512" s="231"/>
      <c r="AT512" s="231"/>
      <c r="AU512" s="231"/>
      <c r="AV512" s="231"/>
      <c r="AW512" s="231"/>
      <c r="AX512" s="231"/>
      <c r="AY512" s="231"/>
      <c r="AZ512" s="231"/>
      <c r="BA512" s="231"/>
      <c r="BB512" s="231"/>
      <c r="BC512" s="231"/>
      <c r="BD512" s="231"/>
      <c r="BE512" s="231"/>
      <c r="BF512" s="231"/>
      <c r="BG512" s="231"/>
      <c r="BH512" s="231"/>
      <c r="BI512" s="231"/>
      <c r="BJ512" s="231"/>
      <c r="BK512" s="231"/>
      <c r="BL512" s="231"/>
      <c r="BM512" s="232">
        <v>16</v>
      </c>
    </row>
    <row r="513" spans="1:65">
      <c r="A513" s="29"/>
      <c r="B513" s="3" t="s">
        <v>270</v>
      </c>
      <c r="C513" s="28"/>
      <c r="D513" s="233">
        <v>146</v>
      </c>
      <c r="E513" s="230"/>
      <c r="F513" s="231"/>
      <c r="G513" s="231"/>
      <c r="H513" s="231"/>
      <c r="I513" s="231"/>
      <c r="J513" s="231"/>
      <c r="K513" s="231"/>
      <c r="L513" s="231"/>
      <c r="M513" s="231"/>
      <c r="N513" s="231"/>
      <c r="O513" s="231"/>
      <c r="P513" s="231"/>
      <c r="Q513" s="231"/>
      <c r="R513" s="231"/>
      <c r="S513" s="231"/>
      <c r="T513" s="231"/>
      <c r="U513" s="231"/>
      <c r="V513" s="231"/>
      <c r="W513" s="231"/>
      <c r="X513" s="231"/>
      <c r="Y513" s="231"/>
      <c r="Z513" s="231"/>
      <c r="AA513" s="231"/>
      <c r="AB513" s="231"/>
      <c r="AC513" s="231"/>
      <c r="AD513" s="231"/>
      <c r="AE513" s="231"/>
      <c r="AF513" s="231"/>
      <c r="AG513" s="231"/>
      <c r="AH513" s="231"/>
      <c r="AI513" s="231"/>
      <c r="AJ513" s="231"/>
      <c r="AK513" s="231"/>
      <c r="AL513" s="231"/>
      <c r="AM513" s="231"/>
      <c r="AN513" s="231"/>
      <c r="AO513" s="231"/>
      <c r="AP513" s="231"/>
      <c r="AQ513" s="231"/>
      <c r="AR513" s="231"/>
      <c r="AS513" s="231"/>
      <c r="AT513" s="231"/>
      <c r="AU513" s="231"/>
      <c r="AV513" s="231"/>
      <c r="AW513" s="231"/>
      <c r="AX513" s="231"/>
      <c r="AY513" s="231"/>
      <c r="AZ513" s="231"/>
      <c r="BA513" s="231"/>
      <c r="BB513" s="231"/>
      <c r="BC513" s="231"/>
      <c r="BD513" s="231"/>
      <c r="BE513" s="231"/>
      <c r="BF513" s="231"/>
      <c r="BG513" s="231"/>
      <c r="BH513" s="231"/>
      <c r="BI513" s="231"/>
      <c r="BJ513" s="231"/>
      <c r="BK513" s="231"/>
      <c r="BL513" s="231"/>
      <c r="BM513" s="232">
        <v>146</v>
      </c>
    </row>
    <row r="514" spans="1:65">
      <c r="A514" s="29"/>
      <c r="B514" s="3" t="s">
        <v>271</v>
      </c>
      <c r="C514" s="28"/>
      <c r="D514" s="233">
        <v>1.4142135623730951</v>
      </c>
      <c r="E514" s="230"/>
      <c r="F514" s="231"/>
      <c r="G514" s="231"/>
      <c r="H514" s="231"/>
      <c r="I514" s="231"/>
      <c r="J514" s="231"/>
      <c r="K514" s="231"/>
      <c r="L514" s="231"/>
      <c r="M514" s="231"/>
      <c r="N514" s="231"/>
      <c r="O514" s="231"/>
      <c r="P514" s="231"/>
      <c r="Q514" s="231"/>
      <c r="R514" s="231"/>
      <c r="S514" s="231"/>
      <c r="T514" s="231"/>
      <c r="U514" s="231"/>
      <c r="V514" s="231"/>
      <c r="W514" s="231"/>
      <c r="X514" s="231"/>
      <c r="Y514" s="231"/>
      <c r="Z514" s="231"/>
      <c r="AA514" s="231"/>
      <c r="AB514" s="231"/>
      <c r="AC514" s="231"/>
      <c r="AD514" s="231"/>
      <c r="AE514" s="231"/>
      <c r="AF514" s="231"/>
      <c r="AG514" s="231"/>
      <c r="AH514" s="231"/>
      <c r="AI514" s="231"/>
      <c r="AJ514" s="231"/>
      <c r="AK514" s="231"/>
      <c r="AL514" s="231"/>
      <c r="AM514" s="231"/>
      <c r="AN514" s="231"/>
      <c r="AO514" s="231"/>
      <c r="AP514" s="231"/>
      <c r="AQ514" s="231"/>
      <c r="AR514" s="231"/>
      <c r="AS514" s="231"/>
      <c r="AT514" s="231"/>
      <c r="AU514" s="231"/>
      <c r="AV514" s="231"/>
      <c r="AW514" s="231"/>
      <c r="AX514" s="231"/>
      <c r="AY514" s="231"/>
      <c r="AZ514" s="231"/>
      <c r="BA514" s="231"/>
      <c r="BB514" s="231"/>
      <c r="BC514" s="231"/>
      <c r="BD514" s="231"/>
      <c r="BE514" s="231"/>
      <c r="BF514" s="231"/>
      <c r="BG514" s="231"/>
      <c r="BH514" s="231"/>
      <c r="BI514" s="231"/>
      <c r="BJ514" s="231"/>
      <c r="BK514" s="231"/>
      <c r="BL514" s="231"/>
      <c r="BM514" s="232">
        <v>30</v>
      </c>
    </row>
    <row r="515" spans="1:65">
      <c r="A515" s="29"/>
      <c r="B515" s="3" t="s">
        <v>86</v>
      </c>
      <c r="C515" s="28"/>
      <c r="D515" s="13">
        <v>9.6863942628294189E-3</v>
      </c>
      <c r="E515" s="155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29"/>
      <c r="B516" s="3" t="s">
        <v>272</v>
      </c>
      <c r="C516" s="28"/>
      <c r="D516" s="13">
        <v>0</v>
      </c>
      <c r="E516" s="155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29"/>
      <c r="B517" s="45" t="s">
        <v>273</v>
      </c>
      <c r="C517" s="46"/>
      <c r="D517" s="44" t="s">
        <v>274</v>
      </c>
      <c r="E517" s="155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0"/>
      <c r="C518" s="20"/>
      <c r="D518" s="20"/>
      <c r="BM518" s="55"/>
    </row>
    <row r="519" spans="1:65" ht="15">
      <c r="B519" s="8" t="s">
        <v>667</v>
      </c>
      <c r="BM519" s="27" t="s">
        <v>275</v>
      </c>
    </row>
    <row r="520" spans="1:65" ht="15">
      <c r="A520" s="24" t="s">
        <v>21</v>
      </c>
      <c r="B520" s="18" t="s">
        <v>111</v>
      </c>
      <c r="C520" s="15" t="s">
        <v>112</v>
      </c>
      <c r="D520" s="16" t="s">
        <v>328</v>
      </c>
      <c r="E520" s="155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>
        <v>1</v>
      </c>
    </row>
    <row r="521" spans="1:65">
      <c r="A521" s="29"/>
      <c r="B521" s="19" t="s">
        <v>235</v>
      </c>
      <c r="C521" s="9" t="s">
        <v>235</v>
      </c>
      <c r="D521" s="10" t="s">
        <v>113</v>
      </c>
      <c r="E521" s="155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7" t="s">
        <v>3</v>
      </c>
    </row>
    <row r="522" spans="1:65">
      <c r="A522" s="29"/>
      <c r="B522" s="19"/>
      <c r="C522" s="9"/>
      <c r="D522" s="10" t="s">
        <v>342</v>
      </c>
      <c r="E522" s="155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7">
        <v>2</v>
      </c>
    </row>
    <row r="523" spans="1:65">
      <c r="A523" s="29"/>
      <c r="B523" s="19"/>
      <c r="C523" s="9"/>
      <c r="D523" s="25"/>
      <c r="E523" s="155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7">
        <v>2</v>
      </c>
    </row>
    <row r="524" spans="1:65">
      <c r="A524" s="29"/>
      <c r="B524" s="18">
        <v>1</v>
      </c>
      <c r="C524" s="14">
        <v>1</v>
      </c>
      <c r="D524" s="21">
        <v>1.27</v>
      </c>
      <c r="E524" s="155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7">
        <v>1</v>
      </c>
    </row>
    <row r="525" spans="1:65">
      <c r="A525" s="29"/>
      <c r="B525" s="19">
        <v>1</v>
      </c>
      <c r="C525" s="9">
        <v>2</v>
      </c>
      <c r="D525" s="11">
        <v>1.35</v>
      </c>
      <c r="E525" s="155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7">
        <v>25</v>
      </c>
    </row>
    <row r="526" spans="1:65">
      <c r="A526" s="29"/>
      <c r="B526" s="20" t="s">
        <v>269</v>
      </c>
      <c r="C526" s="12"/>
      <c r="D526" s="22">
        <v>1.31</v>
      </c>
      <c r="E526" s="155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7">
        <v>16</v>
      </c>
    </row>
    <row r="527" spans="1:65">
      <c r="A527" s="29"/>
      <c r="B527" s="3" t="s">
        <v>270</v>
      </c>
      <c r="C527" s="28"/>
      <c r="D527" s="11">
        <v>1.31</v>
      </c>
      <c r="E527" s="155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7">
        <v>1.31</v>
      </c>
    </row>
    <row r="528" spans="1:65">
      <c r="A528" s="29"/>
      <c r="B528" s="3" t="s">
        <v>271</v>
      </c>
      <c r="C528" s="28"/>
      <c r="D528" s="23">
        <v>5.6568542494923851E-2</v>
      </c>
      <c r="E528" s="155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7">
        <v>31</v>
      </c>
    </row>
    <row r="529" spans="1:65">
      <c r="A529" s="29"/>
      <c r="B529" s="3" t="s">
        <v>86</v>
      </c>
      <c r="C529" s="28"/>
      <c r="D529" s="13">
        <v>4.3182093507575459E-2</v>
      </c>
      <c r="E529" s="155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29"/>
      <c r="B530" s="3" t="s">
        <v>272</v>
      </c>
      <c r="C530" s="28"/>
      <c r="D530" s="13">
        <v>0</v>
      </c>
      <c r="E530" s="155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29"/>
      <c r="B531" s="45" t="s">
        <v>273</v>
      </c>
      <c r="C531" s="46"/>
      <c r="D531" s="44" t="s">
        <v>274</v>
      </c>
      <c r="E531" s="155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0"/>
      <c r="C532" s="20"/>
      <c r="D532" s="20"/>
      <c r="BM532" s="55"/>
    </row>
    <row r="533" spans="1:65" ht="15">
      <c r="B533" s="8" t="s">
        <v>668</v>
      </c>
      <c r="BM533" s="27" t="s">
        <v>275</v>
      </c>
    </row>
    <row r="534" spans="1:65" ht="15">
      <c r="A534" s="24" t="s">
        <v>24</v>
      </c>
      <c r="B534" s="18" t="s">
        <v>111</v>
      </c>
      <c r="C534" s="15" t="s">
        <v>112</v>
      </c>
      <c r="D534" s="16" t="s">
        <v>328</v>
      </c>
      <c r="E534" s="155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1</v>
      </c>
    </row>
    <row r="535" spans="1:65">
      <c r="A535" s="29"/>
      <c r="B535" s="19" t="s">
        <v>235</v>
      </c>
      <c r="C535" s="9" t="s">
        <v>235</v>
      </c>
      <c r="D535" s="10" t="s">
        <v>113</v>
      </c>
      <c r="E535" s="155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 t="s">
        <v>3</v>
      </c>
    </row>
    <row r="536" spans="1:65">
      <c r="A536" s="29"/>
      <c r="B536" s="19"/>
      <c r="C536" s="9"/>
      <c r="D536" s="10" t="s">
        <v>342</v>
      </c>
      <c r="E536" s="155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2</v>
      </c>
    </row>
    <row r="537" spans="1:65">
      <c r="A537" s="29"/>
      <c r="B537" s="19"/>
      <c r="C537" s="9"/>
      <c r="D537" s="25"/>
      <c r="E537" s="155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>
        <v>2</v>
      </c>
    </row>
    <row r="538" spans="1:65">
      <c r="A538" s="29"/>
      <c r="B538" s="18">
        <v>1</v>
      </c>
      <c r="C538" s="14">
        <v>1</v>
      </c>
      <c r="D538" s="21">
        <v>0.8</v>
      </c>
      <c r="E538" s="155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7">
        <v>1</v>
      </c>
    </row>
    <row r="539" spans="1:65">
      <c r="A539" s="29"/>
      <c r="B539" s="19">
        <v>1</v>
      </c>
      <c r="C539" s="9">
        <v>2</v>
      </c>
      <c r="D539" s="11">
        <v>0.78</v>
      </c>
      <c r="E539" s="155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7">
        <v>26</v>
      </c>
    </row>
    <row r="540" spans="1:65">
      <c r="A540" s="29"/>
      <c r="B540" s="20" t="s">
        <v>269</v>
      </c>
      <c r="C540" s="12"/>
      <c r="D540" s="22">
        <v>0.79</v>
      </c>
      <c r="E540" s="155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7">
        <v>16</v>
      </c>
    </row>
    <row r="541" spans="1:65">
      <c r="A541" s="29"/>
      <c r="B541" s="3" t="s">
        <v>270</v>
      </c>
      <c r="C541" s="28"/>
      <c r="D541" s="11">
        <v>0.79</v>
      </c>
      <c r="E541" s="155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7">
        <v>0.79</v>
      </c>
    </row>
    <row r="542" spans="1:65">
      <c r="A542" s="29"/>
      <c r="B542" s="3" t="s">
        <v>271</v>
      </c>
      <c r="C542" s="28"/>
      <c r="D542" s="23">
        <v>1.4142135623730963E-2</v>
      </c>
      <c r="E542" s="155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7">
        <v>32</v>
      </c>
    </row>
    <row r="543" spans="1:65">
      <c r="A543" s="29"/>
      <c r="B543" s="3" t="s">
        <v>86</v>
      </c>
      <c r="C543" s="28"/>
      <c r="D543" s="13">
        <v>1.7901437498393624E-2</v>
      </c>
      <c r="E543" s="155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29"/>
      <c r="B544" s="3" t="s">
        <v>272</v>
      </c>
      <c r="C544" s="28"/>
      <c r="D544" s="13">
        <v>0</v>
      </c>
      <c r="E544" s="155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29"/>
      <c r="B545" s="45" t="s">
        <v>273</v>
      </c>
      <c r="C545" s="46"/>
      <c r="D545" s="44" t="s">
        <v>274</v>
      </c>
      <c r="E545" s="155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0"/>
      <c r="C546" s="20"/>
      <c r="D546" s="20"/>
      <c r="BM546" s="55"/>
    </row>
    <row r="547" spans="1:65" ht="15">
      <c r="B547" s="8" t="s">
        <v>669</v>
      </c>
      <c r="BM547" s="27" t="s">
        <v>275</v>
      </c>
    </row>
    <row r="548" spans="1:65" ht="15">
      <c r="A548" s="24" t="s">
        <v>27</v>
      </c>
      <c r="B548" s="18" t="s">
        <v>111</v>
      </c>
      <c r="C548" s="15" t="s">
        <v>112</v>
      </c>
      <c r="D548" s="16" t="s">
        <v>328</v>
      </c>
      <c r="E548" s="155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7">
        <v>1</v>
      </c>
    </row>
    <row r="549" spans="1:65">
      <c r="A549" s="29"/>
      <c r="B549" s="19" t="s">
        <v>235</v>
      </c>
      <c r="C549" s="9" t="s">
        <v>235</v>
      </c>
      <c r="D549" s="10" t="s">
        <v>113</v>
      </c>
      <c r="E549" s="155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7" t="s">
        <v>3</v>
      </c>
    </row>
    <row r="550" spans="1:65">
      <c r="A550" s="29"/>
      <c r="B550" s="19"/>
      <c r="C550" s="9"/>
      <c r="D550" s="10" t="s">
        <v>342</v>
      </c>
      <c r="E550" s="155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>
        <v>2</v>
      </c>
    </row>
    <row r="551" spans="1:65">
      <c r="A551" s="29"/>
      <c r="B551" s="19"/>
      <c r="C551" s="9"/>
      <c r="D551" s="25"/>
      <c r="E551" s="155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>
        <v>2</v>
      </c>
    </row>
    <row r="552" spans="1:65">
      <c r="A552" s="29"/>
      <c r="B552" s="18">
        <v>1</v>
      </c>
      <c r="C552" s="14">
        <v>1</v>
      </c>
      <c r="D552" s="21">
        <v>0.4</v>
      </c>
      <c r="E552" s="155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1</v>
      </c>
    </row>
    <row r="553" spans="1:65">
      <c r="A553" s="29"/>
      <c r="B553" s="19">
        <v>1</v>
      </c>
      <c r="C553" s="9">
        <v>2</v>
      </c>
      <c r="D553" s="11">
        <v>0.6</v>
      </c>
      <c r="E553" s="155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27</v>
      </c>
    </row>
    <row r="554" spans="1:65">
      <c r="A554" s="29"/>
      <c r="B554" s="20" t="s">
        <v>269</v>
      </c>
      <c r="C554" s="12"/>
      <c r="D554" s="22">
        <v>0.5</v>
      </c>
      <c r="E554" s="155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>
        <v>16</v>
      </c>
    </row>
    <row r="555" spans="1:65">
      <c r="A555" s="29"/>
      <c r="B555" s="3" t="s">
        <v>270</v>
      </c>
      <c r="C555" s="28"/>
      <c r="D555" s="11">
        <v>0.5</v>
      </c>
      <c r="E555" s="155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7">
        <v>0.5</v>
      </c>
    </row>
    <row r="556" spans="1:65">
      <c r="A556" s="29"/>
      <c r="B556" s="3" t="s">
        <v>271</v>
      </c>
      <c r="C556" s="28"/>
      <c r="D556" s="23">
        <v>0.14142135623730956</v>
      </c>
      <c r="E556" s="155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7">
        <v>33</v>
      </c>
    </row>
    <row r="557" spans="1:65">
      <c r="A557" s="29"/>
      <c r="B557" s="3" t="s">
        <v>86</v>
      </c>
      <c r="C557" s="28"/>
      <c r="D557" s="13">
        <v>0.28284271247461912</v>
      </c>
      <c r="E557" s="155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29"/>
      <c r="B558" s="3" t="s">
        <v>272</v>
      </c>
      <c r="C558" s="28"/>
      <c r="D558" s="13">
        <v>0</v>
      </c>
      <c r="E558" s="155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29"/>
      <c r="B559" s="45" t="s">
        <v>273</v>
      </c>
      <c r="C559" s="46"/>
      <c r="D559" s="44" t="s">
        <v>274</v>
      </c>
      <c r="E559" s="155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0"/>
      <c r="C560" s="20"/>
      <c r="D560" s="20"/>
      <c r="BM560" s="55"/>
    </row>
    <row r="561" spans="1:65" ht="15">
      <c r="B561" s="8" t="s">
        <v>670</v>
      </c>
      <c r="BM561" s="27" t="s">
        <v>275</v>
      </c>
    </row>
    <row r="562" spans="1:65" ht="15">
      <c r="A562" s="24" t="s">
        <v>30</v>
      </c>
      <c r="B562" s="18" t="s">
        <v>111</v>
      </c>
      <c r="C562" s="15" t="s">
        <v>112</v>
      </c>
      <c r="D562" s="16" t="s">
        <v>328</v>
      </c>
      <c r="E562" s="155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7">
        <v>1</v>
      </c>
    </row>
    <row r="563" spans="1:65">
      <c r="A563" s="29"/>
      <c r="B563" s="19" t="s">
        <v>235</v>
      </c>
      <c r="C563" s="9" t="s">
        <v>235</v>
      </c>
      <c r="D563" s="10" t="s">
        <v>113</v>
      </c>
      <c r="E563" s="155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7" t="s">
        <v>3</v>
      </c>
    </row>
    <row r="564" spans="1:65">
      <c r="A564" s="29"/>
      <c r="B564" s="19"/>
      <c r="C564" s="9"/>
      <c r="D564" s="10" t="s">
        <v>342</v>
      </c>
      <c r="E564" s="155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7">
        <v>1</v>
      </c>
    </row>
    <row r="565" spans="1:65">
      <c r="A565" s="29"/>
      <c r="B565" s="19"/>
      <c r="C565" s="9"/>
      <c r="D565" s="25"/>
      <c r="E565" s="155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7">
        <v>1</v>
      </c>
    </row>
    <row r="566" spans="1:65">
      <c r="A566" s="29"/>
      <c r="B566" s="18">
        <v>1</v>
      </c>
      <c r="C566" s="14">
        <v>1</v>
      </c>
      <c r="D566" s="216">
        <v>13.4</v>
      </c>
      <c r="E566" s="219"/>
      <c r="F566" s="220"/>
      <c r="G566" s="220"/>
      <c r="H566" s="220"/>
      <c r="I566" s="220"/>
      <c r="J566" s="220"/>
      <c r="K566" s="220"/>
      <c r="L566" s="220"/>
      <c r="M566" s="220"/>
      <c r="N566" s="220"/>
      <c r="O566" s="220"/>
      <c r="P566" s="220"/>
      <c r="Q566" s="220"/>
      <c r="R566" s="220"/>
      <c r="S566" s="220"/>
      <c r="T566" s="220"/>
      <c r="U566" s="220"/>
      <c r="V566" s="220"/>
      <c r="W566" s="220"/>
      <c r="X566" s="220"/>
      <c r="Y566" s="220"/>
      <c r="Z566" s="220"/>
      <c r="AA566" s="220"/>
      <c r="AB566" s="220"/>
      <c r="AC566" s="220"/>
      <c r="AD566" s="220"/>
      <c r="AE566" s="220"/>
      <c r="AF566" s="220"/>
      <c r="AG566" s="220"/>
      <c r="AH566" s="220"/>
      <c r="AI566" s="220"/>
      <c r="AJ566" s="220"/>
      <c r="AK566" s="220"/>
      <c r="AL566" s="220"/>
      <c r="AM566" s="220"/>
      <c r="AN566" s="220"/>
      <c r="AO566" s="220"/>
      <c r="AP566" s="220"/>
      <c r="AQ566" s="220"/>
      <c r="AR566" s="220"/>
      <c r="AS566" s="220"/>
      <c r="AT566" s="220"/>
      <c r="AU566" s="220"/>
      <c r="AV566" s="220"/>
      <c r="AW566" s="220"/>
      <c r="AX566" s="220"/>
      <c r="AY566" s="220"/>
      <c r="AZ566" s="220"/>
      <c r="BA566" s="220"/>
      <c r="BB566" s="220"/>
      <c r="BC566" s="220"/>
      <c r="BD566" s="220"/>
      <c r="BE566" s="220"/>
      <c r="BF566" s="220"/>
      <c r="BG566" s="220"/>
      <c r="BH566" s="220"/>
      <c r="BI566" s="220"/>
      <c r="BJ566" s="220"/>
      <c r="BK566" s="220"/>
      <c r="BL566" s="220"/>
      <c r="BM566" s="221">
        <v>1</v>
      </c>
    </row>
    <row r="567" spans="1:65">
      <c r="A567" s="29"/>
      <c r="B567" s="19">
        <v>1</v>
      </c>
      <c r="C567" s="9">
        <v>2</v>
      </c>
      <c r="D567" s="222">
        <v>13.6</v>
      </c>
      <c r="E567" s="219"/>
      <c r="F567" s="220"/>
      <c r="G567" s="220"/>
      <c r="H567" s="220"/>
      <c r="I567" s="220"/>
      <c r="J567" s="220"/>
      <c r="K567" s="220"/>
      <c r="L567" s="220"/>
      <c r="M567" s="220"/>
      <c r="N567" s="220"/>
      <c r="O567" s="220"/>
      <c r="P567" s="220"/>
      <c r="Q567" s="220"/>
      <c r="R567" s="220"/>
      <c r="S567" s="220"/>
      <c r="T567" s="220"/>
      <c r="U567" s="220"/>
      <c r="V567" s="220"/>
      <c r="W567" s="220"/>
      <c r="X567" s="220"/>
      <c r="Y567" s="220"/>
      <c r="Z567" s="220"/>
      <c r="AA567" s="220"/>
      <c r="AB567" s="220"/>
      <c r="AC567" s="220"/>
      <c r="AD567" s="220"/>
      <c r="AE567" s="220"/>
      <c r="AF567" s="220"/>
      <c r="AG567" s="220"/>
      <c r="AH567" s="220"/>
      <c r="AI567" s="220"/>
      <c r="AJ567" s="220"/>
      <c r="AK567" s="220"/>
      <c r="AL567" s="220"/>
      <c r="AM567" s="220"/>
      <c r="AN567" s="220"/>
      <c r="AO567" s="220"/>
      <c r="AP567" s="220"/>
      <c r="AQ567" s="220"/>
      <c r="AR567" s="220"/>
      <c r="AS567" s="220"/>
      <c r="AT567" s="220"/>
      <c r="AU567" s="220"/>
      <c r="AV567" s="220"/>
      <c r="AW567" s="220"/>
      <c r="AX567" s="220"/>
      <c r="AY567" s="220"/>
      <c r="AZ567" s="220"/>
      <c r="BA567" s="220"/>
      <c r="BB567" s="220"/>
      <c r="BC567" s="220"/>
      <c r="BD567" s="220"/>
      <c r="BE567" s="220"/>
      <c r="BF567" s="220"/>
      <c r="BG567" s="220"/>
      <c r="BH567" s="220"/>
      <c r="BI567" s="220"/>
      <c r="BJ567" s="220"/>
      <c r="BK567" s="220"/>
      <c r="BL567" s="220"/>
      <c r="BM567" s="221">
        <v>28</v>
      </c>
    </row>
    <row r="568" spans="1:65">
      <c r="A568" s="29"/>
      <c r="B568" s="20" t="s">
        <v>269</v>
      </c>
      <c r="C568" s="12"/>
      <c r="D568" s="226">
        <v>13.5</v>
      </c>
      <c r="E568" s="219"/>
      <c r="F568" s="220"/>
      <c r="G568" s="220"/>
      <c r="H568" s="220"/>
      <c r="I568" s="220"/>
      <c r="J568" s="220"/>
      <c r="K568" s="220"/>
      <c r="L568" s="220"/>
      <c r="M568" s="220"/>
      <c r="N568" s="220"/>
      <c r="O568" s="220"/>
      <c r="P568" s="220"/>
      <c r="Q568" s="220"/>
      <c r="R568" s="220"/>
      <c r="S568" s="220"/>
      <c r="T568" s="220"/>
      <c r="U568" s="220"/>
      <c r="V568" s="220"/>
      <c r="W568" s="220"/>
      <c r="X568" s="220"/>
      <c r="Y568" s="220"/>
      <c r="Z568" s="220"/>
      <c r="AA568" s="220"/>
      <c r="AB568" s="220"/>
      <c r="AC568" s="220"/>
      <c r="AD568" s="220"/>
      <c r="AE568" s="220"/>
      <c r="AF568" s="220"/>
      <c r="AG568" s="220"/>
      <c r="AH568" s="220"/>
      <c r="AI568" s="220"/>
      <c r="AJ568" s="220"/>
      <c r="AK568" s="220"/>
      <c r="AL568" s="220"/>
      <c r="AM568" s="220"/>
      <c r="AN568" s="220"/>
      <c r="AO568" s="220"/>
      <c r="AP568" s="220"/>
      <c r="AQ568" s="220"/>
      <c r="AR568" s="220"/>
      <c r="AS568" s="220"/>
      <c r="AT568" s="220"/>
      <c r="AU568" s="220"/>
      <c r="AV568" s="220"/>
      <c r="AW568" s="220"/>
      <c r="AX568" s="220"/>
      <c r="AY568" s="220"/>
      <c r="AZ568" s="220"/>
      <c r="BA568" s="220"/>
      <c r="BB568" s="220"/>
      <c r="BC568" s="220"/>
      <c r="BD568" s="220"/>
      <c r="BE568" s="220"/>
      <c r="BF568" s="220"/>
      <c r="BG568" s="220"/>
      <c r="BH568" s="220"/>
      <c r="BI568" s="220"/>
      <c r="BJ568" s="220"/>
      <c r="BK568" s="220"/>
      <c r="BL568" s="220"/>
      <c r="BM568" s="221">
        <v>16</v>
      </c>
    </row>
    <row r="569" spans="1:65">
      <c r="A569" s="29"/>
      <c r="B569" s="3" t="s">
        <v>270</v>
      </c>
      <c r="C569" s="28"/>
      <c r="D569" s="222">
        <v>13.5</v>
      </c>
      <c r="E569" s="219"/>
      <c r="F569" s="220"/>
      <c r="G569" s="220"/>
      <c r="H569" s="220"/>
      <c r="I569" s="220"/>
      <c r="J569" s="220"/>
      <c r="K569" s="220"/>
      <c r="L569" s="220"/>
      <c r="M569" s="220"/>
      <c r="N569" s="220"/>
      <c r="O569" s="220"/>
      <c r="P569" s="220"/>
      <c r="Q569" s="220"/>
      <c r="R569" s="220"/>
      <c r="S569" s="220"/>
      <c r="T569" s="220"/>
      <c r="U569" s="220"/>
      <c r="V569" s="220"/>
      <c r="W569" s="220"/>
      <c r="X569" s="220"/>
      <c r="Y569" s="220"/>
      <c r="Z569" s="220"/>
      <c r="AA569" s="220"/>
      <c r="AB569" s="220"/>
      <c r="AC569" s="220"/>
      <c r="AD569" s="220"/>
      <c r="AE569" s="220"/>
      <c r="AF569" s="220"/>
      <c r="AG569" s="220"/>
      <c r="AH569" s="220"/>
      <c r="AI569" s="220"/>
      <c r="AJ569" s="220"/>
      <c r="AK569" s="220"/>
      <c r="AL569" s="220"/>
      <c r="AM569" s="220"/>
      <c r="AN569" s="220"/>
      <c r="AO569" s="220"/>
      <c r="AP569" s="220"/>
      <c r="AQ569" s="220"/>
      <c r="AR569" s="220"/>
      <c r="AS569" s="220"/>
      <c r="AT569" s="220"/>
      <c r="AU569" s="220"/>
      <c r="AV569" s="220"/>
      <c r="AW569" s="220"/>
      <c r="AX569" s="220"/>
      <c r="AY569" s="220"/>
      <c r="AZ569" s="220"/>
      <c r="BA569" s="220"/>
      <c r="BB569" s="220"/>
      <c r="BC569" s="220"/>
      <c r="BD569" s="220"/>
      <c r="BE569" s="220"/>
      <c r="BF569" s="220"/>
      <c r="BG569" s="220"/>
      <c r="BH569" s="220"/>
      <c r="BI569" s="220"/>
      <c r="BJ569" s="220"/>
      <c r="BK569" s="220"/>
      <c r="BL569" s="220"/>
      <c r="BM569" s="221">
        <v>13.5</v>
      </c>
    </row>
    <row r="570" spans="1:65">
      <c r="A570" s="29"/>
      <c r="B570" s="3" t="s">
        <v>271</v>
      </c>
      <c r="C570" s="28"/>
      <c r="D570" s="222">
        <v>0.141421356237309</v>
      </c>
      <c r="E570" s="219"/>
      <c r="F570" s="220"/>
      <c r="G570" s="220"/>
      <c r="H570" s="220"/>
      <c r="I570" s="220"/>
      <c r="J570" s="220"/>
      <c r="K570" s="220"/>
      <c r="L570" s="220"/>
      <c r="M570" s="220"/>
      <c r="N570" s="220"/>
      <c r="O570" s="220"/>
      <c r="P570" s="220"/>
      <c r="Q570" s="220"/>
      <c r="R570" s="220"/>
      <c r="S570" s="220"/>
      <c r="T570" s="220"/>
      <c r="U570" s="220"/>
      <c r="V570" s="220"/>
      <c r="W570" s="220"/>
      <c r="X570" s="220"/>
      <c r="Y570" s="220"/>
      <c r="Z570" s="220"/>
      <c r="AA570" s="220"/>
      <c r="AB570" s="220"/>
      <c r="AC570" s="220"/>
      <c r="AD570" s="220"/>
      <c r="AE570" s="220"/>
      <c r="AF570" s="220"/>
      <c r="AG570" s="220"/>
      <c r="AH570" s="220"/>
      <c r="AI570" s="220"/>
      <c r="AJ570" s="220"/>
      <c r="AK570" s="220"/>
      <c r="AL570" s="220"/>
      <c r="AM570" s="220"/>
      <c r="AN570" s="220"/>
      <c r="AO570" s="220"/>
      <c r="AP570" s="220"/>
      <c r="AQ570" s="220"/>
      <c r="AR570" s="220"/>
      <c r="AS570" s="220"/>
      <c r="AT570" s="220"/>
      <c r="AU570" s="220"/>
      <c r="AV570" s="220"/>
      <c r="AW570" s="220"/>
      <c r="AX570" s="220"/>
      <c r="AY570" s="220"/>
      <c r="AZ570" s="220"/>
      <c r="BA570" s="220"/>
      <c r="BB570" s="220"/>
      <c r="BC570" s="220"/>
      <c r="BD570" s="220"/>
      <c r="BE570" s="220"/>
      <c r="BF570" s="220"/>
      <c r="BG570" s="220"/>
      <c r="BH570" s="220"/>
      <c r="BI570" s="220"/>
      <c r="BJ570" s="220"/>
      <c r="BK570" s="220"/>
      <c r="BL570" s="220"/>
      <c r="BM570" s="221">
        <v>34</v>
      </c>
    </row>
    <row r="571" spans="1:65">
      <c r="A571" s="29"/>
      <c r="B571" s="3" t="s">
        <v>86</v>
      </c>
      <c r="C571" s="28"/>
      <c r="D571" s="13">
        <v>1.0475656017578446E-2</v>
      </c>
      <c r="E571" s="155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29"/>
      <c r="B572" s="3" t="s">
        <v>272</v>
      </c>
      <c r="C572" s="28"/>
      <c r="D572" s="13">
        <v>0</v>
      </c>
      <c r="E572" s="155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29"/>
      <c r="B573" s="45" t="s">
        <v>273</v>
      </c>
      <c r="C573" s="46"/>
      <c r="D573" s="44" t="s">
        <v>274</v>
      </c>
      <c r="E573" s="155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0"/>
      <c r="C574" s="20"/>
      <c r="D574" s="20"/>
      <c r="BM574" s="55"/>
    </row>
    <row r="575" spans="1:65" ht="15">
      <c r="B575" s="8" t="s">
        <v>671</v>
      </c>
      <c r="BM575" s="27" t="s">
        <v>275</v>
      </c>
    </row>
    <row r="576" spans="1:65" ht="15">
      <c r="A576" s="24" t="s">
        <v>62</v>
      </c>
      <c r="B576" s="18" t="s">
        <v>111</v>
      </c>
      <c r="C576" s="15" t="s">
        <v>112</v>
      </c>
      <c r="D576" s="16" t="s">
        <v>328</v>
      </c>
      <c r="E576" s="155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>
        <v>1</v>
      </c>
    </row>
    <row r="577" spans="1:65">
      <c r="A577" s="29"/>
      <c r="B577" s="19" t="s">
        <v>235</v>
      </c>
      <c r="C577" s="9" t="s">
        <v>235</v>
      </c>
      <c r="D577" s="10" t="s">
        <v>113</v>
      </c>
      <c r="E577" s="155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7" t="s">
        <v>1</v>
      </c>
    </row>
    <row r="578" spans="1:65">
      <c r="A578" s="29"/>
      <c r="B578" s="19"/>
      <c r="C578" s="9"/>
      <c r="D578" s="10" t="s">
        <v>342</v>
      </c>
      <c r="E578" s="155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7">
        <v>3</v>
      </c>
    </row>
    <row r="579" spans="1:65">
      <c r="A579" s="29"/>
      <c r="B579" s="19"/>
      <c r="C579" s="9"/>
      <c r="D579" s="25"/>
      <c r="E579" s="155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7">
        <v>3</v>
      </c>
    </row>
    <row r="580" spans="1:65">
      <c r="A580" s="29"/>
      <c r="B580" s="18">
        <v>1</v>
      </c>
      <c r="C580" s="14">
        <v>1</v>
      </c>
      <c r="D580" s="206">
        <v>0.11900000000000001</v>
      </c>
      <c r="E580" s="209"/>
      <c r="F580" s="210"/>
      <c r="G580" s="210"/>
      <c r="H580" s="210"/>
      <c r="I580" s="210"/>
      <c r="J580" s="210"/>
      <c r="K580" s="210"/>
      <c r="L580" s="210"/>
      <c r="M580" s="210"/>
      <c r="N580" s="210"/>
      <c r="O580" s="210"/>
      <c r="P580" s="210"/>
      <c r="Q580" s="210"/>
      <c r="R580" s="210"/>
      <c r="S580" s="210"/>
      <c r="T580" s="210"/>
      <c r="U580" s="210"/>
      <c r="V580" s="210"/>
      <c r="W580" s="210"/>
      <c r="X580" s="210"/>
      <c r="Y580" s="210"/>
      <c r="Z580" s="210"/>
      <c r="AA580" s="210"/>
      <c r="AB580" s="210"/>
      <c r="AC580" s="210"/>
      <c r="AD580" s="210"/>
      <c r="AE580" s="210"/>
      <c r="AF580" s="210"/>
      <c r="AG580" s="210"/>
      <c r="AH580" s="210"/>
      <c r="AI580" s="210"/>
      <c r="AJ580" s="210"/>
      <c r="AK580" s="210"/>
      <c r="AL580" s="210"/>
      <c r="AM580" s="210"/>
      <c r="AN580" s="210"/>
      <c r="AO580" s="210"/>
      <c r="AP580" s="210"/>
      <c r="AQ580" s="210"/>
      <c r="AR580" s="210"/>
      <c r="AS580" s="210"/>
      <c r="AT580" s="210"/>
      <c r="AU580" s="210"/>
      <c r="AV580" s="210"/>
      <c r="AW580" s="210"/>
      <c r="AX580" s="210"/>
      <c r="AY580" s="210"/>
      <c r="AZ580" s="210"/>
      <c r="BA580" s="210"/>
      <c r="BB580" s="210"/>
      <c r="BC580" s="210"/>
      <c r="BD580" s="210"/>
      <c r="BE580" s="210"/>
      <c r="BF580" s="210"/>
      <c r="BG580" s="210"/>
      <c r="BH580" s="210"/>
      <c r="BI580" s="210"/>
      <c r="BJ580" s="210"/>
      <c r="BK580" s="210"/>
      <c r="BL580" s="210"/>
      <c r="BM580" s="211">
        <v>1</v>
      </c>
    </row>
    <row r="581" spans="1:65">
      <c r="A581" s="29"/>
      <c r="B581" s="19">
        <v>1</v>
      </c>
      <c r="C581" s="9">
        <v>2</v>
      </c>
      <c r="D581" s="23">
        <v>0.11900000000000001</v>
      </c>
      <c r="E581" s="209"/>
      <c r="F581" s="210"/>
      <c r="G581" s="210"/>
      <c r="H581" s="210"/>
      <c r="I581" s="210"/>
      <c r="J581" s="210"/>
      <c r="K581" s="210"/>
      <c r="L581" s="210"/>
      <c r="M581" s="210"/>
      <c r="N581" s="210"/>
      <c r="O581" s="210"/>
      <c r="P581" s="210"/>
      <c r="Q581" s="210"/>
      <c r="R581" s="210"/>
      <c r="S581" s="210"/>
      <c r="T581" s="210"/>
      <c r="U581" s="210"/>
      <c r="V581" s="210"/>
      <c r="W581" s="210"/>
      <c r="X581" s="210"/>
      <c r="Y581" s="210"/>
      <c r="Z581" s="210"/>
      <c r="AA581" s="210"/>
      <c r="AB581" s="210"/>
      <c r="AC581" s="210"/>
      <c r="AD581" s="210"/>
      <c r="AE581" s="210"/>
      <c r="AF581" s="210"/>
      <c r="AG581" s="210"/>
      <c r="AH581" s="210"/>
      <c r="AI581" s="210"/>
      <c r="AJ581" s="210"/>
      <c r="AK581" s="210"/>
      <c r="AL581" s="210"/>
      <c r="AM581" s="210"/>
      <c r="AN581" s="210"/>
      <c r="AO581" s="210"/>
      <c r="AP581" s="210"/>
      <c r="AQ581" s="210"/>
      <c r="AR581" s="210"/>
      <c r="AS581" s="210"/>
      <c r="AT581" s="210"/>
      <c r="AU581" s="210"/>
      <c r="AV581" s="210"/>
      <c r="AW581" s="210"/>
      <c r="AX581" s="210"/>
      <c r="AY581" s="210"/>
      <c r="AZ581" s="210"/>
      <c r="BA581" s="210"/>
      <c r="BB581" s="210"/>
      <c r="BC581" s="210"/>
      <c r="BD581" s="210"/>
      <c r="BE581" s="210"/>
      <c r="BF581" s="210"/>
      <c r="BG581" s="210"/>
      <c r="BH581" s="210"/>
      <c r="BI581" s="210"/>
      <c r="BJ581" s="210"/>
      <c r="BK581" s="210"/>
      <c r="BL581" s="210"/>
      <c r="BM581" s="211">
        <v>29</v>
      </c>
    </row>
    <row r="582" spans="1:65">
      <c r="A582" s="29"/>
      <c r="B582" s="20" t="s">
        <v>269</v>
      </c>
      <c r="C582" s="12"/>
      <c r="D582" s="215">
        <v>0.11900000000000001</v>
      </c>
      <c r="E582" s="209"/>
      <c r="F582" s="210"/>
      <c r="G582" s="210"/>
      <c r="H582" s="210"/>
      <c r="I582" s="210"/>
      <c r="J582" s="210"/>
      <c r="K582" s="210"/>
      <c r="L582" s="210"/>
      <c r="M582" s="210"/>
      <c r="N582" s="210"/>
      <c r="O582" s="210"/>
      <c r="P582" s="210"/>
      <c r="Q582" s="210"/>
      <c r="R582" s="210"/>
      <c r="S582" s="210"/>
      <c r="T582" s="210"/>
      <c r="U582" s="210"/>
      <c r="V582" s="210"/>
      <c r="W582" s="210"/>
      <c r="X582" s="210"/>
      <c r="Y582" s="210"/>
      <c r="Z582" s="210"/>
      <c r="AA582" s="210"/>
      <c r="AB582" s="210"/>
      <c r="AC582" s="210"/>
      <c r="AD582" s="210"/>
      <c r="AE582" s="210"/>
      <c r="AF582" s="210"/>
      <c r="AG582" s="210"/>
      <c r="AH582" s="210"/>
      <c r="AI582" s="210"/>
      <c r="AJ582" s="210"/>
      <c r="AK582" s="210"/>
      <c r="AL582" s="210"/>
      <c r="AM582" s="210"/>
      <c r="AN582" s="210"/>
      <c r="AO582" s="210"/>
      <c r="AP582" s="210"/>
      <c r="AQ582" s="210"/>
      <c r="AR582" s="210"/>
      <c r="AS582" s="210"/>
      <c r="AT582" s="210"/>
      <c r="AU582" s="210"/>
      <c r="AV582" s="210"/>
      <c r="AW582" s="210"/>
      <c r="AX582" s="210"/>
      <c r="AY582" s="210"/>
      <c r="AZ582" s="210"/>
      <c r="BA582" s="210"/>
      <c r="BB582" s="210"/>
      <c r="BC582" s="210"/>
      <c r="BD582" s="210"/>
      <c r="BE582" s="210"/>
      <c r="BF582" s="210"/>
      <c r="BG582" s="210"/>
      <c r="BH582" s="210"/>
      <c r="BI582" s="210"/>
      <c r="BJ582" s="210"/>
      <c r="BK582" s="210"/>
      <c r="BL582" s="210"/>
      <c r="BM582" s="211">
        <v>16</v>
      </c>
    </row>
    <row r="583" spans="1:65">
      <c r="A583" s="29"/>
      <c r="B583" s="3" t="s">
        <v>270</v>
      </c>
      <c r="C583" s="28"/>
      <c r="D583" s="23">
        <v>0.11900000000000001</v>
      </c>
      <c r="E583" s="209"/>
      <c r="F583" s="210"/>
      <c r="G583" s="210"/>
      <c r="H583" s="210"/>
      <c r="I583" s="210"/>
      <c r="J583" s="210"/>
      <c r="K583" s="210"/>
      <c r="L583" s="210"/>
      <c r="M583" s="210"/>
      <c r="N583" s="210"/>
      <c r="O583" s="210"/>
      <c r="P583" s="210"/>
      <c r="Q583" s="210"/>
      <c r="R583" s="210"/>
      <c r="S583" s="210"/>
      <c r="T583" s="210"/>
      <c r="U583" s="210"/>
      <c r="V583" s="210"/>
      <c r="W583" s="210"/>
      <c r="X583" s="210"/>
      <c r="Y583" s="210"/>
      <c r="Z583" s="210"/>
      <c r="AA583" s="210"/>
      <c r="AB583" s="210"/>
      <c r="AC583" s="210"/>
      <c r="AD583" s="210"/>
      <c r="AE583" s="210"/>
      <c r="AF583" s="210"/>
      <c r="AG583" s="210"/>
      <c r="AH583" s="210"/>
      <c r="AI583" s="210"/>
      <c r="AJ583" s="210"/>
      <c r="AK583" s="210"/>
      <c r="AL583" s="210"/>
      <c r="AM583" s="210"/>
      <c r="AN583" s="210"/>
      <c r="AO583" s="210"/>
      <c r="AP583" s="210"/>
      <c r="AQ583" s="210"/>
      <c r="AR583" s="210"/>
      <c r="AS583" s="210"/>
      <c r="AT583" s="210"/>
      <c r="AU583" s="210"/>
      <c r="AV583" s="210"/>
      <c r="AW583" s="210"/>
      <c r="AX583" s="210"/>
      <c r="AY583" s="210"/>
      <c r="AZ583" s="210"/>
      <c r="BA583" s="210"/>
      <c r="BB583" s="210"/>
      <c r="BC583" s="210"/>
      <c r="BD583" s="210"/>
      <c r="BE583" s="210"/>
      <c r="BF583" s="210"/>
      <c r="BG583" s="210"/>
      <c r="BH583" s="210"/>
      <c r="BI583" s="210"/>
      <c r="BJ583" s="210"/>
      <c r="BK583" s="210"/>
      <c r="BL583" s="210"/>
      <c r="BM583" s="211">
        <v>0.11899999999999999</v>
      </c>
    </row>
    <row r="584" spans="1:65">
      <c r="A584" s="29"/>
      <c r="B584" s="3" t="s">
        <v>271</v>
      </c>
      <c r="C584" s="28"/>
      <c r="D584" s="23">
        <v>0</v>
      </c>
      <c r="E584" s="209"/>
      <c r="F584" s="210"/>
      <c r="G584" s="210"/>
      <c r="H584" s="210"/>
      <c r="I584" s="210"/>
      <c r="J584" s="210"/>
      <c r="K584" s="210"/>
      <c r="L584" s="210"/>
      <c r="M584" s="210"/>
      <c r="N584" s="210"/>
      <c r="O584" s="210"/>
      <c r="P584" s="210"/>
      <c r="Q584" s="210"/>
      <c r="R584" s="210"/>
      <c r="S584" s="210"/>
      <c r="T584" s="210"/>
      <c r="U584" s="210"/>
      <c r="V584" s="210"/>
      <c r="W584" s="210"/>
      <c r="X584" s="210"/>
      <c r="Y584" s="210"/>
      <c r="Z584" s="210"/>
      <c r="AA584" s="210"/>
      <c r="AB584" s="210"/>
      <c r="AC584" s="210"/>
      <c r="AD584" s="210"/>
      <c r="AE584" s="210"/>
      <c r="AF584" s="210"/>
      <c r="AG584" s="210"/>
      <c r="AH584" s="210"/>
      <c r="AI584" s="210"/>
      <c r="AJ584" s="210"/>
      <c r="AK584" s="210"/>
      <c r="AL584" s="210"/>
      <c r="AM584" s="210"/>
      <c r="AN584" s="210"/>
      <c r="AO584" s="210"/>
      <c r="AP584" s="210"/>
      <c r="AQ584" s="210"/>
      <c r="AR584" s="210"/>
      <c r="AS584" s="210"/>
      <c r="AT584" s="210"/>
      <c r="AU584" s="210"/>
      <c r="AV584" s="210"/>
      <c r="AW584" s="210"/>
      <c r="AX584" s="210"/>
      <c r="AY584" s="210"/>
      <c r="AZ584" s="210"/>
      <c r="BA584" s="210"/>
      <c r="BB584" s="210"/>
      <c r="BC584" s="210"/>
      <c r="BD584" s="210"/>
      <c r="BE584" s="210"/>
      <c r="BF584" s="210"/>
      <c r="BG584" s="210"/>
      <c r="BH584" s="210"/>
      <c r="BI584" s="210"/>
      <c r="BJ584" s="210"/>
      <c r="BK584" s="210"/>
      <c r="BL584" s="210"/>
      <c r="BM584" s="211">
        <v>35</v>
      </c>
    </row>
    <row r="585" spans="1:65">
      <c r="A585" s="29"/>
      <c r="B585" s="3" t="s">
        <v>86</v>
      </c>
      <c r="C585" s="28"/>
      <c r="D585" s="13">
        <v>0</v>
      </c>
      <c r="E585" s="155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29"/>
      <c r="B586" s="3" t="s">
        <v>272</v>
      </c>
      <c r="C586" s="28"/>
      <c r="D586" s="13">
        <v>2.2204460492503131E-16</v>
      </c>
      <c r="E586" s="155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29"/>
      <c r="B587" s="45" t="s">
        <v>273</v>
      </c>
      <c r="C587" s="46"/>
      <c r="D587" s="44" t="s">
        <v>274</v>
      </c>
      <c r="E587" s="155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0"/>
      <c r="C588" s="20"/>
      <c r="D588" s="20"/>
      <c r="BM588" s="55"/>
    </row>
    <row r="589" spans="1:65" ht="15">
      <c r="B589" s="8" t="s">
        <v>672</v>
      </c>
      <c r="BM589" s="27" t="s">
        <v>275</v>
      </c>
    </row>
    <row r="590" spans="1:65" ht="15">
      <c r="A590" s="24" t="s">
        <v>63</v>
      </c>
      <c r="B590" s="18" t="s">
        <v>111</v>
      </c>
      <c r="C590" s="15" t="s">
        <v>112</v>
      </c>
      <c r="D590" s="16" t="s">
        <v>328</v>
      </c>
      <c r="E590" s="155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1</v>
      </c>
    </row>
    <row r="591" spans="1:65">
      <c r="A591" s="29"/>
      <c r="B591" s="19" t="s">
        <v>235</v>
      </c>
      <c r="C591" s="9" t="s">
        <v>235</v>
      </c>
      <c r="D591" s="10" t="s">
        <v>113</v>
      </c>
      <c r="E591" s="155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 t="s">
        <v>3</v>
      </c>
    </row>
    <row r="592" spans="1:65">
      <c r="A592" s="29"/>
      <c r="B592" s="19"/>
      <c r="C592" s="9"/>
      <c r="D592" s="10" t="s">
        <v>342</v>
      </c>
      <c r="E592" s="155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2</v>
      </c>
    </row>
    <row r="593" spans="1:65">
      <c r="A593" s="29"/>
      <c r="B593" s="19"/>
      <c r="C593" s="9"/>
      <c r="D593" s="25"/>
      <c r="E593" s="155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7">
        <v>2</v>
      </c>
    </row>
    <row r="594" spans="1:65">
      <c r="A594" s="29"/>
      <c r="B594" s="18">
        <v>1</v>
      </c>
      <c r="C594" s="14">
        <v>1</v>
      </c>
      <c r="D594" s="148" t="s">
        <v>96</v>
      </c>
      <c r="E594" s="155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7">
        <v>1</v>
      </c>
    </row>
    <row r="595" spans="1:65">
      <c r="A595" s="29"/>
      <c r="B595" s="19">
        <v>1</v>
      </c>
      <c r="C595" s="9">
        <v>2</v>
      </c>
      <c r="D595" s="150" t="s">
        <v>96</v>
      </c>
      <c r="E595" s="155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7">
        <v>30</v>
      </c>
    </row>
    <row r="596" spans="1:65">
      <c r="A596" s="29"/>
      <c r="B596" s="20" t="s">
        <v>269</v>
      </c>
      <c r="C596" s="12"/>
      <c r="D596" s="22" t="s">
        <v>681</v>
      </c>
      <c r="E596" s="155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7">
        <v>16</v>
      </c>
    </row>
    <row r="597" spans="1:65">
      <c r="A597" s="29"/>
      <c r="B597" s="3" t="s">
        <v>270</v>
      </c>
      <c r="C597" s="28"/>
      <c r="D597" s="11" t="s">
        <v>681</v>
      </c>
      <c r="E597" s="155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7" t="s">
        <v>96</v>
      </c>
    </row>
    <row r="598" spans="1:65">
      <c r="A598" s="29"/>
      <c r="B598" s="3" t="s">
        <v>271</v>
      </c>
      <c r="C598" s="28"/>
      <c r="D598" s="23" t="s">
        <v>681</v>
      </c>
      <c r="E598" s="155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7">
        <v>36</v>
      </c>
    </row>
    <row r="599" spans="1:65">
      <c r="A599" s="29"/>
      <c r="B599" s="3" t="s">
        <v>86</v>
      </c>
      <c r="C599" s="28"/>
      <c r="D599" s="13" t="s">
        <v>681</v>
      </c>
      <c r="E599" s="155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29"/>
      <c r="B600" s="3" t="s">
        <v>272</v>
      </c>
      <c r="C600" s="28"/>
      <c r="D600" s="13" t="s">
        <v>681</v>
      </c>
      <c r="E600" s="155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29"/>
      <c r="B601" s="45" t="s">
        <v>273</v>
      </c>
      <c r="C601" s="46"/>
      <c r="D601" s="44" t="s">
        <v>274</v>
      </c>
      <c r="E601" s="155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0"/>
      <c r="C602" s="20"/>
      <c r="D602" s="20"/>
      <c r="BM602" s="55"/>
    </row>
    <row r="603" spans="1:65" ht="15">
      <c r="B603" s="8" t="s">
        <v>673</v>
      </c>
      <c r="BM603" s="27" t="s">
        <v>275</v>
      </c>
    </row>
    <row r="604" spans="1:65" ht="15">
      <c r="A604" s="24" t="s">
        <v>64</v>
      </c>
      <c r="B604" s="18" t="s">
        <v>111</v>
      </c>
      <c r="C604" s="15" t="s">
        <v>112</v>
      </c>
      <c r="D604" s="16" t="s">
        <v>328</v>
      </c>
      <c r="E604" s="155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>
        <v>1</v>
      </c>
    </row>
    <row r="605" spans="1:65">
      <c r="A605" s="29"/>
      <c r="B605" s="19" t="s">
        <v>235</v>
      </c>
      <c r="C605" s="9" t="s">
        <v>235</v>
      </c>
      <c r="D605" s="10" t="s">
        <v>113</v>
      </c>
      <c r="E605" s="155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 t="s">
        <v>3</v>
      </c>
    </row>
    <row r="606" spans="1:65">
      <c r="A606" s="29"/>
      <c r="B606" s="19"/>
      <c r="C606" s="9"/>
      <c r="D606" s="10" t="s">
        <v>342</v>
      </c>
      <c r="E606" s="155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2</v>
      </c>
    </row>
    <row r="607" spans="1:65">
      <c r="A607" s="29"/>
      <c r="B607" s="19"/>
      <c r="C607" s="9"/>
      <c r="D607" s="25"/>
      <c r="E607" s="155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2</v>
      </c>
    </row>
    <row r="608" spans="1:65">
      <c r="A608" s="29"/>
      <c r="B608" s="18">
        <v>1</v>
      </c>
      <c r="C608" s="14">
        <v>1</v>
      </c>
      <c r="D608" s="21">
        <v>0.14000000000000001</v>
      </c>
      <c r="E608" s="155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1</v>
      </c>
    </row>
    <row r="609" spans="1:65">
      <c r="A609" s="29"/>
      <c r="B609" s="19">
        <v>1</v>
      </c>
      <c r="C609" s="9">
        <v>2</v>
      </c>
      <c r="D609" s="11">
        <v>0.17</v>
      </c>
      <c r="E609" s="155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8</v>
      </c>
    </row>
    <row r="610" spans="1:65">
      <c r="A610" s="29"/>
      <c r="B610" s="20" t="s">
        <v>269</v>
      </c>
      <c r="C610" s="12"/>
      <c r="D610" s="22">
        <v>0.15500000000000003</v>
      </c>
      <c r="E610" s="155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16</v>
      </c>
    </row>
    <row r="611" spans="1:65">
      <c r="A611" s="29"/>
      <c r="B611" s="3" t="s">
        <v>270</v>
      </c>
      <c r="C611" s="28"/>
      <c r="D611" s="11">
        <v>0.15500000000000003</v>
      </c>
      <c r="E611" s="155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0.155</v>
      </c>
    </row>
    <row r="612" spans="1:65">
      <c r="A612" s="29"/>
      <c r="B612" s="3" t="s">
        <v>271</v>
      </c>
      <c r="C612" s="28"/>
      <c r="D612" s="23">
        <v>2.1213203435596427E-2</v>
      </c>
      <c r="E612" s="155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37</v>
      </c>
    </row>
    <row r="613" spans="1:65">
      <c r="A613" s="29"/>
      <c r="B613" s="3" t="s">
        <v>86</v>
      </c>
      <c r="C613" s="28"/>
      <c r="D613" s="13">
        <v>0.1368593770038479</v>
      </c>
      <c r="E613" s="155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29"/>
      <c r="B614" s="3" t="s">
        <v>272</v>
      </c>
      <c r="C614" s="28"/>
      <c r="D614" s="13">
        <v>2.2204460492503131E-16</v>
      </c>
      <c r="E614" s="155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29"/>
      <c r="B615" s="45" t="s">
        <v>273</v>
      </c>
      <c r="C615" s="46"/>
      <c r="D615" s="44" t="s">
        <v>274</v>
      </c>
      <c r="E615" s="155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0"/>
      <c r="C616" s="20"/>
      <c r="D616" s="20"/>
      <c r="BM616" s="55"/>
    </row>
    <row r="617" spans="1:65" ht="15">
      <c r="B617" s="8" t="s">
        <v>674</v>
      </c>
      <c r="BM617" s="27" t="s">
        <v>275</v>
      </c>
    </row>
    <row r="618" spans="1:65" ht="15">
      <c r="A618" s="24" t="s">
        <v>32</v>
      </c>
      <c r="B618" s="18" t="s">
        <v>111</v>
      </c>
      <c r="C618" s="15" t="s">
        <v>112</v>
      </c>
      <c r="D618" s="16" t="s">
        <v>328</v>
      </c>
      <c r="E618" s="155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7">
        <v>1</v>
      </c>
    </row>
    <row r="619" spans="1:65">
      <c r="A619" s="29"/>
      <c r="B619" s="19" t="s">
        <v>235</v>
      </c>
      <c r="C619" s="9" t="s">
        <v>235</v>
      </c>
      <c r="D619" s="10" t="s">
        <v>113</v>
      </c>
      <c r="E619" s="155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7" t="s">
        <v>3</v>
      </c>
    </row>
    <row r="620" spans="1:65">
      <c r="A620" s="29"/>
      <c r="B620" s="19"/>
      <c r="C620" s="9"/>
      <c r="D620" s="10" t="s">
        <v>342</v>
      </c>
      <c r="E620" s="155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7">
        <v>2</v>
      </c>
    </row>
    <row r="621" spans="1:65">
      <c r="A621" s="29"/>
      <c r="B621" s="19"/>
      <c r="C621" s="9"/>
      <c r="D621" s="25"/>
      <c r="E621" s="155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7">
        <v>2</v>
      </c>
    </row>
    <row r="622" spans="1:65">
      <c r="A622" s="29"/>
      <c r="B622" s="18">
        <v>1</v>
      </c>
      <c r="C622" s="14">
        <v>1</v>
      </c>
      <c r="D622" s="21">
        <v>4.66</v>
      </c>
      <c r="E622" s="155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>
        <v>1</v>
      </c>
    </row>
    <row r="623" spans="1:65">
      <c r="A623" s="29"/>
      <c r="B623" s="19">
        <v>1</v>
      </c>
      <c r="C623" s="9">
        <v>2</v>
      </c>
      <c r="D623" s="11">
        <v>4.84</v>
      </c>
      <c r="E623" s="155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>
        <v>32</v>
      </c>
    </row>
    <row r="624" spans="1:65">
      <c r="A624" s="29"/>
      <c r="B624" s="20" t="s">
        <v>269</v>
      </c>
      <c r="C624" s="12"/>
      <c r="D624" s="22">
        <v>4.75</v>
      </c>
      <c r="E624" s="155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>
        <v>16</v>
      </c>
    </row>
    <row r="625" spans="1:65">
      <c r="A625" s="29"/>
      <c r="B625" s="3" t="s">
        <v>270</v>
      </c>
      <c r="C625" s="28"/>
      <c r="D625" s="11">
        <v>4.75</v>
      </c>
      <c r="E625" s="155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>
        <v>4.75</v>
      </c>
    </row>
    <row r="626" spans="1:65">
      <c r="A626" s="29"/>
      <c r="B626" s="3" t="s">
        <v>271</v>
      </c>
      <c r="C626" s="28"/>
      <c r="D626" s="23">
        <v>0.12727922061357835</v>
      </c>
      <c r="E626" s="155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>
        <v>38</v>
      </c>
    </row>
    <row r="627" spans="1:65">
      <c r="A627" s="29"/>
      <c r="B627" s="3" t="s">
        <v>86</v>
      </c>
      <c r="C627" s="28"/>
      <c r="D627" s="13">
        <v>2.6795625392332285E-2</v>
      </c>
      <c r="E627" s="155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29"/>
      <c r="B628" s="3" t="s">
        <v>272</v>
      </c>
      <c r="C628" s="28"/>
      <c r="D628" s="13">
        <v>0</v>
      </c>
      <c r="E628" s="155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29"/>
      <c r="B629" s="45" t="s">
        <v>273</v>
      </c>
      <c r="C629" s="46"/>
      <c r="D629" s="44" t="s">
        <v>274</v>
      </c>
      <c r="E629" s="155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0"/>
      <c r="C630" s="20"/>
      <c r="D630" s="20"/>
      <c r="BM630" s="55"/>
    </row>
    <row r="631" spans="1:65" ht="15">
      <c r="B631" s="8" t="s">
        <v>675</v>
      </c>
      <c r="BM631" s="27" t="s">
        <v>275</v>
      </c>
    </row>
    <row r="632" spans="1:65" ht="15">
      <c r="A632" s="24" t="s">
        <v>65</v>
      </c>
      <c r="B632" s="18" t="s">
        <v>111</v>
      </c>
      <c r="C632" s="15" t="s">
        <v>112</v>
      </c>
      <c r="D632" s="16" t="s">
        <v>328</v>
      </c>
      <c r="E632" s="155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7">
        <v>1</v>
      </c>
    </row>
    <row r="633" spans="1:65">
      <c r="A633" s="29"/>
      <c r="B633" s="19" t="s">
        <v>235</v>
      </c>
      <c r="C633" s="9" t="s">
        <v>235</v>
      </c>
      <c r="D633" s="10" t="s">
        <v>113</v>
      </c>
      <c r="E633" s="155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7" t="s">
        <v>3</v>
      </c>
    </row>
    <row r="634" spans="1:65">
      <c r="A634" s="29"/>
      <c r="B634" s="19"/>
      <c r="C634" s="9"/>
      <c r="D634" s="10" t="s">
        <v>342</v>
      </c>
      <c r="E634" s="155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7">
        <v>2</v>
      </c>
    </row>
    <row r="635" spans="1:65">
      <c r="A635" s="29"/>
      <c r="B635" s="19"/>
      <c r="C635" s="9"/>
      <c r="D635" s="25"/>
      <c r="E635" s="155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7">
        <v>2</v>
      </c>
    </row>
    <row r="636" spans="1:65">
      <c r="A636" s="29"/>
      <c r="B636" s="18">
        <v>1</v>
      </c>
      <c r="C636" s="14">
        <v>1</v>
      </c>
      <c r="D636" s="21">
        <v>6.3</v>
      </c>
      <c r="E636" s="155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7">
        <v>1</v>
      </c>
    </row>
    <row r="637" spans="1:65">
      <c r="A637" s="29"/>
      <c r="B637" s="19">
        <v>1</v>
      </c>
      <c r="C637" s="9">
        <v>2</v>
      </c>
      <c r="D637" s="11">
        <v>6.5</v>
      </c>
      <c r="E637" s="155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7">
        <v>33</v>
      </c>
    </row>
    <row r="638" spans="1:65">
      <c r="A638" s="29"/>
      <c r="B638" s="20" t="s">
        <v>269</v>
      </c>
      <c r="C638" s="12"/>
      <c r="D638" s="22">
        <v>6.4</v>
      </c>
      <c r="E638" s="155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7">
        <v>16</v>
      </c>
    </row>
    <row r="639" spans="1:65">
      <c r="A639" s="29"/>
      <c r="B639" s="3" t="s">
        <v>270</v>
      </c>
      <c r="C639" s="28"/>
      <c r="D639" s="11">
        <v>6.4</v>
      </c>
      <c r="E639" s="155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7">
        <v>6.4</v>
      </c>
    </row>
    <row r="640" spans="1:65">
      <c r="A640" s="29"/>
      <c r="B640" s="3" t="s">
        <v>271</v>
      </c>
      <c r="C640" s="28"/>
      <c r="D640" s="23">
        <v>0.14142135623730964</v>
      </c>
      <c r="E640" s="155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7">
        <v>39</v>
      </c>
    </row>
    <row r="641" spans="1:65">
      <c r="A641" s="29"/>
      <c r="B641" s="3" t="s">
        <v>86</v>
      </c>
      <c r="C641" s="28"/>
      <c r="D641" s="13">
        <v>2.2097086912079629E-2</v>
      </c>
      <c r="E641" s="155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29"/>
      <c r="B642" s="3" t="s">
        <v>272</v>
      </c>
      <c r="C642" s="28"/>
      <c r="D642" s="13">
        <v>0</v>
      </c>
      <c r="E642" s="155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29"/>
      <c r="B643" s="45" t="s">
        <v>273</v>
      </c>
      <c r="C643" s="46"/>
      <c r="D643" s="44" t="s">
        <v>274</v>
      </c>
      <c r="E643" s="155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0"/>
      <c r="C644" s="20"/>
      <c r="D644" s="20"/>
      <c r="BM644" s="55"/>
    </row>
    <row r="645" spans="1:65" ht="15">
      <c r="B645" s="8" t="s">
        <v>676</v>
      </c>
      <c r="BM645" s="27" t="s">
        <v>275</v>
      </c>
    </row>
    <row r="646" spans="1:65" ht="15">
      <c r="A646" s="24" t="s">
        <v>35</v>
      </c>
      <c r="B646" s="18" t="s">
        <v>111</v>
      </c>
      <c r="C646" s="15" t="s">
        <v>112</v>
      </c>
      <c r="D646" s="16" t="s">
        <v>328</v>
      </c>
      <c r="E646" s="155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>
        <v>1</v>
      </c>
    </row>
    <row r="647" spans="1:65">
      <c r="A647" s="29"/>
      <c r="B647" s="19" t="s">
        <v>235</v>
      </c>
      <c r="C647" s="9" t="s">
        <v>235</v>
      </c>
      <c r="D647" s="10" t="s">
        <v>113</v>
      </c>
      <c r="E647" s="155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7" t="s">
        <v>3</v>
      </c>
    </row>
    <row r="648" spans="1:65">
      <c r="A648" s="29"/>
      <c r="B648" s="19"/>
      <c r="C648" s="9"/>
      <c r="D648" s="10" t="s">
        <v>342</v>
      </c>
      <c r="E648" s="155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7">
        <v>2</v>
      </c>
    </row>
    <row r="649" spans="1:65">
      <c r="A649" s="29"/>
      <c r="B649" s="19"/>
      <c r="C649" s="9"/>
      <c r="D649" s="25"/>
      <c r="E649" s="155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7">
        <v>2</v>
      </c>
    </row>
    <row r="650" spans="1:65">
      <c r="A650" s="29"/>
      <c r="B650" s="18">
        <v>1</v>
      </c>
      <c r="C650" s="14">
        <v>1</v>
      </c>
      <c r="D650" s="21">
        <v>2.5</v>
      </c>
      <c r="E650" s="155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7">
        <v>1</v>
      </c>
    </row>
    <row r="651" spans="1:65">
      <c r="A651" s="29"/>
      <c r="B651" s="19">
        <v>1</v>
      </c>
      <c r="C651" s="9">
        <v>2</v>
      </c>
      <c r="D651" s="11">
        <v>3.5</v>
      </c>
      <c r="E651" s="155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7">
        <v>34</v>
      </c>
    </row>
    <row r="652" spans="1:65">
      <c r="A652" s="29"/>
      <c r="B652" s="20" t="s">
        <v>269</v>
      </c>
      <c r="C652" s="12"/>
      <c r="D652" s="22">
        <v>3</v>
      </c>
      <c r="E652" s="155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7">
        <v>16</v>
      </c>
    </row>
    <row r="653" spans="1:65">
      <c r="A653" s="29"/>
      <c r="B653" s="3" t="s">
        <v>270</v>
      </c>
      <c r="C653" s="28"/>
      <c r="D653" s="11">
        <v>3</v>
      </c>
      <c r="E653" s="155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7">
        <v>3</v>
      </c>
    </row>
    <row r="654" spans="1:65">
      <c r="A654" s="29"/>
      <c r="B654" s="3" t="s">
        <v>271</v>
      </c>
      <c r="C654" s="28"/>
      <c r="D654" s="23">
        <v>0.70710678118654757</v>
      </c>
      <c r="E654" s="155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7">
        <v>40</v>
      </c>
    </row>
    <row r="655" spans="1:65">
      <c r="A655" s="29"/>
      <c r="B655" s="3" t="s">
        <v>86</v>
      </c>
      <c r="C655" s="28"/>
      <c r="D655" s="13">
        <v>0.23570226039551587</v>
      </c>
      <c r="E655" s="155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29"/>
      <c r="B656" s="3" t="s">
        <v>272</v>
      </c>
      <c r="C656" s="28"/>
      <c r="D656" s="13">
        <v>0</v>
      </c>
      <c r="E656" s="155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29"/>
      <c r="B657" s="45" t="s">
        <v>273</v>
      </c>
      <c r="C657" s="46"/>
      <c r="D657" s="44" t="s">
        <v>274</v>
      </c>
      <c r="E657" s="155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0"/>
      <c r="C658" s="20"/>
      <c r="D658" s="20"/>
      <c r="BM658" s="55"/>
    </row>
    <row r="659" spans="1:65" ht="15">
      <c r="B659" s="8" t="s">
        <v>677</v>
      </c>
      <c r="BM659" s="27" t="s">
        <v>275</v>
      </c>
    </row>
    <row r="660" spans="1:65" ht="15">
      <c r="A660" s="24" t="s">
        <v>38</v>
      </c>
      <c r="B660" s="18" t="s">
        <v>111</v>
      </c>
      <c r="C660" s="15" t="s">
        <v>112</v>
      </c>
      <c r="D660" s="16" t="s">
        <v>328</v>
      </c>
      <c r="E660" s="155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>
        <v>1</v>
      </c>
    </row>
    <row r="661" spans="1:65">
      <c r="A661" s="29"/>
      <c r="B661" s="19" t="s">
        <v>235</v>
      </c>
      <c r="C661" s="9" t="s">
        <v>235</v>
      </c>
      <c r="D661" s="10" t="s">
        <v>113</v>
      </c>
      <c r="E661" s="155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 t="s">
        <v>3</v>
      </c>
    </row>
    <row r="662" spans="1:65">
      <c r="A662" s="29"/>
      <c r="B662" s="19"/>
      <c r="C662" s="9"/>
      <c r="D662" s="10" t="s">
        <v>342</v>
      </c>
      <c r="E662" s="155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>
        <v>1</v>
      </c>
    </row>
    <row r="663" spans="1:65">
      <c r="A663" s="29"/>
      <c r="B663" s="19"/>
      <c r="C663" s="9"/>
      <c r="D663" s="25"/>
      <c r="E663" s="155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>
        <v>1</v>
      </c>
    </row>
    <row r="664" spans="1:65">
      <c r="A664" s="29"/>
      <c r="B664" s="18">
        <v>1</v>
      </c>
      <c r="C664" s="14">
        <v>1</v>
      </c>
      <c r="D664" s="216">
        <v>16.3</v>
      </c>
      <c r="E664" s="219"/>
      <c r="F664" s="220"/>
      <c r="G664" s="220"/>
      <c r="H664" s="220"/>
      <c r="I664" s="220"/>
      <c r="J664" s="220"/>
      <c r="K664" s="220"/>
      <c r="L664" s="220"/>
      <c r="M664" s="220"/>
      <c r="N664" s="220"/>
      <c r="O664" s="220"/>
      <c r="P664" s="220"/>
      <c r="Q664" s="220"/>
      <c r="R664" s="220"/>
      <c r="S664" s="220"/>
      <c r="T664" s="220"/>
      <c r="U664" s="220"/>
      <c r="V664" s="220"/>
      <c r="W664" s="220"/>
      <c r="X664" s="220"/>
      <c r="Y664" s="220"/>
      <c r="Z664" s="220"/>
      <c r="AA664" s="220"/>
      <c r="AB664" s="220"/>
      <c r="AC664" s="220"/>
      <c r="AD664" s="220"/>
      <c r="AE664" s="220"/>
      <c r="AF664" s="220"/>
      <c r="AG664" s="220"/>
      <c r="AH664" s="220"/>
      <c r="AI664" s="220"/>
      <c r="AJ664" s="220"/>
      <c r="AK664" s="220"/>
      <c r="AL664" s="220"/>
      <c r="AM664" s="220"/>
      <c r="AN664" s="220"/>
      <c r="AO664" s="220"/>
      <c r="AP664" s="220"/>
      <c r="AQ664" s="220"/>
      <c r="AR664" s="220"/>
      <c r="AS664" s="220"/>
      <c r="AT664" s="220"/>
      <c r="AU664" s="220"/>
      <c r="AV664" s="220"/>
      <c r="AW664" s="220"/>
      <c r="AX664" s="220"/>
      <c r="AY664" s="220"/>
      <c r="AZ664" s="220"/>
      <c r="BA664" s="220"/>
      <c r="BB664" s="220"/>
      <c r="BC664" s="220"/>
      <c r="BD664" s="220"/>
      <c r="BE664" s="220"/>
      <c r="BF664" s="220"/>
      <c r="BG664" s="220"/>
      <c r="BH664" s="220"/>
      <c r="BI664" s="220"/>
      <c r="BJ664" s="220"/>
      <c r="BK664" s="220"/>
      <c r="BL664" s="220"/>
      <c r="BM664" s="221">
        <v>1</v>
      </c>
    </row>
    <row r="665" spans="1:65">
      <c r="A665" s="29"/>
      <c r="B665" s="19">
        <v>1</v>
      </c>
      <c r="C665" s="9">
        <v>2</v>
      </c>
      <c r="D665" s="222">
        <v>16.399999999999999</v>
      </c>
      <c r="E665" s="219"/>
      <c r="F665" s="220"/>
      <c r="G665" s="220"/>
      <c r="H665" s="220"/>
      <c r="I665" s="220"/>
      <c r="J665" s="220"/>
      <c r="K665" s="220"/>
      <c r="L665" s="220"/>
      <c r="M665" s="220"/>
      <c r="N665" s="220"/>
      <c r="O665" s="220"/>
      <c r="P665" s="220"/>
      <c r="Q665" s="220"/>
      <c r="R665" s="220"/>
      <c r="S665" s="220"/>
      <c r="T665" s="220"/>
      <c r="U665" s="220"/>
      <c r="V665" s="220"/>
      <c r="W665" s="220"/>
      <c r="X665" s="220"/>
      <c r="Y665" s="220"/>
      <c r="Z665" s="220"/>
      <c r="AA665" s="220"/>
      <c r="AB665" s="220"/>
      <c r="AC665" s="220"/>
      <c r="AD665" s="220"/>
      <c r="AE665" s="220"/>
      <c r="AF665" s="220"/>
      <c r="AG665" s="220"/>
      <c r="AH665" s="220"/>
      <c r="AI665" s="220"/>
      <c r="AJ665" s="220"/>
      <c r="AK665" s="220"/>
      <c r="AL665" s="220"/>
      <c r="AM665" s="220"/>
      <c r="AN665" s="220"/>
      <c r="AO665" s="220"/>
      <c r="AP665" s="220"/>
      <c r="AQ665" s="220"/>
      <c r="AR665" s="220"/>
      <c r="AS665" s="220"/>
      <c r="AT665" s="220"/>
      <c r="AU665" s="220"/>
      <c r="AV665" s="220"/>
      <c r="AW665" s="220"/>
      <c r="AX665" s="220"/>
      <c r="AY665" s="220"/>
      <c r="AZ665" s="220"/>
      <c r="BA665" s="220"/>
      <c r="BB665" s="220"/>
      <c r="BC665" s="220"/>
      <c r="BD665" s="220"/>
      <c r="BE665" s="220"/>
      <c r="BF665" s="220"/>
      <c r="BG665" s="220"/>
      <c r="BH665" s="220"/>
      <c r="BI665" s="220"/>
      <c r="BJ665" s="220"/>
      <c r="BK665" s="220"/>
      <c r="BL665" s="220"/>
      <c r="BM665" s="221">
        <v>35</v>
      </c>
    </row>
    <row r="666" spans="1:65">
      <c r="A666" s="29"/>
      <c r="B666" s="20" t="s">
        <v>269</v>
      </c>
      <c r="C666" s="12"/>
      <c r="D666" s="226">
        <v>16.350000000000001</v>
      </c>
      <c r="E666" s="219"/>
      <c r="F666" s="220"/>
      <c r="G666" s="220"/>
      <c r="H666" s="220"/>
      <c r="I666" s="220"/>
      <c r="J666" s="220"/>
      <c r="K666" s="220"/>
      <c r="L666" s="220"/>
      <c r="M666" s="220"/>
      <c r="N666" s="220"/>
      <c r="O666" s="220"/>
      <c r="P666" s="220"/>
      <c r="Q666" s="220"/>
      <c r="R666" s="220"/>
      <c r="S666" s="220"/>
      <c r="T666" s="220"/>
      <c r="U666" s="220"/>
      <c r="V666" s="220"/>
      <c r="W666" s="220"/>
      <c r="X666" s="220"/>
      <c r="Y666" s="220"/>
      <c r="Z666" s="220"/>
      <c r="AA666" s="220"/>
      <c r="AB666" s="220"/>
      <c r="AC666" s="220"/>
      <c r="AD666" s="220"/>
      <c r="AE666" s="220"/>
      <c r="AF666" s="220"/>
      <c r="AG666" s="220"/>
      <c r="AH666" s="220"/>
      <c r="AI666" s="220"/>
      <c r="AJ666" s="220"/>
      <c r="AK666" s="220"/>
      <c r="AL666" s="220"/>
      <c r="AM666" s="220"/>
      <c r="AN666" s="220"/>
      <c r="AO666" s="220"/>
      <c r="AP666" s="220"/>
      <c r="AQ666" s="220"/>
      <c r="AR666" s="220"/>
      <c r="AS666" s="220"/>
      <c r="AT666" s="220"/>
      <c r="AU666" s="220"/>
      <c r="AV666" s="220"/>
      <c r="AW666" s="220"/>
      <c r="AX666" s="220"/>
      <c r="AY666" s="220"/>
      <c r="AZ666" s="220"/>
      <c r="BA666" s="220"/>
      <c r="BB666" s="220"/>
      <c r="BC666" s="220"/>
      <c r="BD666" s="220"/>
      <c r="BE666" s="220"/>
      <c r="BF666" s="220"/>
      <c r="BG666" s="220"/>
      <c r="BH666" s="220"/>
      <c r="BI666" s="220"/>
      <c r="BJ666" s="220"/>
      <c r="BK666" s="220"/>
      <c r="BL666" s="220"/>
      <c r="BM666" s="221">
        <v>16</v>
      </c>
    </row>
    <row r="667" spans="1:65">
      <c r="A667" s="29"/>
      <c r="B667" s="3" t="s">
        <v>270</v>
      </c>
      <c r="C667" s="28"/>
      <c r="D667" s="222">
        <v>16.350000000000001</v>
      </c>
      <c r="E667" s="219"/>
      <c r="F667" s="220"/>
      <c r="G667" s="220"/>
      <c r="H667" s="220"/>
      <c r="I667" s="220"/>
      <c r="J667" s="220"/>
      <c r="K667" s="220"/>
      <c r="L667" s="220"/>
      <c r="M667" s="220"/>
      <c r="N667" s="220"/>
      <c r="O667" s="220"/>
      <c r="P667" s="220"/>
      <c r="Q667" s="220"/>
      <c r="R667" s="220"/>
      <c r="S667" s="220"/>
      <c r="T667" s="220"/>
      <c r="U667" s="220"/>
      <c r="V667" s="220"/>
      <c r="W667" s="220"/>
      <c r="X667" s="220"/>
      <c r="Y667" s="220"/>
      <c r="Z667" s="220"/>
      <c r="AA667" s="220"/>
      <c r="AB667" s="220"/>
      <c r="AC667" s="220"/>
      <c r="AD667" s="220"/>
      <c r="AE667" s="220"/>
      <c r="AF667" s="220"/>
      <c r="AG667" s="220"/>
      <c r="AH667" s="220"/>
      <c r="AI667" s="220"/>
      <c r="AJ667" s="220"/>
      <c r="AK667" s="220"/>
      <c r="AL667" s="220"/>
      <c r="AM667" s="220"/>
      <c r="AN667" s="220"/>
      <c r="AO667" s="220"/>
      <c r="AP667" s="220"/>
      <c r="AQ667" s="220"/>
      <c r="AR667" s="220"/>
      <c r="AS667" s="220"/>
      <c r="AT667" s="220"/>
      <c r="AU667" s="220"/>
      <c r="AV667" s="220"/>
      <c r="AW667" s="220"/>
      <c r="AX667" s="220"/>
      <c r="AY667" s="220"/>
      <c r="AZ667" s="220"/>
      <c r="BA667" s="220"/>
      <c r="BB667" s="220"/>
      <c r="BC667" s="220"/>
      <c r="BD667" s="220"/>
      <c r="BE667" s="220"/>
      <c r="BF667" s="220"/>
      <c r="BG667" s="220"/>
      <c r="BH667" s="220"/>
      <c r="BI667" s="220"/>
      <c r="BJ667" s="220"/>
      <c r="BK667" s="220"/>
      <c r="BL667" s="220"/>
      <c r="BM667" s="221">
        <v>16.350000000000001</v>
      </c>
    </row>
    <row r="668" spans="1:65">
      <c r="A668" s="29"/>
      <c r="B668" s="3" t="s">
        <v>271</v>
      </c>
      <c r="C668" s="28"/>
      <c r="D668" s="222">
        <v>7.0710678118653253E-2</v>
      </c>
      <c r="E668" s="219"/>
      <c r="F668" s="220"/>
      <c r="G668" s="220"/>
      <c r="H668" s="220"/>
      <c r="I668" s="220"/>
      <c r="J668" s="220"/>
      <c r="K668" s="220"/>
      <c r="L668" s="220"/>
      <c r="M668" s="220"/>
      <c r="N668" s="220"/>
      <c r="O668" s="220"/>
      <c r="P668" s="220"/>
      <c r="Q668" s="220"/>
      <c r="R668" s="220"/>
      <c r="S668" s="220"/>
      <c r="T668" s="220"/>
      <c r="U668" s="220"/>
      <c r="V668" s="220"/>
      <c r="W668" s="220"/>
      <c r="X668" s="220"/>
      <c r="Y668" s="220"/>
      <c r="Z668" s="220"/>
      <c r="AA668" s="220"/>
      <c r="AB668" s="220"/>
      <c r="AC668" s="220"/>
      <c r="AD668" s="220"/>
      <c r="AE668" s="220"/>
      <c r="AF668" s="220"/>
      <c r="AG668" s="220"/>
      <c r="AH668" s="220"/>
      <c r="AI668" s="220"/>
      <c r="AJ668" s="220"/>
      <c r="AK668" s="220"/>
      <c r="AL668" s="220"/>
      <c r="AM668" s="220"/>
      <c r="AN668" s="220"/>
      <c r="AO668" s="220"/>
      <c r="AP668" s="220"/>
      <c r="AQ668" s="220"/>
      <c r="AR668" s="220"/>
      <c r="AS668" s="220"/>
      <c r="AT668" s="220"/>
      <c r="AU668" s="220"/>
      <c r="AV668" s="220"/>
      <c r="AW668" s="220"/>
      <c r="AX668" s="220"/>
      <c r="AY668" s="220"/>
      <c r="AZ668" s="220"/>
      <c r="BA668" s="220"/>
      <c r="BB668" s="220"/>
      <c r="BC668" s="220"/>
      <c r="BD668" s="220"/>
      <c r="BE668" s="220"/>
      <c r="BF668" s="220"/>
      <c r="BG668" s="220"/>
      <c r="BH668" s="220"/>
      <c r="BI668" s="220"/>
      <c r="BJ668" s="220"/>
      <c r="BK668" s="220"/>
      <c r="BL668" s="220"/>
      <c r="BM668" s="221">
        <v>41</v>
      </c>
    </row>
    <row r="669" spans="1:65">
      <c r="A669" s="29"/>
      <c r="B669" s="3" t="s">
        <v>86</v>
      </c>
      <c r="C669" s="28"/>
      <c r="D669" s="13">
        <v>4.3248121173488224E-3</v>
      </c>
      <c r="E669" s="155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29"/>
      <c r="B670" s="3" t="s">
        <v>272</v>
      </c>
      <c r="C670" s="28"/>
      <c r="D670" s="13">
        <v>0</v>
      </c>
      <c r="E670" s="155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29"/>
      <c r="B671" s="45" t="s">
        <v>273</v>
      </c>
      <c r="C671" s="46"/>
      <c r="D671" s="44" t="s">
        <v>274</v>
      </c>
      <c r="E671" s="155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0"/>
      <c r="C672" s="20"/>
      <c r="D672" s="20"/>
      <c r="BM672" s="55"/>
    </row>
    <row r="673" spans="1:65" ht="15">
      <c r="B673" s="8" t="s">
        <v>678</v>
      </c>
      <c r="BM673" s="27" t="s">
        <v>275</v>
      </c>
    </row>
    <row r="674" spans="1:65" ht="15">
      <c r="A674" s="24" t="s">
        <v>41</v>
      </c>
      <c r="B674" s="18" t="s">
        <v>111</v>
      </c>
      <c r="C674" s="15" t="s">
        <v>112</v>
      </c>
      <c r="D674" s="16" t="s">
        <v>328</v>
      </c>
      <c r="E674" s="155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7">
        <v>1</v>
      </c>
    </row>
    <row r="675" spans="1:65">
      <c r="A675" s="29"/>
      <c r="B675" s="19" t="s">
        <v>235</v>
      </c>
      <c r="C675" s="9" t="s">
        <v>235</v>
      </c>
      <c r="D675" s="10" t="s">
        <v>113</v>
      </c>
      <c r="E675" s="155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7" t="s">
        <v>3</v>
      </c>
    </row>
    <row r="676" spans="1:65">
      <c r="A676" s="29"/>
      <c r="B676" s="19"/>
      <c r="C676" s="9"/>
      <c r="D676" s="10" t="s">
        <v>342</v>
      </c>
      <c r="E676" s="155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7">
        <v>2</v>
      </c>
    </row>
    <row r="677" spans="1:65">
      <c r="A677" s="29"/>
      <c r="B677" s="19"/>
      <c r="C677" s="9"/>
      <c r="D677" s="25"/>
      <c r="E677" s="155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7">
        <v>2</v>
      </c>
    </row>
    <row r="678" spans="1:65">
      <c r="A678" s="29"/>
      <c r="B678" s="18">
        <v>1</v>
      </c>
      <c r="C678" s="14">
        <v>1</v>
      </c>
      <c r="D678" s="21">
        <v>0.9</v>
      </c>
      <c r="E678" s="155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>
        <v>1</v>
      </c>
    </row>
    <row r="679" spans="1:65">
      <c r="A679" s="29"/>
      <c r="B679" s="19">
        <v>1</v>
      </c>
      <c r="C679" s="9">
        <v>2</v>
      </c>
      <c r="D679" s="11">
        <v>0.88</v>
      </c>
      <c r="E679" s="155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>
        <v>36</v>
      </c>
    </row>
    <row r="680" spans="1:65">
      <c r="A680" s="29"/>
      <c r="B680" s="20" t="s">
        <v>269</v>
      </c>
      <c r="C680" s="12"/>
      <c r="D680" s="22">
        <v>0.89</v>
      </c>
      <c r="E680" s="155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>
        <v>16</v>
      </c>
    </row>
    <row r="681" spans="1:65">
      <c r="A681" s="29"/>
      <c r="B681" s="3" t="s">
        <v>270</v>
      </c>
      <c r="C681" s="28"/>
      <c r="D681" s="11">
        <v>0.89</v>
      </c>
      <c r="E681" s="155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>
        <v>0.89</v>
      </c>
    </row>
    <row r="682" spans="1:65">
      <c r="A682" s="29"/>
      <c r="B682" s="3" t="s">
        <v>271</v>
      </c>
      <c r="C682" s="28"/>
      <c r="D682" s="23">
        <v>1.4142135623730963E-2</v>
      </c>
      <c r="E682" s="155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7">
        <v>42</v>
      </c>
    </row>
    <row r="683" spans="1:65">
      <c r="A683" s="29"/>
      <c r="B683" s="3" t="s">
        <v>86</v>
      </c>
      <c r="C683" s="28"/>
      <c r="D683" s="13">
        <v>1.5890040026664002E-2</v>
      </c>
      <c r="E683" s="155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29"/>
      <c r="B684" s="3" t="s">
        <v>272</v>
      </c>
      <c r="C684" s="28"/>
      <c r="D684" s="13">
        <v>0</v>
      </c>
      <c r="E684" s="155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29"/>
      <c r="B685" s="45" t="s">
        <v>273</v>
      </c>
      <c r="C685" s="46"/>
      <c r="D685" s="44" t="s">
        <v>274</v>
      </c>
      <c r="E685" s="155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0"/>
      <c r="C686" s="20"/>
      <c r="D686" s="20"/>
      <c r="BM686" s="55"/>
    </row>
    <row r="687" spans="1:65" ht="15">
      <c r="B687" s="8" t="s">
        <v>679</v>
      </c>
      <c r="BM687" s="27" t="s">
        <v>275</v>
      </c>
    </row>
    <row r="688" spans="1:65" ht="15">
      <c r="A688" s="24" t="s">
        <v>44</v>
      </c>
      <c r="B688" s="18" t="s">
        <v>111</v>
      </c>
      <c r="C688" s="15" t="s">
        <v>112</v>
      </c>
      <c r="D688" s="16" t="s">
        <v>328</v>
      </c>
      <c r="E688" s="155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7">
        <v>1</v>
      </c>
    </row>
    <row r="689" spans="1:65">
      <c r="A689" s="29"/>
      <c r="B689" s="19" t="s">
        <v>235</v>
      </c>
      <c r="C689" s="9" t="s">
        <v>235</v>
      </c>
      <c r="D689" s="10" t="s">
        <v>113</v>
      </c>
      <c r="E689" s="155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7" t="s">
        <v>3</v>
      </c>
    </row>
    <row r="690" spans="1:65">
      <c r="A690" s="29"/>
      <c r="B690" s="19"/>
      <c r="C690" s="9"/>
      <c r="D690" s="10" t="s">
        <v>342</v>
      </c>
      <c r="E690" s="155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7">
        <v>0</v>
      </c>
    </row>
    <row r="691" spans="1:65">
      <c r="A691" s="29"/>
      <c r="B691" s="19"/>
      <c r="C691" s="9"/>
      <c r="D691" s="25"/>
      <c r="E691" s="155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7">
        <v>0</v>
      </c>
    </row>
    <row r="692" spans="1:65">
      <c r="A692" s="29"/>
      <c r="B692" s="18">
        <v>1</v>
      </c>
      <c r="C692" s="14">
        <v>1</v>
      </c>
      <c r="D692" s="227">
        <v>175</v>
      </c>
      <c r="E692" s="230"/>
      <c r="F692" s="231"/>
      <c r="G692" s="231"/>
      <c r="H692" s="231"/>
      <c r="I692" s="231"/>
      <c r="J692" s="231"/>
      <c r="K692" s="231"/>
      <c r="L692" s="231"/>
      <c r="M692" s="231"/>
      <c r="N692" s="231"/>
      <c r="O692" s="231"/>
      <c r="P692" s="231"/>
      <c r="Q692" s="231"/>
      <c r="R692" s="231"/>
      <c r="S692" s="231"/>
      <c r="T692" s="231"/>
      <c r="U692" s="231"/>
      <c r="V692" s="231"/>
      <c r="W692" s="231"/>
      <c r="X692" s="231"/>
      <c r="Y692" s="231"/>
      <c r="Z692" s="231"/>
      <c r="AA692" s="231"/>
      <c r="AB692" s="231"/>
      <c r="AC692" s="231"/>
      <c r="AD692" s="231"/>
      <c r="AE692" s="231"/>
      <c r="AF692" s="231"/>
      <c r="AG692" s="231"/>
      <c r="AH692" s="231"/>
      <c r="AI692" s="231"/>
      <c r="AJ692" s="231"/>
      <c r="AK692" s="231"/>
      <c r="AL692" s="231"/>
      <c r="AM692" s="231"/>
      <c r="AN692" s="231"/>
      <c r="AO692" s="231"/>
      <c r="AP692" s="231"/>
      <c r="AQ692" s="231"/>
      <c r="AR692" s="231"/>
      <c r="AS692" s="231"/>
      <c r="AT692" s="231"/>
      <c r="AU692" s="231"/>
      <c r="AV692" s="231"/>
      <c r="AW692" s="231"/>
      <c r="AX692" s="231"/>
      <c r="AY692" s="231"/>
      <c r="AZ692" s="231"/>
      <c r="BA692" s="231"/>
      <c r="BB692" s="231"/>
      <c r="BC692" s="231"/>
      <c r="BD692" s="231"/>
      <c r="BE692" s="231"/>
      <c r="BF692" s="231"/>
      <c r="BG692" s="231"/>
      <c r="BH692" s="231"/>
      <c r="BI692" s="231"/>
      <c r="BJ692" s="231"/>
      <c r="BK692" s="231"/>
      <c r="BL692" s="231"/>
      <c r="BM692" s="232">
        <v>1</v>
      </c>
    </row>
    <row r="693" spans="1:65">
      <c r="A693" s="29"/>
      <c r="B693" s="19">
        <v>1</v>
      </c>
      <c r="C693" s="9">
        <v>2</v>
      </c>
      <c r="D693" s="233">
        <v>195</v>
      </c>
      <c r="E693" s="230"/>
      <c r="F693" s="231"/>
      <c r="G693" s="231"/>
      <c r="H693" s="231"/>
      <c r="I693" s="231"/>
      <c r="J693" s="231"/>
      <c r="K693" s="231"/>
      <c r="L693" s="231"/>
      <c r="M693" s="231"/>
      <c r="N693" s="231"/>
      <c r="O693" s="231"/>
      <c r="P693" s="231"/>
      <c r="Q693" s="231"/>
      <c r="R693" s="231"/>
      <c r="S693" s="231"/>
      <c r="T693" s="231"/>
      <c r="U693" s="231"/>
      <c r="V693" s="231"/>
      <c r="W693" s="231"/>
      <c r="X693" s="231"/>
      <c r="Y693" s="231"/>
      <c r="Z693" s="231"/>
      <c r="AA693" s="231"/>
      <c r="AB693" s="231"/>
      <c r="AC693" s="231"/>
      <c r="AD693" s="231"/>
      <c r="AE693" s="231"/>
      <c r="AF693" s="231"/>
      <c r="AG693" s="231"/>
      <c r="AH693" s="231"/>
      <c r="AI693" s="231"/>
      <c r="AJ693" s="231"/>
      <c r="AK693" s="231"/>
      <c r="AL693" s="231"/>
      <c r="AM693" s="231"/>
      <c r="AN693" s="231"/>
      <c r="AO693" s="231"/>
      <c r="AP693" s="231"/>
      <c r="AQ693" s="231"/>
      <c r="AR693" s="231"/>
      <c r="AS693" s="231"/>
      <c r="AT693" s="231"/>
      <c r="AU693" s="231"/>
      <c r="AV693" s="231"/>
      <c r="AW693" s="231"/>
      <c r="AX693" s="231"/>
      <c r="AY693" s="231"/>
      <c r="AZ693" s="231"/>
      <c r="BA693" s="231"/>
      <c r="BB693" s="231"/>
      <c r="BC693" s="231"/>
      <c r="BD693" s="231"/>
      <c r="BE693" s="231"/>
      <c r="BF693" s="231"/>
      <c r="BG693" s="231"/>
      <c r="BH693" s="231"/>
      <c r="BI693" s="231"/>
      <c r="BJ693" s="231"/>
      <c r="BK693" s="231"/>
      <c r="BL693" s="231"/>
      <c r="BM693" s="232">
        <v>15</v>
      </c>
    </row>
    <row r="694" spans="1:65">
      <c r="A694" s="29"/>
      <c r="B694" s="20" t="s">
        <v>269</v>
      </c>
      <c r="C694" s="12"/>
      <c r="D694" s="237">
        <v>185</v>
      </c>
      <c r="E694" s="230"/>
      <c r="F694" s="231"/>
      <c r="G694" s="231"/>
      <c r="H694" s="231"/>
      <c r="I694" s="231"/>
      <c r="J694" s="231"/>
      <c r="K694" s="231"/>
      <c r="L694" s="231"/>
      <c r="M694" s="231"/>
      <c r="N694" s="231"/>
      <c r="O694" s="231"/>
      <c r="P694" s="231"/>
      <c r="Q694" s="231"/>
      <c r="R694" s="231"/>
      <c r="S694" s="231"/>
      <c r="T694" s="231"/>
      <c r="U694" s="231"/>
      <c r="V694" s="231"/>
      <c r="W694" s="231"/>
      <c r="X694" s="231"/>
      <c r="Y694" s="231"/>
      <c r="Z694" s="231"/>
      <c r="AA694" s="231"/>
      <c r="AB694" s="231"/>
      <c r="AC694" s="231"/>
      <c r="AD694" s="231"/>
      <c r="AE694" s="231"/>
      <c r="AF694" s="231"/>
      <c r="AG694" s="231"/>
      <c r="AH694" s="231"/>
      <c r="AI694" s="231"/>
      <c r="AJ694" s="231"/>
      <c r="AK694" s="231"/>
      <c r="AL694" s="231"/>
      <c r="AM694" s="231"/>
      <c r="AN694" s="231"/>
      <c r="AO694" s="231"/>
      <c r="AP694" s="231"/>
      <c r="AQ694" s="231"/>
      <c r="AR694" s="231"/>
      <c r="AS694" s="231"/>
      <c r="AT694" s="231"/>
      <c r="AU694" s="231"/>
      <c r="AV694" s="231"/>
      <c r="AW694" s="231"/>
      <c r="AX694" s="231"/>
      <c r="AY694" s="231"/>
      <c r="AZ694" s="231"/>
      <c r="BA694" s="231"/>
      <c r="BB694" s="231"/>
      <c r="BC694" s="231"/>
      <c r="BD694" s="231"/>
      <c r="BE694" s="231"/>
      <c r="BF694" s="231"/>
      <c r="BG694" s="231"/>
      <c r="BH694" s="231"/>
      <c r="BI694" s="231"/>
      <c r="BJ694" s="231"/>
      <c r="BK694" s="231"/>
      <c r="BL694" s="231"/>
      <c r="BM694" s="232">
        <v>16</v>
      </c>
    </row>
    <row r="695" spans="1:65">
      <c r="A695" s="29"/>
      <c r="B695" s="3" t="s">
        <v>270</v>
      </c>
      <c r="C695" s="28"/>
      <c r="D695" s="233">
        <v>185</v>
      </c>
      <c r="E695" s="230"/>
      <c r="F695" s="231"/>
      <c r="G695" s="231"/>
      <c r="H695" s="231"/>
      <c r="I695" s="231"/>
      <c r="J695" s="231"/>
      <c r="K695" s="231"/>
      <c r="L695" s="231"/>
      <c r="M695" s="231"/>
      <c r="N695" s="231"/>
      <c r="O695" s="231"/>
      <c r="P695" s="231"/>
      <c r="Q695" s="231"/>
      <c r="R695" s="231"/>
      <c r="S695" s="231"/>
      <c r="T695" s="231"/>
      <c r="U695" s="231"/>
      <c r="V695" s="231"/>
      <c r="W695" s="231"/>
      <c r="X695" s="231"/>
      <c r="Y695" s="231"/>
      <c r="Z695" s="231"/>
      <c r="AA695" s="231"/>
      <c r="AB695" s="231"/>
      <c r="AC695" s="231"/>
      <c r="AD695" s="231"/>
      <c r="AE695" s="231"/>
      <c r="AF695" s="231"/>
      <c r="AG695" s="231"/>
      <c r="AH695" s="231"/>
      <c r="AI695" s="231"/>
      <c r="AJ695" s="231"/>
      <c r="AK695" s="231"/>
      <c r="AL695" s="231"/>
      <c r="AM695" s="231"/>
      <c r="AN695" s="231"/>
      <c r="AO695" s="231"/>
      <c r="AP695" s="231"/>
      <c r="AQ695" s="231"/>
      <c r="AR695" s="231"/>
      <c r="AS695" s="231"/>
      <c r="AT695" s="231"/>
      <c r="AU695" s="231"/>
      <c r="AV695" s="231"/>
      <c r="AW695" s="231"/>
      <c r="AX695" s="231"/>
      <c r="AY695" s="231"/>
      <c r="AZ695" s="231"/>
      <c r="BA695" s="231"/>
      <c r="BB695" s="231"/>
      <c r="BC695" s="231"/>
      <c r="BD695" s="231"/>
      <c r="BE695" s="231"/>
      <c r="BF695" s="231"/>
      <c r="BG695" s="231"/>
      <c r="BH695" s="231"/>
      <c r="BI695" s="231"/>
      <c r="BJ695" s="231"/>
      <c r="BK695" s="231"/>
      <c r="BL695" s="231"/>
      <c r="BM695" s="232">
        <v>185</v>
      </c>
    </row>
    <row r="696" spans="1:65">
      <c r="A696" s="29"/>
      <c r="B696" s="3" t="s">
        <v>271</v>
      </c>
      <c r="C696" s="28"/>
      <c r="D696" s="233">
        <v>14.142135623730951</v>
      </c>
      <c r="E696" s="230"/>
      <c r="F696" s="231"/>
      <c r="G696" s="231"/>
      <c r="H696" s="231"/>
      <c r="I696" s="231"/>
      <c r="J696" s="231"/>
      <c r="K696" s="231"/>
      <c r="L696" s="231"/>
      <c r="M696" s="231"/>
      <c r="N696" s="231"/>
      <c r="O696" s="231"/>
      <c r="P696" s="231"/>
      <c r="Q696" s="231"/>
      <c r="R696" s="231"/>
      <c r="S696" s="231"/>
      <c r="T696" s="231"/>
      <c r="U696" s="231"/>
      <c r="V696" s="231"/>
      <c r="W696" s="231"/>
      <c r="X696" s="231"/>
      <c r="Y696" s="231"/>
      <c r="Z696" s="231"/>
      <c r="AA696" s="231"/>
      <c r="AB696" s="231"/>
      <c r="AC696" s="231"/>
      <c r="AD696" s="231"/>
      <c r="AE696" s="231"/>
      <c r="AF696" s="231"/>
      <c r="AG696" s="231"/>
      <c r="AH696" s="231"/>
      <c r="AI696" s="231"/>
      <c r="AJ696" s="231"/>
      <c r="AK696" s="231"/>
      <c r="AL696" s="231"/>
      <c r="AM696" s="231"/>
      <c r="AN696" s="231"/>
      <c r="AO696" s="231"/>
      <c r="AP696" s="231"/>
      <c r="AQ696" s="231"/>
      <c r="AR696" s="231"/>
      <c r="AS696" s="231"/>
      <c r="AT696" s="231"/>
      <c r="AU696" s="231"/>
      <c r="AV696" s="231"/>
      <c r="AW696" s="231"/>
      <c r="AX696" s="231"/>
      <c r="AY696" s="231"/>
      <c r="AZ696" s="231"/>
      <c r="BA696" s="231"/>
      <c r="BB696" s="231"/>
      <c r="BC696" s="231"/>
      <c r="BD696" s="231"/>
      <c r="BE696" s="231"/>
      <c r="BF696" s="231"/>
      <c r="BG696" s="231"/>
      <c r="BH696" s="231"/>
      <c r="BI696" s="231"/>
      <c r="BJ696" s="231"/>
      <c r="BK696" s="231"/>
      <c r="BL696" s="231"/>
      <c r="BM696" s="232">
        <v>43</v>
      </c>
    </row>
    <row r="697" spans="1:65">
      <c r="A697" s="29"/>
      <c r="B697" s="3" t="s">
        <v>86</v>
      </c>
      <c r="C697" s="28"/>
      <c r="D697" s="13">
        <v>7.6443976344491626E-2</v>
      </c>
      <c r="E697" s="155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29"/>
      <c r="B698" s="3" t="s">
        <v>272</v>
      </c>
      <c r="C698" s="28"/>
      <c r="D698" s="13">
        <v>0</v>
      </c>
      <c r="E698" s="155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29"/>
      <c r="B699" s="45" t="s">
        <v>273</v>
      </c>
      <c r="C699" s="46"/>
      <c r="D699" s="44" t="s">
        <v>274</v>
      </c>
      <c r="E699" s="155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0"/>
      <c r="C700" s="20"/>
      <c r="D700" s="20"/>
      <c r="BM700" s="55"/>
    </row>
    <row r="701" spans="1:65" ht="15">
      <c r="B701" s="8" t="s">
        <v>680</v>
      </c>
      <c r="BM701" s="27" t="s">
        <v>275</v>
      </c>
    </row>
    <row r="702" spans="1:65" ht="15">
      <c r="A702" s="24" t="s">
        <v>45</v>
      </c>
      <c r="B702" s="18" t="s">
        <v>111</v>
      </c>
      <c r="C702" s="15" t="s">
        <v>112</v>
      </c>
      <c r="D702" s="16" t="s">
        <v>328</v>
      </c>
      <c r="E702" s="155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>
        <v>1</v>
      </c>
    </row>
    <row r="703" spans="1:65">
      <c r="A703" s="29"/>
      <c r="B703" s="19" t="s">
        <v>235</v>
      </c>
      <c r="C703" s="9" t="s">
        <v>235</v>
      </c>
      <c r="D703" s="10" t="s">
        <v>113</v>
      </c>
      <c r="E703" s="155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7" t="s">
        <v>3</v>
      </c>
    </row>
    <row r="704" spans="1:65">
      <c r="A704" s="29"/>
      <c r="B704" s="19"/>
      <c r="C704" s="9"/>
      <c r="D704" s="10" t="s">
        <v>342</v>
      </c>
      <c r="E704" s="155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0</v>
      </c>
    </row>
    <row r="705" spans="1:65">
      <c r="A705" s="29"/>
      <c r="B705" s="19"/>
      <c r="C705" s="9"/>
      <c r="D705" s="25"/>
      <c r="E705" s="155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7">
        <v>0</v>
      </c>
    </row>
    <row r="706" spans="1:65">
      <c r="A706" s="29"/>
      <c r="B706" s="18">
        <v>1</v>
      </c>
      <c r="C706" s="14">
        <v>1</v>
      </c>
      <c r="D706" s="227">
        <v>259</v>
      </c>
      <c r="E706" s="230"/>
      <c r="F706" s="231"/>
      <c r="G706" s="231"/>
      <c r="H706" s="231"/>
      <c r="I706" s="231"/>
      <c r="J706" s="231"/>
      <c r="K706" s="231"/>
      <c r="L706" s="231"/>
      <c r="M706" s="231"/>
      <c r="N706" s="231"/>
      <c r="O706" s="231"/>
      <c r="P706" s="231"/>
      <c r="Q706" s="231"/>
      <c r="R706" s="231"/>
      <c r="S706" s="231"/>
      <c r="T706" s="231"/>
      <c r="U706" s="231"/>
      <c r="V706" s="231"/>
      <c r="W706" s="231"/>
      <c r="X706" s="231"/>
      <c r="Y706" s="231"/>
      <c r="Z706" s="231"/>
      <c r="AA706" s="231"/>
      <c r="AB706" s="231"/>
      <c r="AC706" s="231"/>
      <c r="AD706" s="231"/>
      <c r="AE706" s="231"/>
      <c r="AF706" s="231"/>
      <c r="AG706" s="231"/>
      <c r="AH706" s="231"/>
      <c r="AI706" s="231"/>
      <c r="AJ706" s="231"/>
      <c r="AK706" s="231"/>
      <c r="AL706" s="231"/>
      <c r="AM706" s="231"/>
      <c r="AN706" s="231"/>
      <c r="AO706" s="231"/>
      <c r="AP706" s="231"/>
      <c r="AQ706" s="231"/>
      <c r="AR706" s="231"/>
      <c r="AS706" s="231"/>
      <c r="AT706" s="231"/>
      <c r="AU706" s="231"/>
      <c r="AV706" s="231"/>
      <c r="AW706" s="231"/>
      <c r="AX706" s="231"/>
      <c r="AY706" s="231"/>
      <c r="AZ706" s="231"/>
      <c r="BA706" s="231"/>
      <c r="BB706" s="231"/>
      <c r="BC706" s="231"/>
      <c r="BD706" s="231"/>
      <c r="BE706" s="231"/>
      <c r="BF706" s="231"/>
      <c r="BG706" s="231"/>
      <c r="BH706" s="231"/>
      <c r="BI706" s="231"/>
      <c r="BJ706" s="231"/>
      <c r="BK706" s="231"/>
      <c r="BL706" s="231"/>
      <c r="BM706" s="232">
        <v>1</v>
      </c>
    </row>
    <row r="707" spans="1:65">
      <c r="A707" s="29"/>
      <c r="B707" s="19">
        <v>1</v>
      </c>
      <c r="C707" s="9">
        <v>2</v>
      </c>
      <c r="D707" s="233">
        <v>260</v>
      </c>
      <c r="E707" s="230"/>
      <c r="F707" s="231"/>
      <c r="G707" s="231"/>
      <c r="H707" s="231"/>
      <c r="I707" s="231"/>
      <c r="J707" s="231"/>
      <c r="K707" s="231"/>
      <c r="L707" s="231"/>
      <c r="M707" s="231"/>
      <c r="N707" s="231"/>
      <c r="O707" s="231"/>
      <c r="P707" s="231"/>
      <c r="Q707" s="231"/>
      <c r="R707" s="231"/>
      <c r="S707" s="231"/>
      <c r="T707" s="231"/>
      <c r="U707" s="231"/>
      <c r="V707" s="231"/>
      <c r="W707" s="231"/>
      <c r="X707" s="231"/>
      <c r="Y707" s="231"/>
      <c r="Z707" s="231"/>
      <c r="AA707" s="231"/>
      <c r="AB707" s="231"/>
      <c r="AC707" s="231"/>
      <c r="AD707" s="231"/>
      <c r="AE707" s="231"/>
      <c r="AF707" s="231"/>
      <c r="AG707" s="231"/>
      <c r="AH707" s="231"/>
      <c r="AI707" s="231"/>
      <c r="AJ707" s="231"/>
      <c r="AK707" s="231"/>
      <c r="AL707" s="231"/>
      <c r="AM707" s="231"/>
      <c r="AN707" s="231"/>
      <c r="AO707" s="231"/>
      <c r="AP707" s="231"/>
      <c r="AQ707" s="231"/>
      <c r="AR707" s="231"/>
      <c r="AS707" s="231"/>
      <c r="AT707" s="231"/>
      <c r="AU707" s="231"/>
      <c r="AV707" s="231"/>
      <c r="AW707" s="231"/>
      <c r="AX707" s="231"/>
      <c r="AY707" s="231"/>
      <c r="AZ707" s="231"/>
      <c r="BA707" s="231"/>
      <c r="BB707" s="231"/>
      <c r="BC707" s="231"/>
      <c r="BD707" s="231"/>
      <c r="BE707" s="231"/>
      <c r="BF707" s="231"/>
      <c r="BG707" s="231"/>
      <c r="BH707" s="231"/>
      <c r="BI707" s="231"/>
      <c r="BJ707" s="231"/>
      <c r="BK707" s="231"/>
      <c r="BL707" s="231"/>
      <c r="BM707" s="232">
        <v>16</v>
      </c>
    </row>
    <row r="708" spans="1:65">
      <c r="A708" s="29"/>
      <c r="B708" s="20" t="s">
        <v>269</v>
      </c>
      <c r="C708" s="12"/>
      <c r="D708" s="237">
        <v>259.5</v>
      </c>
      <c r="E708" s="230"/>
      <c r="F708" s="231"/>
      <c r="G708" s="231"/>
      <c r="H708" s="231"/>
      <c r="I708" s="231"/>
      <c r="J708" s="231"/>
      <c r="K708" s="231"/>
      <c r="L708" s="231"/>
      <c r="M708" s="231"/>
      <c r="N708" s="231"/>
      <c r="O708" s="231"/>
      <c r="P708" s="231"/>
      <c r="Q708" s="231"/>
      <c r="R708" s="231"/>
      <c r="S708" s="231"/>
      <c r="T708" s="231"/>
      <c r="U708" s="231"/>
      <c r="V708" s="231"/>
      <c r="W708" s="231"/>
      <c r="X708" s="231"/>
      <c r="Y708" s="231"/>
      <c r="Z708" s="231"/>
      <c r="AA708" s="231"/>
      <c r="AB708" s="231"/>
      <c r="AC708" s="231"/>
      <c r="AD708" s="231"/>
      <c r="AE708" s="231"/>
      <c r="AF708" s="231"/>
      <c r="AG708" s="231"/>
      <c r="AH708" s="231"/>
      <c r="AI708" s="231"/>
      <c r="AJ708" s="231"/>
      <c r="AK708" s="231"/>
      <c r="AL708" s="231"/>
      <c r="AM708" s="231"/>
      <c r="AN708" s="231"/>
      <c r="AO708" s="231"/>
      <c r="AP708" s="231"/>
      <c r="AQ708" s="231"/>
      <c r="AR708" s="231"/>
      <c r="AS708" s="231"/>
      <c r="AT708" s="231"/>
      <c r="AU708" s="231"/>
      <c r="AV708" s="231"/>
      <c r="AW708" s="231"/>
      <c r="AX708" s="231"/>
      <c r="AY708" s="231"/>
      <c r="AZ708" s="231"/>
      <c r="BA708" s="231"/>
      <c r="BB708" s="231"/>
      <c r="BC708" s="231"/>
      <c r="BD708" s="231"/>
      <c r="BE708" s="231"/>
      <c r="BF708" s="231"/>
      <c r="BG708" s="231"/>
      <c r="BH708" s="231"/>
      <c r="BI708" s="231"/>
      <c r="BJ708" s="231"/>
      <c r="BK708" s="231"/>
      <c r="BL708" s="231"/>
      <c r="BM708" s="232">
        <v>16</v>
      </c>
    </row>
    <row r="709" spans="1:65">
      <c r="A709" s="29"/>
      <c r="B709" s="3" t="s">
        <v>270</v>
      </c>
      <c r="C709" s="28"/>
      <c r="D709" s="233">
        <v>259.5</v>
      </c>
      <c r="E709" s="230"/>
      <c r="F709" s="231"/>
      <c r="G709" s="231"/>
      <c r="H709" s="231"/>
      <c r="I709" s="231"/>
      <c r="J709" s="231"/>
      <c r="K709" s="231"/>
      <c r="L709" s="231"/>
      <c r="M709" s="231"/>
      <c r="N709" s="231"/>
      <c r="O709" s="231"/>
      <c r="P709" s="231"/>
      <c r="Q709" s="231"/>
      <c r="R709" s="231"/>
      <c r="S709" s="231"/>
      <c r="T709" s="231"/>
      <c r="U709" s="231"/>
      <c r="V709" s="231"/>
      <c r="W709" s="231"/>
      <c r="X709" s="231"/>
      <c r="Y709" s="231"/>
      <c r="Z709" s="231"/>
      <c r="AA709" s="231"/>
      <c r="AB709" s="231"/>
      <c r="AC709" s="231"/>
      <c r="AD709" s="231"/>
      <c r="AE709" s="231"/>
      <c r="AF709" s="231"/>
      <c r="AG709" s="231"/>
      <c r="AH709" s="231"/>
      <c r="AI709" s="231"/>
      <c r="AJ709" s="231"/>
      <c r="AK709" s="231"/>
      <c r="AL709" s="231"/>
      <c r="AM709" s="231"/>
      <c r="AN709" s="231"/>
      <c r="AO709" s="231"/>
      <c r="AP709" s="231"/>
      <c r="AQ709" s="231"/>
      <c r="AR709" s="231"/>
      <c r="AS709" s="231"/>
      <c r="AT709" s="231"/>
      <c r="AU709" s="231"/>
      <c r="AV709" s="231"/>
      <c r="AW709" s="231"/>
      <c r="AX709" s="231"/>
      <c r="AY709" s="231"/>
      <c r="AZ709" s="231"/>
      <c r="BA709" s="231"/>
      <c r="BB709" s="231"/>
      <c r="BC709" s="231"/>
      <c r="BD709" s="231"/>
      <c r="BE709" s="231"/>
      <c r="BF709" s="231"/>
      <c r="BG709" s="231"/>
      <c r="BH709" s="231"/>
      <c r="BI709" s="231"/>
      <c r="BJ709" s="231"/>
      <c r="BK709" s="231"/>
      <c r="BL709" s="231"/>
      <c r="BM709" s="232">
        <v>259.5</v>
      </c>
    </row>
    <row r="710" spans="1:65">
      <c r="A710" s="29"/>
      <c r="B710" s="3" t="s">
        <v>271</v>
      </c>
      <c r="C710" s="28"/>
      <c r="D710" s="233">
        <v>0.70710678118654757</v>
      </c>
      <c r="E710" s="230"/>
      <c r="F710" s="231"/>
      <c r="G710" s="231"/>
      <c r="H710" s="231"/>
      <c r="I710" s="231"/>
      <c r="J710" s="231"/>
      <c r="K710" s="231"/>
      <c r="L710" s="231"/>
      <c r="M710" s="231"/>
      <c r="N710" s="231"/>
      <c r="O710" s="231"/>
      <c r="P710" s="231"/>
      <c r="Q710" s="231"/>
      <c r="R710" s="231"/>
      <c r="S710" s="231"/>
      <c r="T710" s="231"/>
      <c r="U710" s="231"/>
      <c r="V710" s="231"/>
      <c r="W710" s="231"/>
      <c r="X710" s="231"/>
      <c r="Y710" s="231"/>
      <c r="Z710" s="231"/>
      <c r="AA710" s="231"/>
      <c r="AB710" s="231"/>
      <c r="AC710" s="231"/>
      <c r="AD710" s="231"/>
      <c r="AE710" s="231"/>
      <c r="AF710" s="231"/>
      <c r="AG710" s="231"/>
      <c r="AH710" s="231"/>
      <c r="AI710" s="231"/>
      <c r="AJ710" s="231"/>
      <c r="AK710" s="231"/>
      <c r="AL710" s="231"/>
      <c r="AM710" s="231"/>
      <c r="AN710" s="231"/>
      <c r="AO710" s="231"/>
      <c r="AP710" s="231"/>
      <c r="AQ710" s="231"/>
      <c r="AR710" s="231"/>
      <c r="AS710" s="231"/>
      <c r="AT710" s="231"/>
      <c r="AU710" s="231"/>
      <c r="AV710" s="231"/>
      <c r="AW710" s="231"/>
      <c r="AX710" s="231"/>
      <c r="AY710" s="231"/>
      <c r="AZ710" s="231"/>
      <c r="BA710" s="231"/>
      <c r="BB710" s="231"/>
      <c r="BC710" s="231"/>
      <c r="BD710" s="231"/>
      <c r="BE710" s="231"/>
      <c r="BF710" s="231"/>
      <c r="BG710" s="231"/>
      <c r="BH710" s="231"/>
      <c r="BI710" s="231"/>
      <c r="BJ710" s="231"/>
      <c r="BK710" s="231"/>
      <c r="BL710" s="231"/>
      <c r="BM710" s="232">
        <v>44</v>
      </c>
    </row>
    <row r="711" spans="1:65">
      <c r="A711" s="29"/>
      <c r="B711" s="3" t="s">
        <v>86</v>
      </c>
      <c r="C711" s="28"/>
      <c r="D711" s="13">
        <v>2.7248816230695475E-3</v>
      </c>
      <c r="E711" s="155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29"/>
      <c r="B712" s="3" t="s">
        <v>272</v>
      </c>
      <c r="C712" s="28"/>
      <c r="D712" s="13">
        <v>0</v>
      </c>
      <c r="E712" s="155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29"/>
      <c r="B713" s="45" t="s">
        <v>273</v>
      </c>
      <c r="C713" s="46"/>
      <c r="D713" s="44" t="s">
        <v>274</v>
      </c>
      <c r="E713" s="155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0"/>
      <c r="C714" s="20"/>
      <c r="D714" s="20"/>
      <c r="BM714" s="55"/>
    </row>
    <row r="715" spans="1:65">
      <c r="BM715" s="55"/>
    </row>
    <row r="716" spans="1:65">
      <c r="BM716" s="55"/>
    </row>
    <row r="717" spans="1:65">
      <c r="BM717" s="55"/>
    </row>
    <row r="718" spans="1:65">
      <c r="BM718" s="55"/>
    </row>
    <row r="719" spans="1:65">
      <c r="BM719" s="55"/>
    </row>
    <row r="720" spans="1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5"/>
    </row>
    <row r="754" spans="65:65">
      <c r="BM754" s="55"/>
    </row>
    <row r="755" spans="65:65">
      <c r="BM755" s="55"/>
    </row>
    <row r="756" spans="65:65">
      <c r="BM756" s="55"/>
    </row>
    <row r="757" spans="65:65">
      <c r="BM757" s="55"/>
    </row>
    <row r="758" spans="65:65">
      <c r="BM758" s="55"/>
    </row>
    <row r="759" spans="65:65">
      <c r="BM759" s="55"/>
    </row>
    <row r="760" spans="65:65">
      <c r="BM760" s="55"/>
    </row>
    <row r="761" spans="65:65">
      <c r="BM761" s="55"/>
    </row>
    <row r="762" spans="65:65">
      <c r="BM762" s="55"/>
    </row>
    <row r="763" spans="65:65">
      <c r="BM763" s="55"/>
    </row>
    <row r="764" spans="65:65">
      <c r="BM764" s="55"/>
    </row>
    <row r="765" spans="65:65">
      <c r="BM765" s="55"/>
    </row>
    <row r="766" spans="65:65">
      <c r="BM766" s="55"/>
    </row>
    <row r="767" spans="65:65">
      <c r="BM767" s="56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  <row r="788" spans="65:65">
      <c r="BM788" s="57"/>
    </row>
    <row r="789" spans="65:65">
      <c r="BM789" s="57"/>
    </row>
    <row r="790" spans="65:65">
      <c r="BM790" s="57"/>
    </row>
    <row r="791" spans="65:65">
      <c r="BM791" s="57"/>
    </row>
    <row r="792" spans="65:65">
      <c r="BM792" s="57"/>
    </row>
    <row r="793" spans="65:65">
      <c r="BM793" s="57"/>
    </row>
    <row r="794" spans="65:65">
      <c r="BM794" s="57"/>
    </row>
    <row r="795" spans="65:65">
      <c r="BM795" s="57"/>
    </row>
    <row r="796" spans="65:65">
      <c r="BM796" s="57"/>
    </row>
    <row r="797" spans="65:65">
      <c r="BM797" s="57"/>
    </row>
    <row r="798" spans="65:65">
      <c r="BM798" s="57"/>
    </row>
    <row r="799" spans="65:65">
      <c r="BM799" s="57"/>
    </row>
    <row r="800" spans="65:65">
      <c r="BM800" s="57"/>
    </row>
    <row r="801" spans="65:65">
      <c r="BM801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42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5" customWidth="1" collapsed="1"/>
    <col min="2" max="2" width="10.85546875" style="75" customWidth="1"/>
    <col min="3" max="3" width="7.42578125" style="75" customWidth="1"/>
    <col min="4" max="5" width="10.85546875" style="75" customWidth="1"/>
    <col min="6" max="6" width="7.42578125" style="75" customWidth="1"/>
    <col min="7" max="8" width="10.85546875" style="75" customWidth="1"/>
    <col min="9" max="9" width="7.42578125" style="75" customWidth="1"/>
    <col min="10" max="11" width="10.85546875" style="75" customWidth="1"/>
    <col min="12" max="16384" width="9.140625" style="75"/>
  </cols>
  <sheetData>
    <row r="1" spans="1:11" s="8" customFormat="1" ht="23.25" customHeight="1">
      <c r="A1" s="75"/>
      <c r="B1" s="33" t="s">
        <v>685</v>
      </c>
      <c r="C1" s="6"/>
      <c r="D1" s="6"/>
      <c r="E1" s="6"/>
      <c r="F1" s="6"/>
      <c r="G1" s="6"/>
      <c r="H1" s="6"/>
      <c r="I1" s="6"/>
      <c r="J1" s="6"/>
      <c r="K1" s="77"/>
    </row>
    <row r="2" spans="1:11" s="8" customFormat="1" ht="24.75" customHeight="1">
      <c r="A2" s="75"/>
      <c r="B2" s="78" t="s">
        <v>2</v>
      </c>
      <c r="C2" s="162" t="s">
        <v>46</v>
      </c>
      <c r="D2" s="163" t="s">
        <v>47</v>
      </c>
      <c r="E2" s="78" t="s">
        <v>2</v>
      </c>
      <c r="F2" s="164" t="s">
        <v>46</v>
      </c>
      <c r="G2" s="79" t="s">
        <v>47</v>
      </c>
      <c r="H2" s="80" t="s">
        <v>2</v>
      </c>
      <c r="I2" s="164" t="s">
        <v>46</v>
      </c>
      <c r="J2" s="79" t="s">
        <v>47</v>
      </c>
      <c r="K2" s="75"/>
    </row>
    <row r="3" spans="1:11" ht="15.75" customHeight="1">
      <c r="A3" s="76"/>
      <c r="B3" s="166" t="s">
        <v>207</v>
      </c>
      <c r="C3" s="165"/>
      <c r="D3" s="167"/>
      <c r="E3" s="165"/>
      <c r="F3" s="165"/>
      <c r="G3" s="168"/>
      <c r="H3" s="165"/>
      <c r="I3" s="165"/>
      <c r="J3" s="169"/>
    </row>
    <row r="4" spans="1:11" ht="15.75" customHeight="1">
      <c r="A4" s="76"/>
      <c r="B4" s="170" t="s">
        <v>124</v>
      </c>
      <c r="C4" s="161" t="s">
        <v>82</v>
      </c>
      <c r="D4" s="35" t="s">
        <v>208</v>
      </c>
      <c r="E4" s="170" t="s">
        <v>125</v>
      </c>
      <c r="F4" s="161" t="s">
        <v>82</v>
      </c>
      <c r="G4" s="37" t="s">
        <v>208</v>
      </c>
      <c r="H4" s="7" t="s">
        <v>681</v>
      </c>
      <c r="I4" s="161" t="s">
        <v>681</v>
      </c>
      <c r="J4" s="36" t="s">
        <v>681</v>
      </c>
    </row>
    <row r="5" spans="1:11" ht="15.75" customHeight="1">
      <c r="A5" s="76"/>
      <c r="B5" s="166" t="s">
        <v>185</v>
      </c>
      <c r="C5" s="165"/>
      <c r="D5" s="167"/>
      <c r="E5" s="165"/>
      <c r="F5" s="165"/>
      <c r="G5" s="168"/>
      <c r="H5" s="165"/>
      <c r="I5" s="165"/>
      <c r="J5" s="169"/>
    </row>
    <row r="6" spans="1:11" ht="15.75" customHeight="1">
      <c r="A6" s="76"/>
      <c r="B6" s="170" t="s">
        <v>53</v>
      </c>
      <c r="C6" s="161" t="s">
        <v>3</v>
      </c>
      <c r="D6" s="35" t="s">
        <v>102</v>
      </c>
      <c r="E6" s="34" t="s">
        <v>681</v>
      </c>
      <c r="F6" s="161" t="s">
        <v>681</v>
      </c>
      <c r="G6" s="37" t="s">
        <v>681</v>
      </c>
      <c r="H6" s="7" t="s">
        <v>681</v>
      </c>
      <c r="I6" s="161" t="s">
        <v>681</v>
      </c>
      <c r="J6" s="36" t="s">
        <v>681</v>
      </c>
    </row>
    <row r="7" spans="1:11" ht="15.75" customHeight="1">
      <c r="A7" s="76"/>
      <c r="B7" s="166" t="s">
        <v>209</v>
      </c>
      <c r="C7" s="165"/>
      <c r="D7" s="167"/>
      <c r="E7" s="165"/>
      <c r="F7" s="165"/>
      <c r="G7" s="168"/>
      <c r="H7" s="165"/>
      <c r="I7" s="165"/>
      <c r="J7" s="169"/>
    </row>
    <row r="8" spans="1:11" ht="15.75" customHeight="1">
      <c r="A8" s="76"/>
      <c r="B8" s="170" t="s">
        <v>33</v>
      </c>
      <c r="C8" s="161" t="s">
        <v>3</v>
      </c>
      <c r="D8" s="35">
        <v>1.62678398666449</v>
      </c>
      <c r="E8" s="170" t="s">
        <v>53</v>
      </c>
      <c r="F8" s="161" t="s">
        <v>3</v>
      </c>
      <c r="G8" s="171">
        <v>1.8436666666666698E-2</v>
      </c>
      <c r="H8" s="173" t="s">
        <v>40</v>
      </c>
      <c r="I8" s="161" t="s">
        <v>3</v>
      </c>
      <c r="J8" s="172">
        <v>7.7246516618739998</v>
      </c>
    </row>
    <row r="9" spans="1:11" ht="15.75" customHeight="1">
      <c r="A9" s="76"/>
      <c r="B9" s="170" t="s">
        <v>36</v>
      </c>
      <c r="C9" s="161" t="s">
        <v>3</v>
      </c>
      <c r="D9" s="35">
        <v>0.45465450143790398</v>
      </c>
      <c r="E9" s="170" t="s">
        <v>11</v>
      </c>
      <c r="F9" s="161" t="s">
        <v>3</v>
      </c>
      <c r="G9" s="172">
        <v>0.21366207440561799</v>
      </c>
      <c r="H9" s="173" t="s">
        <v>125</v>
      </c>
      <c r="I9" s="161" t="s">
        <v>82</v>
      </c>
      <c r="J9" s="36" t="s">
        <v>104</v>
      </c>
    </row>
    <row r="10" spans="1:11" ht="15.75" customHeight="1">
      <c r="A10" s="76"/>
      <c r="B10" s="170" t="s">
        <v>39</v>
      </c>
      <c r="C10" s="161" t="s">
        <v>3</v>
      </c>
      <c r="D10" s="35">
        <v>0.961415520422232</v>
      </c>
      <c r="E10" s="170" t="s">
        <v>31</v>
      </c>
      <c r="F10" s="161" t="s">
        <v>3</v>
      </c>
      <c r="G10" s="37">
        <v>28.791407382970799</v>
      </c>
      <c r="H10" s="173" t="s">
        <v>12</v>
      </c>
      <c r="I10" s="161" t="s">
        <v>3</v>
      </c>
      <c r="J10" s="172">
        <v>4.8171532160581796</v>
      </c>
    </row>
    <row r="11" spans="1:11" ht="15.75" customHeight="1">
      <c r="A11" s="76"/>
      <c r="B11" s="170" t="s">
        <v>5</v>
      </c>
      <c r="C11" s="161" t="s">
        <v>3</v>
      </c>
      <c r="D11" s="35">
        <v>3.4755768465949002</v>
      </c>
      <c r="E11" s="170" t="s">
        <v>124</v>
      </c>
      <c r="F11" s="161" t="s">
        <v>82</v>
      </c>
      <c r="G11" s="37" t="s">
        <v>95</v>
      </c>
      <c r="H11" s="173" t="s">
        <v>64</v>
      </c>
      <c r="I11" s="161" t="s">
        <v>3</v>
      </c>
      <c r="J11" s="171">
        <v>4.8500000000000001E-2</v>
      </c>
    </row>
    <row r="12" spans="1:11" ht="15.75" customHeight="1">
      <c r="A12" s="76"/>
      <c r="B12" s="166" t="s">
        <v>136</v>
      </c>
      <c r="C12" s="165"/>
      <c r="D12" s="167"/>
      <c r="E12" s="165"/>
      <c r="F12" s="165"/>
      <c r="G12" s="168"/>
      <c r="H12" s="165"/>
      <c r="I12" s="165"/>
      <c r="J12" s="169"/>
    </row>
    <row r="13" spans="1:11" ht="15.75" customHeight="1">
      <c r="A13" s="76"/>
      <c r="B13" s="170" t="s">
        <v>395</v>
      </c>
      <c r="C13" s="161" t="s">
        <v>1</v>
      </c>
      <c r="D13" s="35">
        <v>13.810549999999999</v>
      </c>
      <c r="E13" s="170" t="s">
        <v>8</v>
      </c>
      <c r="F13" s="161" t="s">
        <v>3</v>
      </c>
      <c r="G13" s="37">
        <v>25.1561660872269</v>
      </c>
      <c r="H13" s="173" t="s">
        <v>37</v>
      </c>
      <c r="I13" s="161" t="s">
        <v>3</v>
      </c>
      <c r="J13" s="36">
        <v>104.5</v>
      </c>
    </row>
    <row r="14" spans="1:11" ht="15.75" customHeight="1">
      <c r="A14" s="76"/>
      <c r="B14" s="170" t="s">
        <v>107</v>
      </c>
      <c r="C14" s="161" t="s">
        <v>3</v>
      </c>
      <c r="D14" s="174">
        <v>3142.5</v>
      </c>
      <c r="E14" s="170" t="s">
        <v>396</v>
      </c>
      <c r="F14" s="161" t="s">
        <v>1</v>
      </c>
      <c r="G14" s="172">
        <v>3.2920416666666701</v>
      </c>
      <c r="H14" s="173" t="s">
        <v>397</v>
      </c>
      <c r="I14" s="161" t="s">
        <v>1</v>
      </c>
      <c r="J14" s="172">
        <v>64.206158333333306</v>
      </c>
    </row>
    <row r="15" spans="1:11" ht="15.75" customHeight="1">
      <c r="A15" s="76"/>
      <c r="B15" s="170" t="s">
        <v>101</v>
      </c>
      <c r="C15" s="161" t="s">
        <v>1</v>
      </c>
      <c r="D15" s="175">
        <v>0.79018333333333302</v>
      </c>
      <c r="E15" s="170" t="s">
        <v>108</v>
      </c>
      <c r="F15" s="161" t="s">
        <v>1</v>
      </c>
      <c r="G15" s="171">
        <v>0.57935000000000003</v>
      </c>
      <c r="H15" s="173" t="s">
        <v>15</v>
      </c>
      <c r="I15" s="161" t="s">
        <v>3</v>
      </c>
      <c r="J15" s="37">
        <v>13.8626339004411</v>
      </c>
    </row>
    <row r="16" spans="1:11" ht="15.75" customHeight="1">
      <c r="A16" s="76"/>
      <c r="B16" s="170" t="s">
        <v>210</v>
      </c>
      <c r="C16" s="161" t="s">
        <v>3</v>
      </c>
      <c r="D16" s="174">
        <v>165.6729</v>
      </c>
      <c r="E16" s="170" t="s">
        <v>109</v>
      </c>
      <c r="F16" s="161" t="s">
        <v>1</v>
      </c>
      <c r="G16" s="171">
        <v>4.0383333333333299E-2</v>
      </c>
      <c r="H16" s="173" t="s">
        <v>398</v>
      </c>
      <c r="I16" s="161" t="s">
        <v>1</v>
      </c>
      <c r="J16" s="171">
        <v>0.20859166666666701</v>
      </c>
    </row>
    <row r="17" spans="1:10" ht="15.75" customHeight="1">
      <c r="A17" s="76"/>
      <c r="B17" s="170" t="s">
        <v>399</v>
      </c>
      <c r="C17" s="161" t="s">
        <v>3</v>
      </c>
      <c r="D17" s="176">
        <v>28.49925</v>
      </c>
      <c r="E17" s="170" t="s">
        <v>400</v>
      </c>
      <c r="F17" s="161" t="s">
        <v>1</v>
      </c>
      <c r="G17" s="172">
        <v>3.1840583333333301</v>
      </c>
      <c r="H17" s="173" t="s">
        <v>401</v>
      </c>
      <c r="I17" s="161" t="s">
        <v>1</v>
      </c>
      <c r="J17" s="171">
        <v>0.198608333333333</v>
      </c>
    </row>
    <row r="18" spans="1:10" ht="15.75" customHeight="1">
      <c r="A18" s="76"/>
      <c r="B18" s="170" t="s">
        <v>0</v>
      </c>
      <c r="C18" s="161" t="s">
        <v>1</v>
      </c>
      <c r="D18" s="175">
        <v>0.70956666666666701</v>
      </c>
      <c r="E18" s="170" t="s">
        <v>34</v>
      </c>
      <c r="F18" s="161" t="s">
        <v>3</v>
      </c>
      <c r="G18" s="172">
        <v>7.2298624754420402</v>
      </c>
      <c r="H18" s="173" t="s">
        <v>44</v>
      </c>
      <c r="I18" s="161" t="s">
        <v>3</v>
      </c>
      <c r="J18" s="36">
        <v>215.2</v>
      </c>
    </row>
    <row r="19" spans="1:10" ht="15.75" customHeight="1">
      <c r="A19" s="76"/>
      <c r="B19" s="170" t="s">
        <v>402</v>
      </c>
      <c r="C19" s="161" t="s">
        <v>1</v>
      </c>
      <c r="D19" s="35">
        <v>10.712943784166701</v>
      </c>
      <c r="E19" s="170" t="s">
        <v>403</v>
      </c>
      <c r="F19" s="161" t="s">
        <v>1</v>
      </c>
      <c r="G19" s="171">
        <v>6.4799999999999996E-2</v>
      </c>
      <c r="H19" s="173" t="s">
        <v>45</v>
      </c>
      <c r="I19" s="161" t="s">
        <v>3</v>
      </c>
      <c r="J19" s="36">
        <v>315.67206693000003</v>
      </c>
    </row>
    <row r="20" spans="1:10" ht="15.75" customHeight="1">
      <c r="A20" s="76"/>
      <c r="B20" s="166" t="s">
        <v>184</v>
      </c>
      <c r="C20" s="165"/>
      <c r="D20" s="167"/>
      <c r="E20" s="165"/>
      <c r="F20" s="165"/>
      <c r="G20" s="168"/>
      <c r="H20" s="165"/>
      <c r="I20" s="165"/>
      <c r="J20" s="169"/>
    </row>
    <row r="21" spans="1:10" ht="15.75" customHeight="1">
      <c r="A21" s="76"/>
      <c r="B21" s="170" t="s">
        <v>404</v>
      </c>
      <c r="C21" s="161" t="s">
        <v>1</v>
      </c>
      <c r="D21" s="35">
        <v>2.27</v>
      </c>
      <c r="E21" s="34" t="s">
        <v>681</v>
      </c>
      <c r="F21" s="161" t="s">
        <v>681</v>
      </c>
      <c r="G21" s="37" t="s">
        <v>681</v>
      </c>
      <c r="H21" s="7" t="s">
        <v>681</v>
      </c>
      <c r="I21" s="161" t="s">
        <v>681</v>
      </c>
      <c r="J21" s="36" t="s">
        <v>681</v>
      </c>
    </row>
    <row r="22" spans="1:10" ht="15.75" customHeight="1">
      <c r="A22" s="76"/>
      <c r="B22" s="166" t="s">
        <v>183</v>
      </c>
      <c r="C22" s="165"/>
      <c r="D22" s="167"/>
      <c r="E22" s="165"/>
      <c r="F22" s="165"/>
      <c r="G22" s="168"/>
      <c r="H22" s="165"/>
      <c r="I22" s="165"/>
      <c r="J22" s="169"/>
    </row>
    <row r="23" spans="1:10" ht="15.75" customHeight="1">
      <c r="A23" s="76"/>
      <c r="B23" s="170" t="s">
        <v>110</v>
      </c>
      <c r="C23" s="161" t="s">
        <v>1</v>
      </c>
      <c r="D23" s="175">
        <v>0.11</v>
      </c>
      <c r="E23" s="170" t="s">
        <v>60</v>
      </c>
      <c r="F23" s="161" t="s">
        <v>1</v>
      </c>
      <c r="G23" s="171">
        <v>9.2777777777777806E-2</v>
      </c>
      <c r="H23" s="7" t="s">
        <v>681</v>
      </c>
      <c r="I23" s="161" t="s">
        <v>681</v>
      </c>
      <c r="J23" s="36" t="s">
        <v>681</v>
      </c>
    </row>
    <row r="24" spans="1:10" ht="15.75" customHeight="1">
      <c r="A24" s="76"/>
      <c r="B24" s="166" t="s">
        <v>211</v>
      </c>
      <c r="C24" s="165"/>
      <c r="D24" s="167"/>
      <c r="E24" s="165"/>
      <c r="F24" s="165"/>
      <c r="G24" s="168"/>
      <c r="H24" s="165"/>
      <c r="I24" s="165"/>
      <c r="J24" s="169"/>
    </row>
    <row r="25" spans="1:10" ht="15.75" customHeight="1">
      <c r="A25" s="76"/>
      <c r="B25" s="170" t="s">
        <v>4</v>
      </c>
      <c r="C25" s="161" t="s">
        <v>3</v>
      </c>
      <c r="D25" s="35">
        <v>1.1499999999999999</v>
      </c>
      <c r="E25" s="170" t="s">
        <v>8</v>
      </c>
      <c r="F25" s="161" t="s">
        <v>3</v>
      </c>
      <c r="G25" s="172">
        <v>7.05</v>
      </c>
      <c r="H25" s="173" t="s">
        <v>12</v>
      </c>
      <c r="I25" s="161" t="s">
        <v>3</v>
      </c>
      <c r="J25" s="172">
        <v>7.2549999999999999</v>
      </c>
    </row>
    <row r="26" spans="1:10" ht="15.75" customHeight="1">
      <c r="A26" s="76"/>
      <c r="B26" s="170" t="s">
        <v>7</v>
      </c>
      <c r="C26" s="161" t="s">
        <v>3</v>
      </c>
      <c r="D26" s="176">
        <v>30.1</v>
      </c>
      <c r="E26" s="170" t="s">
        <v>11</v>
      </c>
      <c r="F26" s="161" t="s">
        <v>3</v>
      </c>
      <c r="G26" s="172">
        <v>0.56499999999999995</v>
      </c>
      <c r="H26" s="173" t="s">
        <v>15</v>
      </c>
      <c r="I26" s="161" t="s">
        <v>3</v>
      </c>
      <c r="J26" s="37">
        <v>12.7</v>
      </c>
    </row>
    <row r="27" spans="1:10" ht="15.75" customHeight="1">
      <c r="A27" s="76"/>
      <c r="B27" s="170" t="s">
        <v>10</v>
      </c>
      <c r="C27" s="161" t="s">
        <v>3</v>
      </c>
      <c r="D27" s="174">
        <v>2460</v>
      </c>
      <c r="E27" s="170" t="s">
        <v>14</v>
      </c>
      <c r="F27" s="161" t="s">
        <v>3</v>
      </c>
      <c r="G27" s="172">
        <v>2.0499999999999998</v>
      </c>
      <c r="H27" s="173" t="s">
        <v>18</v>
      </c>
      <c r="I27" s="161" t="s">
        <v>3</v>
      </c>
      <c r="J27" s="36">
        <v>146</v>
      </c>
    </row>
    <row r="28" spans="1:10" ht="15.75" customHeight="1">
      <c r="A28" s="76"/>
      <c r="B28" s="170" t="s">
        <v>13</v>
      </c>
      <c r="C28" s="161" t="s">
        <v>3</v>
      </c>
      <c r="D28" s="35">
        <v>2.9</v>
      </c>
      <c r="E28" s="170" t="s">
        <v>17</v>
      </c>
      <c r="F28" s="161" t="s">
        <v>3</v>
      </c>
      <c r="G28" s="37">
        <v>42.95</v>
      </c>
      <c r="H28" s="173" t="s">
        <v>21</v>
      </c>
      <c r="I28" s="161" t="s">
        <v>3</v>
      </c>
      <c r="J28" s="172">
        <v>1.31</v>
      </c>
    </row>
    <row r="29" spans="1:10" ht="15.75" customHeight="1">
      <c r="A29" s="76"/>
      <c r="B29" s="170" t="s">
        <v>16</v>
      </c>
      <c r="C29" s="161" t="s">
        <v>3</v>
      </c>
      <c r="D29" s="176">
        <v>19.649999999999999</v>
      </c>
      <c r="E29" s="170" t="s">
        <v>23</v>
      </c>
      <c r="F29" s="161" t="s">
        <v>3</v>
      </c>
      <c r="G29" s="172">
        <v>0.105</v>
      </c>
      <c r="H29" s="173" t="s">
        <v>24</v>
      </c>
      <c r="I29" s="161" t="s">
        <v>3</v>
      </c>
      <c r="J29" s="172">
        <v>0.79</v>
      </c>
    </row>
    <row r="30" spans="1:10" ht="15.75" customHeight="1">
      <c r="A30" s="76"/>
      <c r="B30" s="170" t="s">
        <v>19</v>
      </c>
      <c r="C30" s="161" t="s">
        <v>3</v>
      </c>
      <c r="D30" s="35">
        <v>0.55000000000000004</v>
      </c>
      <c r="E30" s="170" t="s">
        <v>56</v>
      </c>
      <c r="F30" s="161" t="s">
        <v>1</v>
      </c>
      <c r="G30" s="171">
        <v>3.09E-2</v>
      </c>
      <c r="H30" s="173" t="s">
        <v>27</v>
      </c>
      <c r="I30" s="161" t="s">
        <v>3</v>
      </c>
      <c r="J30" s="172">
        <v>0.5</v>
      </c>
    </row>
    <row r="31" spans="1:10" ht="15.75" customHeight="1">
      <c r="A31" s="76"/>
      <c r="B31" s="170" t="s">
        <v>22</v>
      </c>
      <c r="C31" s="161" t="s">
        <v>3</v>
      </c>
      <c r="D31" s="174">
        <v>85.15</v>
      </c>
      <c r="E31" s="170" t="s">
        <v>26</v>
      </c>
      <c r="F31" s="161" t="s">
        <v>3</v>
      </c>
      <c r="G31" s="172">
        <v>7.3</v>
      </c>
      <c r="H31" s="173" t="s">
        <v>30</v>
      </c>
      <c r="I31" s="161" t="s">
        <v>3</v>
      </c>
      <c r="J31" s="37">
        <v>13.5</v>
      </c>
    </row>
    <row r="32" spans="1:10" ht="15.75" customHeight="1">
      <c r="A32" s="76"/>
      <c r="B32" s="170" t="s">
        <v>25</v>
      </c>
      <c r="C32" s="161" t="s">
        <v>3</v>
      </c>
      <c r="D32" s="176">
        <v>32.15</v>
      </c>
      <c r="E32" s="170" t="s">
        <v>29</v>
      </c>
      <c r="F32" s="161" t="s">
        <v>3</v>
      </c>
      <c r="G32" s="37">
        <v>17.3</v>
      </c>
      <c r="H32" s="173" t="s">
        <v>62</v>
      </c>
      <c r="I32" s="161" t="s">
        <v>1</v>
      </c>
      <c r="J32" s="171">
        <v>0.11899999999999999</v>
      </c>
    </row>
    <row r="33" spans="1:10" ht="15.75" customHeight="1">
      <c r="A33" s="76"/>
      <c r="B33" s="170" t="s">
        <v>51</v>
      </c>
      <c r="C33" s="161" t="s">
        <v>3</v>
      </c>
      <c r="D33" s="176">
        <v>15.5</v>
      </c>
      <c r="E33" s="170" t="s">
        <v>31</v>
      </c>
      <c r="F33" s="161" t="s">
        <v>3</v>
      </c>
      <c r="G33" s="37">
        <v>37.1</v>
      </c>
      <c r="H33" s="173" t="s">
        <v>63</v>
      </c>
      <c r="I33" s="161" t="s">
        <v>3</v>
      </c>
      <c r="J33" s="36" t="s">
        <v>96</v>
      </c>
    </row>
    <row r="34" spans="1:10" ht="15.75" customHeight="1">
      <c r="A34" s="76"/>
      <c r="B34" s="170" t="s">
        <v>28</v>
      </c>
      <c r="C34" s="161" t="s">
        <v>3</v>
      </c>
      <c r="D34" s="35">
        <v>6.11</v>
      </c>
      <c r="E34" s="170" t="s">
        <v>34</v>
      </c>
      <c r="F34" s="161" t="s">
        <v>3</v>
      </c>
      <c r="G34" s="172">
        <v>9</v>
      </c>
      <c r="H34" s="173" t="s">
        <v>64</v>
      </c>
      <c r="I34" s="161" t="s">
        <v>3</v>
      </c>
      <c r="J34" s="172">
        <v>0.155</v>
      </c>
    </row>
    <row r="35" spans="1:10" ht="15.75" customHeight="1">
      <c r="A35" s="76"/>
      <c r="B35" s="170" t="s">
        <v>0</v>
      </c>
      <c r="C35" s="161" t="s">
        <v>1</v>
      </c>
      <c r="D35" s="175">
        <v>0.621</v>
      </c>
      <c r="E35" s="170" t="s">
        <v>37</v>
      </c>
      <c r="F35" s="161" t="s">
        <v>3</v>
      </c>
      <c r="G35" s="37">
        <v>37</v>
      </c>
      <c r="H35" s="173" t="s">
        <v>32</v>
      </c>
      <c r="I35" s="161" t="s">
        <v>3</v>
      </c>
      <c r="J35" s="172">
        <v>4.75</v>
      </c>
    </row>
    <row r="36" spans="1:10" ht="15.75" customHeight="1">
      <c r="A36" s="76"/>
      <c r="B36" s="170" t="s">
        <v>33</v>
      </c>
      <c r="C36" s="161" t="s">
        <v>3</v>
      </c>
      <c r="D36" s="35">
        <v>3.79</v>
      </c>
      <c r="E36" s="170" t="s">
        <v>40</v>
      </c>
      <c r="F36" s="161" t="s">
        <v>3</v>
      </c>
      <c r="G36" s="37">
        <v>10.15</v>
      </c>
      <c r="H36" s="173" t="s">
        <v>65</v>
      </c>
      <c r="I36" s="161" t="s">
        <v>3</v>
      </c>
      <c r="J36" s="172">
        <v>6.4</v>
      </c>
    </row>
    <row r="37" spans="1:10" ht="15.75" customHeight="1">
      <c r="A37" s="76"/>
      <c r="B37" s="170" t="s">
        <v>36</v>
      </c>
      <c r="C37" s="161" t="s">
        <v>3</v>
      </c>
      <c r="D37" s="35">
        <v>1.2050000000000001</v>
      </c>
      <c r="E37" s="170" t="s">
        <v>43</v>
      </c>
      <c r="F37" s="161" t="s">
        <v>3</v>
      </c>
      <c r="G37" s="36">
        <v>122.5</v>
      </c>
      <c r="H37" s="173" t="s">
        <v>35</v>
      </c>
      <c r="I37" s="161" t="s">
        <v>3</v>
      </c>
      <c r="J37" s="172">
        <v>3</v>
      </c>
    </row>
    <row r="38" spans="1:10" ht="15.75" customHeight="1">
      <c r="A38" s="76"/>
      <c r="B38" s="170" t="s">
        <v>39</v>
      </c>
      <c r="C38" s="161" t="s">
        <v>3</v>
      </c>
      <c r="D38" s="35">
        <v>1.5449999999999999</v>
      </c>
      <c r="E38" s="170" t="s">
        <v>59</v>
      </c>
      <c r="F38" s="161" t="s">
        <v>3</v>
      </c>
      <c r="G38" s="37" t="s">
        <v>106</v>
      </c>
      <c r="H38" s="173" t="s">
        <v>38</v>
      </c>
      <c r="I38" s="161" t="s">
        <v>3</v>
      </c>
      <c r="J38" s="37">
        <v>16.350000000000001</v>
      </c>
    </row>
    <row r="39" spans="1:10" ht="15.75" customHeight="1">
      <c r="A39" s="76"/>
      <c r="B39" s="170" t="s">
        <v>42</v>
      </c>
      <c r="C39" s="161" t="s">
        <v>3</v>
      </c>
      <c r="D39" s="176">
        <v>30.75</v>
      </c>
      <c r="E39" s="170" t="s">
        <v>6</v>
      </c>
      <c r="F39" s="161" t="s">
        <v>3</v>
      </c>
      <c r="G39" s="172">
        <v>3.05</v>
      </c>
      <c r="H39" s="173" t="s">
        <v>41</v>
      </c>
      <c r="I39" s="161" t="s">
        <v>3</v>
      </c>
      <c r="J39" s="172">
        <v>0.89</v>
      </c>
    </row>
    <row r="40" spans="1:10" ht="15.75" customHeight="1">
      <c r="A40" s="76"/>
      <c r="B40" s="170" t="s">
        <v>5</v>
      </c>
      <c r="C40" s="161" t="s">
        <v>3</v>
      </c>
      <c r="D40" s="35">
        <v>5.6749999999999998</v>
      </c>
      <c r="E40" s="170" t="s">
        <v>9</v>
      </c>
      <c r="F40" s="161" t="s">
        <v>3</v>
      </c>
      <c r="G40" s="172">
        <v>4.95</v>
      </c>
      <c r="H40" s="173" t="s">
        <v>44</v>
      </c>
      <c r="I40" s="161" t="s">
        <v>3</v>
      </c>
      <c r="J40" s="36">
        <v>185</v>
      </c>
    </row>
    <row r="41" spans="1:10" ht="15.75" customHeight="1">
      <c r="A41" s="76"/>
      <c r="B41" s="192" t="s">
        <v>81</v>
      </c>
      <c r="C41" s="193" t="s">
        <v>3</v>
      </c>
      <c r="D41" s="194">
        <v>1.45</v>
      </c>
      <c r="E41" s="192" t="s">
        <v>61</v>
      </c>
      <c r="F41" s="193" t="s">
        <v>3</v>
      </c>
      <c r="G41" s="195" t="s">
        <v>104</v>
      </c>
      <c r="H41" s="196" t="s">
        <v>45</v>
      </c>
      <c r="I41" s="193" t="s">
        <v>3</v>
      </c>
      <c r="J41" s="197">
        <v>259.5</v>
      </c>
    </row>
    <row r="42" spans="1:10" ht="15.75" customHeight="1">
      <c r="B42" s="31" t="s">
        <v>688</v>
      </c>
    </row>
  </sheetData>
  <conditionalFormatting sqref="C3:C41 F3:F41 I3:I41">
    <cfRule type="expression" dxfId="32" priority="2">
      <formula>IndVal_LimitValDiffUOM</formula>
    </cfRule>
  </conditionalFormatting>
  <conditionalFormatting sqref="B3:J41">
    <cfRule type="expression" dxfId="31" priority="1">
      <formula>IF(IndVal_IsBlnkRow*IndVal_IsBlnkRowNext=1,TRUE,FALSE)</formula>
    </cfRule>
  </conditionalFormatting>
  <hyperlinks>
    <hyperlink ref="B4" location="'Fire Assay'!$A$56" display="'Fire Assay'!$A$56" xr:uid="{41202B4A-2836-4234-8487-EC5238046E94}"/>
    <hyperlink ref="E4" location="'Fire Assay'!$A$74" display="'Fire Assay'!$A$74" xr:uid="{AD91A389-758E-47DE-9394-CFCA35C45E14}"/>
    <hyperlink ref="B6" location="'4-Acid'!$A$406" display="'4-Acid'!$A$406" xr:uid="{ADA8C6E8-881E-4DEF-AC08-99CE0644E39C}"/>
    <hyperlink ref="B8" location="'Aqua Regia'!$A$279" display="'Aqua Regia'!$A$279" xr:uid="{2A37FBF9-51A8-473E-8620-34C088625C05}"/>
    <hyperlink ref="E8" location="'Aqua Regia'!$A$424" display="'Aqua Regia'!$A$424" xr:uid="{4142B9D4-5C21-418E-8E36-686A6BFE7979}"/>
    <hyperlink ref="H8" location="'Aqua Regia'!$A$734" display="'Aqua Regia'!$A$734" xr:uid="{683C7699-3F3B-4095-B749-38DE094C800D}"/>
    <hyperlink ref="B9" location="'Aqua Regia'!$A$297" display="'Aqua Regia'!$A$297" xr:uid="{B260254F-ED4A-47C8-861D-FE25B94CCD62}"/>
    <hyperlink ref="E9" location="'Aqua Regia'!$A$442" display="'Aqua Regia'!$A$442" xr:uid="{FC75B1E5-5F59-4685-9671-38EBD77DAC58}"/>
    <hyperlink ref="H9" location="'Aqua Regia'!$A$752" display="'Aqua Regia'!$A$752" xr:uid="{BFD19CC0-19B2-4EC8-9E1D-56B099129548}"/>
    <hyperlink ref="B10" location="'Aqua Regia'!$A$315" display="'Aqua Regia'!$A$315" xr:uid="{DF070B8C-3C92-4BD0-AF2E-97E15FA8E059}"/>
    <hyperlink ref="E10" location="'Aqua Regia'!$A$643" display="'Aqua Regia'!$A$643" xr:uid="{477F050D-4D18-4F4D-BD03-95EB677A827C}"/>
    <hyperlink ref="H10" location="'Aqua Regia'!$A$879" display="'Aqua Regia'!$A$879" xr:uid="{09B63270-9A9B-496C-9070-BB9C59C3CEFE}"/>
    <hyperlink ref="B11" location="'Aqua Regia'!$A$370" display="'Aqua Regia'!$A$370" xr:uid="{197F92C8-7CAD-4EF9-8AE4-C45F2C95AC4D}"/>
    <hyperlink ref="E11" location="'Aqua Regia'!$A$716" display="'Aqua Regia'!$A$716" xr:uid="{714BA97C-A9FD-40DC-91C9-5136DBA14E71}"/>
    <hyperlink ref="H11" location="'Aqua Regia'!$A$1044" display="'Aqua Regia'!$A$1044" xr:uid="{E57B2CCF-AB35-4D53-9FA0-7DEB55715998}"/>
    <hyperlink ref="B13" location="'Fusion XRF'!$A$1" display="'Fusion XRF'!$A$1" xr:uid="{68A8DE18-5BCF-4B22-B835-AB6774BCCE6C}"/>
    <hyperlink ref="E13" location="'Fusion XRF'!$A$148" display="'Fusion XRF'!$A$148" xr:uid="{C847AD0D-BAAD-4BB4-AC35-18EBCFCC3C52}"/>
    <hyperlink ref="H13" location="'Fusion XRF'!$A$270" display="'Fusion XRF'!$A$270" xr:uid="{3F8A22F5-F588-485F-82D8-FE3DE554A790}"/>
    <hyperlink ref="B14" location="'Fusion XRF'!$A$42" display="'Fusion XRF'!$A$42" xr:uid="{A0F18148-9F57-4BC1-B8BE-47F681616890}"/>
    <hyperlink ref="E14" location="'Fusion XRF'!$A$163" display="'Fusion XRF'!$A$163" xr:uid="{23324B5E-ACB5-4A4F-B0DD-031EE8858A85}"/>
    <hyperlink ref="H14" location="'Fusion XRF'!$A$288" display="'Fusion XRF'!$A$288" xr:uid="{8FFB47EC-63F8-47F4-B357-FB0376CA9A44}"/>
    <hyperlink ref="B15" location="'Fusion XRF'!$A$60" display="'Fusion XRF'!$A$60" xr:uid="{9A7C60D4-8F0D-42FD-8331-5E3EE3FBD516}"/>
    <hyperlink ref="E15" location="'Fusion XRF'!$A$181" display="'Fusion XRF'!$A$181" xr:uid="{03D40D8E-D6C5-4E58-B627-1598C903B09F}"/>
    <hyperlink ref="H15" location="'Fusion XRF'!$A$306" display="'Fusion XRF'!$A$306" xr:uid="{6B9CDD1D-65FC-466E-8B68-AE7FC5C5C084}"/>
    <hyperlink ref="B16" location="'Fusion XRF'!$A$78" display="'Fusion XRF'!$A$78" xr:uid="{F34CD017-0C4F-44FE-9606-DFB09EECA24A}"/>
    <hyperlink ref="E16" location="'Fusion XRF'!$A$199" display="'Fusion XRF'!$A$199" xr:uid="{2423F6B4-60FF-4555-8FFB-A023B0805799}"/>
    <hyperlink ref="H16" location="'Fusion XRF'!$A$323" display="'Fusion XRF'!$A$323" xr:uid="{74DBEA3B-F7FA-410C-89D8-95AD29412DA6}"/>
    <hyperlink ref="B17" location="'Fusion XRF'!$A$96" display="'Fusion XRF'!$A$96" xr:uid="{7B97B262-0FD6-46BE-AEBE-0C722201E8A8}"/>
    <hyperlink ref="E17" location="'Fusion XRF'!$A$217" display="'Fusion XRF'!$A$217" xr:uid="{4F679B5D-B55E-4064-A00C-B6535F6E5D18}"/>
    <hyperlink ref="H17" location="'Fusion XRF'!$A$341" display="'Fusion XRF'!$A$341" xr:uid="{9BECF107-4905-475A-B62D-579FDEA6B94C}"/>
    <hyperlink ref="B18" location="'Fusion XRF'!$A$112" display="'Fusion XRF'!$A$112" xr:uid="{E68C068A-B16C-4CD4-9183-CFDE4EDC0C20}"/>
    <hyperlink ref="E18" location="'Fusion XRF'!$A$235" display="'Fusion XRF'!$A$235" xr:uid="{EDD632E6-2F4D-4E7F-B8F3-2AC394206E37}"/>
    <hyperlink ref="H18" location="'Fusion XRF'!$A$359" display="'Fusion XRF'!$A$359" xr:uid="{40733E73-1A0B-4DFE-96C6-F85A248E655F}"/>
    <hyperlink ref="B19" location="'Fusion XRF'!$A$130" display="'Fusion XRF'!$A$130" xr:uid="{4A0B6C3E-EA24-4598-B1F1-793B72700CC2}"/>
    <hyperlink ref="E19" location="'Fusion XRF'!$A$252" display="'Fusion XRF'!$A$252" xr:uid="{BF7E946B-B831-432A-86D3-EC10131F1D5D}"/>
    <hyperlink ref="H19" location="'Fusion XRF'!$A$377" display="'Fusion XRF'!$A$377" xr:uid="{E30D878C-2BC8-44E8-97C0-147184F152A9}"/>
    <hyperlink ref="B21" location="'Thermograv'!$A$1" display="'Thermograv'!$A$1" xr:uid="{0EA63BCA-9BB5-4AC7-9401-FD448D1C5B95}"/>
    <hyperlink ref="B23" location="'IRC'!$A$1" display="'IRC'!$A$1" xr:uid="{EC84ADCD-E57D-478D-B7A0-85810D17ECE1}"/>
    <hyperlink ref="E23" location="'IRC'!$A$15" display="'IRC'!$A$15" xr:uid="{CF333353-C830-48AC-A36C-78F6FB9DB8FA}"/>
    <hyperlink ref="B25" location="'Laser Ablation'!$A$1" display="'Laser Ablation'!$A$1" xr:uid="{6E9DCA34-D76B-4733-A825-CAD101656138}"/>
    <hyperlink ref="E25" location="'Laser Ablation'!$A$262" display="'Laser Ablation'!$A$262" xr:uid="{BBE6E491-7D08-4AB2-A717-2585D02C385A}"/>
    <hyperlink ref="H25" location="'Laser Ablation'!$A$500" display="'Laser Ablation'!$A$500" xr:uid="{3F58B929-7402-4BD5-A83F-D1483EF85FFB}"/>
    <hyperlink ref="B26" location="'Laser Ablation'!$A$15" display="'Laser Ablation'!$A$15" xr:uid="{567FF795-9330-408B-942A-C94FBE8039A9}"/>
    <hyperlink ref="E26" location="'Laser Ablation'!$A$276" display="'Laser Ablation'!$A$276" xr:uid="{EAF198DA-5C4C-4F43-8027-FDA04DF872C7}"/>
    <hyperlink ref="H26" location="'Laser Ablation'!$A$514" display="'Laser Ablation'!$A$514" xr:uid="{C39E9FC3-3FF5-4E90-9587-C1A1B81609C8}"/>
    <hyperlink ref="B27" location="'Laser Ablation'!$A$52" display="'Laser Ablation'!$A$52" xr:uid="{A518BA79-E7C1-48C4-9C1A-605848F12467}"/>
    <hyperlink ref="E27" location="'Laser Ablation'!$A$290" display="'Laser Ablation'!$A$290" xr:uid="{922710CC-DEB2-47AA-823A-74763CEAFFE2}"/>
    <hyperlink ref="H27" location="'Laser Ablation'!$A$528" display="'Laser Ablation'!$A$528" xr:uid="{B05CE81E-162D-4337-989C-B165E4286C3D}"/>
    <hyperlink ref="B28" location="'Laser Ablation'!$A$66" display="'Laser Ablation'!$A$66" xr:uid="{1393D40B-04A9-4600-9BA2-B0F313FFDCEF}"/>
    <hyperlink ref="E28" location="'Laser Ablation'!$A$304" display="'Laser Ablation'!$A$304" xr:uid="{A6FD6A18-939C-47F1-85FF-0C423B3B3BC3}"/>
    <hyperlink ref="H28" location="'Laser Ablation'!$A$542" display="'Laser Ablation'!$A$542" xr:uid="{D4716FF0-ECED-4A56-A8E7-307B64FF434F}"/>
    <hyperlink ref="B29" location="'Laser Ablation'!$A$80" display="'Laser Ablation'!$A$80" xr:uid="{932DB0C8-4F40-46EE-A127-01C3350EB719}"/>
    <hyperlink ref="E29" location="'Laser Ablation'!$A$318" display="'Laser Ablation'!$A$318" xr:uid="{FE0280DC-86C7-401F-8214-24915B2A5ACB}"/>
    <hyperlink ref="H29" location="'Laser Ablation'!$A$556" display="'Laser Ablation'!$A$556" xr:uid="{C0D121E4-0F4B-43B5-BE54-F5B0A3605306}"/>
    <hyperlink ref="B30" location="'Laser Ablation'!$A$94" display="'Laser Ablation'!$A$94" xr:uid="{DB549722-61FF-42CA-8523-79EC17379501}"/>
    <hyperlink ref="E30" location="'Laser Ablation'!$A$332" display="'Laser Ablation'!$A$332" xr:uid="{8C3F81BB-D576-41AA-AD3D-BD00D9925212}"/>
    <hyperlink ref="H30" location="'Laser Ablation'!$A$570" display="'Laser Ablation'!$A$570" xr:uid="{BF0E5593-DB54-4395-9E7C-9C1B417908D2}"/>
    <hyperlink ref="B31" location="'Laser Ablation'!$A$108" display="'Laser Ablation'!$A$108" xr:uid="{A46E72E9-23AA-4668-BC68-4E809DF913C1}"/>
    <hyperlink ref="E31" location="'Laser Ablation'!$A$346" display="'Laser Ablation'!$A$346" xr:uid="{FA06B11B-B2A9-482F-9134-7BCDC0EED363}"/>
    <hyperlink ref="H31" location="'Laser Ablation'!$A$584" display="'Laser Ablation'!$A$584" xr:uid="{21149E80-429E-4E04-9700-277BBBEA4F64}"/>
    <hyperlink ref="B32" location="'Laser Ablation'!$A$122" display="'Laser Ablation'!$A$122" xr:uid="{A25F4BD5-08DC-44D8-83C5-030CCB85901E}"/>
    <hyperlink ref="E32" location="'Laser Ablation'!$A$360" display="'Laser Ablation'!$A$360" xr:uid="{10BD56C3-C3A3-4B9F-B6B8-6F6CA121A6DA}"/>
    <hyperlink ref="H32" location="'Laser Ablation'!$A$598" display="'Laser Ablation'!$A$598" xr:uid="{2A92FCDF-5333-4959-9FF7-0908E9617270}"/>
    <hyperlink ref="B33" location="'Laser Ablation'!$A$136" display="'Laser Ablation'!$A$136" xr:uid="{E300A7A6-D225-4B06-A1AF-8CC5F010595D}"/>
    <hyperlink ref="E33" location="'Laser Ablation'!$A$374" display="'Laser Ablation'!$A$374" xr:uid="{BAB503FE-0A81-4D36-ADE3-6959121C9B52}"/>
    <hyperlink ref="H33" location="'Laser Ablation'!$A$612" display="'Laser Ablation'!$A$612" xr:uid="{AB87C795-9323-49AA-8F88-35CC07BC3877}"/>
    <hyperlink ref="B34" location="'Laser Ablation'!$A$150" display="'Laser Ablation'!$A$150" xr:uid="{3578BE17-1250-49DE-A641-1E3151AD9E5A}"/>
    <hyperlink ref="E34" location="'Laser Ablation'!$A$388" display="'Laser Ablation'!$A$388" xr:uid="{7779AD73-EFF9-40AC-83D2-46A10B6208F7}"/>
    <hyperlink ref="H34" location="'Laser Ablation'!$A$626" display="'Laser Ablation'!$A$626" xr:uid="{C9B42F79-EAB6-4281-97D2-29BB7EB18234}"/>
    <hyperlink ref="B35" location="'Laser Ablation'!$A$164" display="'Laser Ablation'!$A$164" xr:uid="{68D8ECE4-9D88-4869-8B59-57C1FD3D74F1}"/>
    <hyperlink ref="E35" location="'Laser Ablation'!$A$402" display="'Laser Ablation'!$A$402" xr:uid="{AB788642-AE44-4F86-87D6-A0C98CEA9C6A}"/>
    <hyperlink ref="H35" location="'Laser Ablation'!$A$640" display="'Laser Ablation'!$A$640" xr:uid="{0A443248-D06B-4B8F-8A59-04138B4738E9}"/>
    <hyperlink ref="B36" location="'Laser Ablation'!$A$178" display="'Laser Ablation'!$A$178" xr:uid="{94124CDB-7201-4BC6-8E9C-3379268F71C0}"/>
    <hyperlink ref="E36" location="'Laser Ablation'!$A$416" display="'Laser Ablation'!$A$416" xr:uid="{635C0DD8-EE3C-4CCA-8C73-171D6DBF89A1}"/>
    <hyperlink ref="H36" location="'Laser Ablation'!$A$654" display="'Laser Ablation'!$A$654" xr:uid="{D84B633E-AD20-4753-933E-374C0F0ABCE5}"/>
    <hyperlink ref="B37" location="'Laser Ablation'!$A$192" display="'Laser Ablation'!$A$192" xr:uid="{9A0ED19B-86E4-4330-B4FF-FB67686F5456}"/>
    <hyperlink ref="E37" location="'Laser Ablation'!$A$430" display="'Laser Ablation'!$A$430" xr:uid="{7C3C643F-B9F0-4C1B-9042-751F118EFC38}"/>
    <hyperlink ref="H37" location="'Laser Ablation'!$A$668" display="'Laser Ablation'!$A$668" xr:uid="{6015DE05-BFA7-432F-AAF4-B9063FE929EA}"/>
    <hyperlink ref="B38" location="'Laser Ablation'!$A$206" display="'Laser Ablation'!$A$206" xr:uid="{9C5DEB5F-0D36-4B5D-A3C5-735AE0FEC53A}"/>
    <hyperlink ref="E38" location="'Laser Ablation'!$A$444" display="'Laser Ablation'!$A$444" xr:uid="{9EB34F26-5A38-484F-ABD7-F26401B83B6A}"/>
    <hyperlink ref="H38" location="'Laser Ablation'!$A$682" display="'Laser Ablation'!$A$682" xr:uid="{90FD9C46-A072-4E50-A9E4-F47C8684C841}"/>
    <hyperlink ref="B39" location="'Laser Ablation'!$A$220" display="'Laser Ablation'!$A$220" xr:uid="{7643D7F0-5A1F-43D2-8A38-96F1AD3EBEEA}"/>
    <hyperlink ref="E39" location="'Laser Ablation'!$A$458" display="'Laser Ablation'!$A$458" xr:uid="{FFFDE713-CC48-483A-A901-7C42C787E9DA}"/>
    <hyperlink ref="H39" location="'Laser Ablation'!$A$696" display="'Laser Ablation'!$A$696" xr:uid="{B87080BD-603C-4624-B902-DEFB92EF3BD2}"/>
    <hyperlink ref="B40" location="'Laser Ablation'!$A$234" display="'Laser Ablation'!$A$234" xr:uid="{191B0E27-96D1-4501-8A87-0B89D1B78A91}"/>
    <hyperlink ref="E40" location="'Laser Ablation'!$A$472" display="'Laser Ablation'!$A$472" xr:uid="{3A18F304-B3DF-4F31-AD96-995269FE4EAC}"/>
    <hyperlink ref="H40" location="'Laser Ablation'!$A$710" display="'Laser Ablation'!$A$710" xr:uid="{9C0DB4A1-D27E-43BD-B04D-206FD8733917}"/>
    <hyperlink ref="B41" location="'Laser Ablation'!$A$248" display="'Laser Ablation'!$A$248" xr:uid="{12FCCD52-EC62-46AF-BEF0-AAB695B6DCB7}"/>
    <hyperlink ref="E41" location="'Laser Ablation'!$A$486" display="'Laser Ablation'!$A$486" xr:uid="{879EB506-BD19-40AD-A533-89A5BA67C1C3}"/>
    <hyperlink ref="H41" location="'Laser Ablation'!$A$724" display="'Laser Ablation'!$A$724" xr:uid="{07565797-5173-4365-9A77-55A7CEC11527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27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5.85546875" style="2" customWidth="1"/>
    <col min="3" max="13" width="7.28515625" style="2" customWidth="1"/>
    <col min="14" max="16384" width="9.140625" style="2"/>
  </cols>
  <sheetData>
    <row r="1" spans="1:13" s="32" customFormat="1" ht="21" customHeight="1">
      <c r="A1" s="87"/>
      <c r="B1" s="268" t="s">
        <v>684</v>
      </c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</row>
    <row r="2" spans="1:13" s="47" customFormat="1" ht="15" customHeight="1">
      <c r="A2" s="48"/>
      <c r="B2" s="270" t="s">
        <v>2</v>
      </c>
      <c r="C2" s="272" t="s">
        <v>69</v>
      </c>
      <c r="D2" s="274" t="s">
        <v>70</v>
      </c>
      <c r="E2" s="275"/>
      <c r="F2" s="275"/>
      <c r="G2" s="275"/>
      <c r="H2" s="276"/>
      <c r="I2" s="277" t="s">
        <v>71</v>
      </c>
      <c r="J2" s="278"/>
      <c r="K2" s="279"/>
      <c r="L2" s="280" t="s">
        <v>72</v>
      </c>
      <c r="M2" s="280"/>
    </row>
    <row r="3" spans="1:13" s="47" customFormat="1" ht="15" customHeight="1">
      <c r="A3" s="48"/>
      <c r="B3" s="271"/>
      <c r="C3" s="273"/>
      <c r="D3" s="182" t="s">
        <v>80</v>
      </c>
      <c r="E3" s="182" t="s">
        <v>73</v>
      </c>
      <c r="F3" s="182" t="s">
        <v>74</v>
      </c>
      <c r="G3" s="182" t="s">
        <v>75</v>
      </c>
      <c r="H3" s="182" t="s">
        <v>76</v>
      </c>
      <c r="I3" s="183" t="s">
        <v>77</v>
      </c>
      <c r="J3" s="182" t="s">
        <v>78</v>
      </c>
      <c r="K3" s="184" t="s">
        <v>79</v>
      </c>
      <c r="L3" s="182" t="s">
        <v>67</v>
      </c>
      <c r="M3" s="182" t="s">
        <v>68</v>
      </c>
    </row>
    <row r="4" spans="1:13" s="47" customFormat="1" ht="15" customHeight="1">
      <c r="A4" s="48"/>
      <c r="B4" s="185" t="s">
        <v>207</v>
      </c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7"/>
    </row>
    <row r="5" spans="1:13" ht="15" customHeight="1">
      <c r="A5" s="48"/>
      <c r="B5" s="188" t="s">
        <v>216</v>
      </c>
      <c r="C5" s="53">
        <v>0.11851770469337268</v>
      </c>
      <c r="D5" s="49">
        <v>4.279209202541605E-3</v>
      </c>
      <c r="E5" s="49">
        <v>0.10995928628828947</v>
      </c>
      <c r="F5" s="49">
        <v>0.1270761230984559</v>
      </c>
      <c r="G5" s="49">
        <v>0.10568007708574786</v>
      </c>
      <c r="H5" s="49">
        <v>0.1313553323009975</v>
      </c>
      <c r="I5" s="51">
        <v>3.6106075574216648E-2</v>
      </c>
      <c r="J5" s="50">
        <v>7.2212151148433296E-2</v>
      </c>
      <c r="K5" s="52">
        <v>0.10831822672264994</v>
      </c>
      <c r="L5" s="49">
        <v>0.11259181945870404</v>
      </c>
      <c r="M5" s="49">
        <v>0.12444358992804132</v>
      </c>
    </row>
    <row r="6" spans="1:13" ht="15" customHeight="1">
      <c r="A6" s="48"/>
      <c r="B6" s="39" t="s">
        <v>212</v>
      </c>
      <c r="C6" s="178"/>
      <c r="D6" s="189"/>
      <c r="E6" s="189"/>
      <c r="F6" s="189"/>
      <c r="G6" s="189"/>
      <c r="H6" s="189"/>
      <c r="I6" s="190"/>
      <c r="J6" s="190"/>
      <c r="K6" s="190"/>
      <c r="L6" s="189"/>
      <c r="M6" s="191"/>
    </row>
    <row r="7" spans="1:13" ht="15" customHeight="1">
      <c r="A7" s="48"/>
      <c r="B7" s="188" t="s">
        <v>216</v>
      </c>
      <c r="C7" s="53">
        <v>0.1183838156895848</v>
      </c>
      <c r="D7" s="49">
        <v>9.871411378778382E-3</v>
      </c>
      <c r="E7" s="49">
        <v>9.8640992932028035E-2</v>
      </c>
      <c r="F7" s="49">
        <v>0.13812663844714157</v>
      </c>
      <c r="G7" s="49">
        <v>8.8769581553249655E-2</v>
      </c>
      <c r="H7" s="49">
        <v>0.14799804982591994</v>
      </c>
      <c r="I7" s="51">
        <v>8.3384804935349388E-2</v>
      </c>
      <c r="J7" s="50">
        <v>0.16676960987069878</v>
      </c>
      <c r="K7" s="52">
        <v>0.25015441480604816</v>
      </c>
      <c r="L7" s="49">
        <v>0.11246462490510556</v>
      </c>
      <c r="M7" s="49">
        <v>0.12430300647406403</v>
      </c>
    </row>
    <row r="8" spans="1:13" ht="15" customHeight="1">
      <c r="A8" s="48"/>
      <c r="B8" s="39" t="s">
        <v>185</v>
      </c>
      <c r="C8" s="178"/>
      <c r="D8" s="189"/>
      <c r="E8" s="189"/>
      <c r="F8" s="189"/>
      <c r="G8" s="189"/>
      <c r="H8" s="189"/>
      <c r="I8" s="190"/>
      <c r="J8" s="190"/>
      <c r="K8" s="190"/>
      <c r="L8" s="189"/>
      <c r="M8" s="191"/>
    </row>
    <row r="9" spans="1:13" ht="15" customHeight="1">
      <c r="A9" s="48"/>
      <c r="B9" s="188" t="s">
        <v>217</v>
      </c>
      <c r="C9" s="247">
        <v>1.1892746442863811</v>
      </c>
      <c r="D9" s="49">
        <v>9.4795045698022495E-2</v>
      </c>
      <c r="E9" s="248">
        <v>0.99968455289033609</v>
      </c>
      <c r="F9" s="248">
        <v>1.3788647356824262</v>
      </c>
      <c r="G9" s="248">
        <v>0.90488950719231354</v>
      </c>
      <c r="H9" s="248">
        <v>1.4736597813804486</v>
      </c>
      <c r="I9" s="51">
        <v>7.9708287865587049E-2</v>
      </c>
      <c r="J9" s="50">
        <v>0.1594165757311741</v>
      </c>
      <c r="K9" s="52">
        <v>0.23912486359676116</v>
      </c>
      <c r="L9" s="248">
        <v>1.1298109120720621</v>
      </c>
      <c r="M9" s="248">
        <v>1.2487383765007001</v>
      </c>
    </row>
    <row r="10" spans="1:13" ht="15" customHeight="1">
      <c r="A10" s="48"/>
      <c r="B10" s="188" t="s">
        <v>138</v>
      </c>
      <c r="C10" s="247">
        <v>7.086812573335374</v>
      </c>
      <c r="D10" s="49">
        <v>0.25511287509164959</v>
      </c>
      <c r="E10" s="248">
        <v>6.5765868231520752</v>
      </c>
      <c r="F10" s="248">
        <v>7.5970383235186727</v>
      </c>
      <c r="G10" s="248">
        <v>6.321473948060425</v>
      </c>
      <c r="H10" s="248">
        <v>7.852151198610323</v>
      </c>
      <c r="I10" s="51">
        <v>3.5998253439286594E-2</v>
      </c>
      <c r="J10" s="50">
        <v>7.1996506878573188E-2</v>
      </c>
      <c r="K10" s="52">
        <v>0.10799476031785979</v>
      </c>
      <c r="L10" s="248">
        <v>6.732471944668605</v>
      </c>
      <c r="M10" s="248">
        <v>7.4411532020021429</v>
      </c>
    </row>
    <row r="11" spans="1:13" ht="15" customHeight="1">
      <c r="A11" s="48"/>
      <c r="B11" s="188" t="s">
        <v>218</v>
      </c>
      <c r="C11" s="252">
        <v>30.828054587324008</v>
      </c>
      <c r="D11" s="248">
        <v>2.2071950013407386</v>
      </c>
      <c r="E11" s="253">
        <v>26.413664584642532</v>
      </c>
      <c r="F11" s="253">
        <v>35.242444590005483</v>
      </c>
      <c r="G11" s="253">
        <v>24.206469583301793</v>
      </c>
      <c r="H11" s="253">
        <v>37.449639591346227</v>
      </c>
      <c r="I11" s="51">
        <v>7.1596960330033321E-2</v>
      </c>
      <c r="J11" s="50">
        <v>0.14319392066006664</v>
      </c>
      <c r="K11" s="52">
        <v>0.21479088099009996</v>
      </c>
      <c r="L11" s="253">
        <v>29.286651857957807</v>
      </c>
      <c r="M11" s="253">
        <v>32.369457316690209</v>
      </c>
    </row>
    <row r="12" spans="1:13" ht="15" customHeight="1">
      <c r="A12" s="48"/>
      <c r="B12" s="188" t="s">
        <v>139</v>
      </c>
      <c r="C12" s="256">
        <v>2542.0070887142047</v>
      </c>
      <c r="D12" s="257">
        <v>98.571125866963186</v>
      </c>
      <c r="E12" s="257">
        <v>2344.8648369802781</v>
      </c>
      <c r="F12" s="257">
        <v>2739.1493404481312</v>
      </c>
      <c r="G12" s="257">
        <v>2246.2937111133151</v>
      </c>
      <c r="H12" s="257">
        <v>2837.7204663150942</v>
      </c>
      <c r="I12" s="51">
        <v>3.8776888665885793E-2</v>
      </c>
      <c r="J12" s="50">
        <v>7.7553777331771587E-2</v>
      </c>
      <c r="K12" s="52">
        <v>0.11633066599765737</v>
      </c>
      <c r="L12" s="257">
        <v>2414.9067342784942</v>
      </c>
      <c r="M12" s="257">
        <v>2669.1074431499151</v>
      </c>
    </row>
    <row r="13" spans="1:13" ht="15" customHeight="1">
      <c r="A13" s="48"/>
      <c r="B13" s="188" t="s">
        <v>140</v>
      </c>
      <c r="C13" s="247">
        <v>2.7832749206230938</v>
      </c>
      <c r="D13" s="49">
        <v>0.25900594672140964</v>
      </c>
      <c r="E13" s="248">
        <v>2.2652630271802745</v>
      </c>
      <c r="F13" s="248">
        <v>3.3012868140659131</v>
      </c>
      <c r="G13" s="248">
        <v>2.0062570804588651</v>
      </c>
      <c r="H13" s="248">
        <v>3.5602927607873225</v>
      </c>
      <c r="I13" s="51">
        <v>9.3057981733053449E-2</v>
      </c>
      <c r="J13" s="50">
        <v>0.1861159634661069</v>
      </c>
      <c r="K13" s="52">
        <v>0.27917394519916033</v>
      </c>
      <c r="L13" s="248">
        <v>2.6441111745919392</v>
      </c>
      <c r="M13" s="248">
        <v>2.9224386666542483</v>
      </c>
    </row>
    <row r="14" spans="1:13" ht="15" customHeight="1">
      <c r="A14" s="48"/>
      <c r="B14" s="188" t="s">
        <v>219</v>
      </c>
      <c r="C14" s="252">
        <v>19.013056277192991</v>
      </c>
      <c r="D14" s="248">
        <v>0.89159742321873581</v>
      </c>
      <c r="E14" s="253">
        <v>17.22986143075552</v>
      </c>
      <c r="F14" s="253">
        <v>20.796251123630462</v>
      </c>
      <c r="G14" s="253">
        <v>16.338264007536782</v>
      </c>
      <c r="H14" s="253">
        <v>21.687848546849199</v>
      </c>
      <c r="I14" s="51">
        <v>4.6893955933231347E-2</v>
      </c>
      <c r="J14" s="50">
        <v>9.3787911866462695E-2</v>
      </c>
      <c r="K14" s="52">
        <v>0.14068186779969405</v>
      </c>
      <c r="L14" s="253">
        <v>18.062403463333343</v>
      </c>
      <c r="M14" s="253">
        <v>19.963709091052639</v>
      </c>
    </row>
    <row r="15" spans="1:13" s="47" customFormat="1" ht="15" customHeight="1">
      <c r="A15" s="48"/>
      <c r="B15" s="188" t="s">
        <v>141</v>
      </c>
      <c r="C15" s="53">
        <v>0.55086143530029152</v>
      </c>
      <c r="D15" s="49">
        <v>2.463616083512734E-2</v>
      </c>
      <c r="E15" s="49">
        <v>0.50158911363003689</v>
      </c>
      <c r="F15" s="49">
        <v>0.60013375697054616</v>
      </c>
      <c r="G15" s="49">
        <v>0.47695295279490951</v>
      </c>
      <c r="H15" s="49">
        <v>0.62476991780567359</v>
      </c>
      <c r="I15" s="51">
        <v>4.472297252338496E-2</v>
      </c>
      <c r="J15" s="50">
        <v>8.944594504676992E-2</v>
      </c>
      <c r="K15" s="52">
        <v>0.13416891757015487</v>
      </c>
      <c r="L15" s="49">
        <v>0.52331836353527694</v>
      </c>
      <c r="M15" s="49">
        <v>0.57840450706530611</v>
      </c>
    </row>
    <row r="16" spans="1:13" ht="15" customHeight="1">
      <c r="A16" s="48"/>
      <c r="B16" s="188" t="s">
        <v>220</v>
      </c>
      <c r="C16" s="247">
        <v>0.49412342159216993</v>
      </c>
      <c r="D16" s="49">
        <v>4.8077387820536277E-2</v>
      </c>
      <c r="E16" s="248">
        <v>0.39796864595109738</v>
      </c>
      <c r="F16" s="248">
        <v>0.59027819723324249</v>
      </c>
      <c r="G16" s="248">
        <v>0.3498912581305611</v>
      </c>
      <c r="H16" s="248">
        <v>0.63835558505377876</v>
      </c>
      <c r="I16" s="51">
        <v>9.7298338268647103E-2</v>
      </c>
      <c r="J16" s="50">
        <v>0.19459667653729421</v>
      </c>
      <c r="K16" s="52">
        <v>0.29189501480594132</v>
      </c>
      <c r="L16" s="248">
        <v>0.46941725051256145</v>
      </c>
      <c r="M16" s="248">
        <v>0.51882959267177842</v>
      </c>
    </row>
    <row r="17" spans="1:13" ht="15" customHeight="1">
      <c r="A17" s="48"/>
      <c r="B17" s="188" t="s">
        <v>142</v>
      </c>
      <c r="C17" s="256">
        <v>89.582503821274599</v>
      </c>
      <c r="D17" s="253">
        <v>4.8289820072351777</v>
      </c>
      <c r="E17" s="257">
        <v>79.924539806804248</v>
      </c>
      <c r="F17" s="257">
        <v>99.240467835744951</v>
      </c>
      <c r="G17" s="257">
        <v>75.095557799569065</v>
      </c>
      <c r="H17" s="257">
        <v>104.06944984298013</v>
      </c>
      <c r="I17" s="51">
        <v>5.3905414575924834E-2</v>
      </c>
      <c r="J17" s="50">
        <v>0.10781082915184967</v>
      </c>
      <c r="K17" s="52">
        <v>0.16171624372777449</v>
      </c>
      <c r="L17" s="257">
        <v>85.103378630210869</v>
      </c>
      <c r="M17" s="257">
        <v>94.061629012338329</v>
      </c>
    </row>
    <row r="18" spans="1:13" ht="15" customHeight="1">
      <c r="A18" s="48"/>
      <c r="B18" s="188" t="s">
        <v>167</v>
      </c>
      <c r="C18" s="252">
        <v>32.677940451899964</v>
      </c>
      <c r="D18" s="248">
        <v>1.9061814780162838</v>
      </c>
      <c r="E18" s="253">
        <v>28.865577495867395</v>
      </c>
      <c r="F18" s="253">
        <v>36.490303407932529</v>
      </c>
      <c r="G18" s="253">
        <v>26.959396017851113</v>
      </c>
      <c r="H18" s="253">
        <v>38.396484885948816</v>
      </c>
      <c r="I18" s="51">
        <v>5.8332362800589364E-2</v>
      </c>
      <c r="J18" s="50">
        <v>0.11666472560117873</v>
      </c>
      <c r="K18" s="52">
        <v>0.17499708840176809</v>
      </c>
      <c r="L18" s="253">
        <v>31.044043429304967</v>
      </c>
      <c r="M18" s="253">
        <v>34.311837474494965</v>
      </c>
    </row>
    <row r="19" spans="1:13" ht="15" customHeight="1">
      <c r="A19" s="48"/>
      <c r="B19" s="188" t="s">
        <v>143</v>
      </c>
      <c r="C19" s="252">
        <v>12.785064544945492</v>
      </c>
      <c r="D19" s="253">
        <v>1.6023400191093837</v>
      </c>
      <c r="E19" s="253">
        <v>9.5803845067267233</v>
      </c>
      <c r="F19" s="253">
        <v>15.98974458316426</v>
      </c>
      <c r="G19" s="253">
        <v>7.9780444876173409</v>
      </c>
      <c r="H19" s="253">
        <v>17.592084602273644</v>
      </c>
      <c r="I19" s="51">
        <v>0.12532905199472461</v>
      </c>
      <c r="J19" s="50">
        <v>0.25065810398944921</v>
      </c>
      <c r="K19" s="52">
        <v>0.37598715598417382</v>
      </c>
      <c r="L19" s="253">
        <v>12.145811317698216</v>
      </c>
      <c r="M19" s="253">
        <v>13.424317772192767</v>
      </c>
    </row>
    <row r="20" spans="1:13" ht="15" customHeight="1">
      <c r="A20" s="48"/>
      <c r="B20" s="188" t="s">
        <v>168</v>
      </c>
      <c r="C20" s="247">
        <v>6.4988211414793318</v>
      </c>
      <c r="D20" s="49">
        <v>0.29347015823401401</v>
      </c>
      <c r="E20" s="248">
        <v>5.9118808250113037</v>
      </c>
      <c r="F20" s="248">
        <v>7.0857614579473598</v>
      </c>
      <c r="G20" s="248">
        <v>5.6184106667772902</v>
      </c>
      <c r="H20" s="248">
        <v>7.3792316161813734</v>
      </c>
      <c r="I20" s="51">
        <v>4.5157444995818301E-2</v>
      </c>
      <c r="J20" s="50">
        <v>9.0314889991636602E-2</v>
      </c>
      <c r="K20" s="52">
        <v>0.1354723349874549</v>
      </c>
      <c r="L20" s="248">
        <v>6.173880084405365</v>
      </c>
      <c r="M20" s="248">
        <v>6.8237621985532986</v>
      </c>
    </row>
    <row r="21" spans="1:13" ht="15" customHeight="1">
      <c r="A21" s="48"/>
      <c r="B21" s="188" t="s">
        <v>221</v>
      </c>
      <c r="C21" s="53">
        <v>0.62346420746224618</v>
      </c>
      <c r="D21" s="49">
        <v>2.0026940110322442E-2</v>
      </c>
      <c r="E21" s="49">
        <v>0.58341032724160125</v>
      </c>
      <c r="F21" s="49">
        <v>0.66351808768289111</v>
      </c>
      <c r="G21" s="49">
        <v>0.56338338713127889</v>
      </c>
      <c r="H21" s="49">
        <v>0.68354502779321347</v>
      </c>
      <c r="I21" s="51">
        <v>3.2122036631164863E-2</v>
      </c>
      <c r="J21" s="50">
        <v>6.4244073262329726E-2</v>
      </c>
      <c r="K21" s="52">
        <v>9.6366109893494589E-2</v>
      </c>
      <c r="L21" s="49">
        <v>0.59229099708913391</v>
      </c>
      <c r="M21" s="49">
        <v>0.65463741783535845</v>
      </c>
    </row>
    <row r="22" spans="1:13" ht="15" customHeight="1">
      <c r="A22" s="48"/>
      <c r="B22" s="188" t="s">
        <v>144</v>
      </c>
      <c r="C22" s="247">
        <v>3.5185710428403971</v>
      </c>
      <c r="D22" s="49">
        <v>0.23141296545083728</v>
      </c>
      <c r="E22" s="248">
        <v>3.0557451119387227</v>
      </c>
      <c r="F22" s="248">
        <v>3.9813969737420716</v>
      </c>
      <c r="G22" s="248">
        <v>2.824332146487885</v>
      </c>
      <c r="H22" s="248">
        <v>4.2128099391929092</v>
      </c>
      <c r="I22" s="51">
        <v>6.5769018909456814E-2</v>
      </c>
      <c r="J22" s="50">
        <v>0.13153803781891363</v>
      </c>
      <c r="K22" s="52">
        <v>0.19730705672837046</v>
      </c>
      <c r="L22" s="248">
        <v>3.3426424906983772</v>
      </c>
      <c r="M22" s="248">
        <v>3.6944995949824171</v>
      </c>
    </row>
    <row r="23" spans="1:13" ht="15" customHeight="1">
      <c r="A23" s="48"/>
      <c r="B23" s="188" t="s">
        <v>222</v>
      </c>
      <c r="C23" s="247">
        <v>1.1230869479513885</v>
      </c>
      <c r="D23" s="49">
        <v>7.7333330394648944E-2</v>
      </c>
      <c r="E23" s="248">
        <v>0.96842028716209061</v>
      </c>
      <c r="F23" s="248">
        <v>1.2777536087406864</v>
      </c>
      <c r="G23" s="248">
        <v>0.89108695676744176</v>
      </c>
      <c r="H23" s="248">
        <v>1.3550869391353353</v>
      </c>
      <c r="I23" s="51">
        <v>6.8857830229183847E-2</v>
      </c>
      <c r="J23" s="50">
        <v>0.13771566045836769</v>
      </c>
      <c r="K23" s="52">
        <v>0.20657349068755154</v>
      </c>
      <c r="L23" s="248">
        <v>1.0669326005538191</v>
      </c>
      <c r="M23" s="248">
        <v>1.1792412953489579</v>
      </c>
    </row>
    <row r="24" spans="1:13" ht="15" customHeight="1">
      <c r="A24" s="48"/>
      <c r="B24" s="188" t="s">
        <v>145</v>
      </c>
      <c r="C24" s="247">
        <v>1.6419664810784587</v>
      </c>
      <c r="D24" s="248">
        <v>0.23762887967478324</v>
      </c>
      <c r="E24" s="248">
        <v>1.1667087217288921</v>
      </c>
      <c r="F24" s="248">
        <v>2.1172242404280253</v>
      </c>
      <c r="G24" s="248">
        <v>0.92907984205410887</v>
      </c>
      <c r="H24" s="248">
        <v>2.3548531201028085</v>
      </c>
      <c r="I24" s="51">
        <v>0.14472212582482585</v>
      </c>
      <c r="J24" s="50">
        <v>0.28944425164965171</v>
      </c>
      <c r="K24" s="52">
        <v>0.43416637747447756</v>
      </c>
      <c r="L24" s="248">
        <v>1.5598681570245356</v>
      </c>
      <c r="M24" s="248">
        <v>1.7240648051323817</v>
      </c>
    </row>
    <row r="25" spans="1:13" ht="15" customHeight="1">
      <c r="A25" s="48"/>
      <c r="B25" s="188" t="s">
        <v>146</v>
      </c>
      <c r="C25" s="247">
        <v>7.3286449968798824</v>
      </c>
      <c r="D25" s="49">
        <v>0.24245691437060449</v>
      </c>
      <c r="E25" s="248">
        <v>6.8437311681386737</v>
      </c>
      <c r="F25" s="248">
        <v>7.8135588256210911</v>
      </c>
      <c r="G25" s="248">
        <v>6.6012742537680689</v>
      </c>
      <c r="H25" s="248">
        <v>8.0560157399916967</v>
      </c>
      <c r="I25" s="51">
        <v>3.30834573749757E-2</v>
      </c>
      <c r="J25" s="50">
        <v>6.61669147499514E-2</v>
      </c>
      <c r="K25" s="52">
        <v>9.92503721249271E-2</v>
      </c>
      <c r="L25" s="248">
        <v>6.9622127470358883</v>
      </c>
      <c r="M25" s="248">
        <v>7.6950772467238764</v>
      </c>
    </row>
    <row r="26" spans="1:13" ht="15" customHeight="1">
      <c r="A26" s="48"/>
      <c r="B26" s="188" t="s">
        <v>147</v>
      </c>
      <c r="C26" s="252">
        <v>32.49246318426006</v>
      </c>
      <c r="D26" s="248">
        <v>1.6983738358398277</v>
      </c>
      <c r="E26" s="253">
        <v>29.095715512580405</v>
      </c>
      <c r="F26" s="253">
        <v>35.889210855939716</v>
      </c>
      <c r="G26" s="253">
        <v>27.397341676740577</v>
      </c>
      <c r="H26" s="253">
        <v>37.58758469177954</v>
      </c>
      <c r="I26" s="51">
        <v>5.2269777954616591E-2</v>
      </c>
      <c r="J26" s="50">
        <v>0.10453955590923318</v>
      </c>
      <c r="K26" s="52">
        <v>0.15680933386384976</v>
      </c>
      <c r="L26" s="253">
        <v>30.867840025047059</v>
      </c>
      <c r="M26" s="253">
        <v>34.117086343473062</v>
      </c>
    </row>
    <row r="27" spans="1:13" ht="15" customHeight="1">
      <c r="A27" s="48"/>
      <c r="B27" s="188" t="s">
        <v>148</v>
      </c>
      <c r="C27" s="247">
        <v>5.8771281511188098</v>
      </c>
      <c r="D27" s="49">
        <v>0.33138243754477326</v>
      </c>
      <c r="E27" s="248">
        <v>5.2143632760292631</v>
      </c>
      <c r="F27" s="248">
        <v>6.5398930262083566</v>
      </c>
      <c r="G27" s="248">
        <v>4.8829808384844897</v>
      </c>
      <c r="H27" s="248">
        <v>6.8712754637531299</v>
      </c>
      <c r="I27" s="51">
        <v>5.6385096432122049E-2</v>
      </c>
      <c r="J27" s="50">
        <v>0.1127701928642441</v>
      </c>
      <c r="K27" s="52">
        <v>0.16915528929636614</v>
      </c>
      <c r="L27" s="248">
        <v>5.5832717435628689</v>
      </c>
      <c r="M27" s="248">
        <v>6.1709845586747507</v>
      </c>
    </row>
    <row r="28" spans="1:13" ht="15" customHeight="1">
      <c r="A28" s="48"/>
      <c r="B28" s="188" t="s">
        <v>223</v>
      </c>
      <c r="C28" s="247">
        <v>0.20071281176440739</v>
      </c>
      <c r="D28" s="248">
        <v>5.4788254822505746E-2</v>
      </c>
      <c r="E28" s="248">
        <v>9.1136302119395898E-2</v>
      </c>
      <c r="F28" s="248">
        <v>0.31028932140941889</v>
      </c>
      <c r="G28" s="248">
        <v>3.6348047296890146E-2</v>
      </c>
      <c r="H28" s="248">
        <v>0.36507757623192461</v>
      </c>
      <c r="I28" s="51">
        <v>0.27296839868306505</v>
      </c>
      <c r="J28" s="50">
        <v>0.5459367973661301</v>
      </c>
      <c r="K28" s="52">
        <v>0.81890519604919509</v>
      </c>
      <c r="L28" s="248">
        <v>0.19067717117618702</v>
      </c>
      <c r="M28" s="248">
        <v>0.21074845235262776</v>
      </c>
    </row>
    <row r="29" spans="1:13" ht="15" customHeight="1">
      <c r="A29" s="48"/>
      <c r="B29" s="188" t="s">
        <v>149</v>
      </c>
      <c r="C29" s="247">
        <v>6.6912991250365943</v>
      </c>
      <c r="D29" s="49">
        <v>0.47116762084339009</v>
      </c>
      <c r="E29" s="248">
        <v>5.7489638833498145</v>
      </c>
      <c r="F29" s="248">
        <v>7.6336343667233741</v>
      </c>
      <c r="G29" s="248">
        <v>5.2777962625064241</v>
      </c>
      <c r="H29" s="248">
        <v>8.1048019875667645</v>
      </c>
      <c r="I29" s="51">
        <v>7.0414969057419521E-2</v>
      </c>
      <c r="J29" s="50">
        <v>0.14082993811483904</v>
      </c>
      <c r="K29" s="52">
        <v>0.21124490717225858</v>
      </c>
      <c r="L29" s="248">
        <v>6.3567341687847643</v>
      </c>
      <c r="M29" s="248">
        <v>7.0258640812884243</v>
      </c>
    </row>
    <row r="30" spans="1:13" ht="15" customHeight="1">
      <c r="A30" s="48"/>
      <c r="B30" s="188" t="s">
        <v>150</v>
      </c>
      <c r="C30" s="247">
        <v>0.52188185380519558</v>
      </c>
      <c r="D30" s="49">
        <v>2.2765617564422594E-2</v>
      </c>
      <c r="E30" s="248">
        <v>0.47635061867635042</v>
      </c>
      <c r="F30" s="248">
        <v>0.56741308893404074</v>
      </c>
      <c r="G30" s="248">
        <v>0.45358500111192779</v>
      </c>
      <c r="H30" s="248">
        <v>0.59017870649846338</v>
      </c>
      <c r="I30" s="51">
        <v>4.3622167351540807E-2</v>
      </c>
      <c r="J30" s="50">
        <v>8.7244334703081614E-2</v>
      </c>
      <c r="K30" s="52">
        <v>0.13086650205462241</v>
      </c>
      <c r="L30" s="248">
        <v>0.49578776111493583</v>
      </c>
      <c r="M30" s="248">
        <v>0.54797594649545533</v>
      </c>
    </row>
    <row r="31" spans="1:13" ht="15" customHeight="1">
      <c r="A31" s="48"/>
      <c r="B31" s="188" t="s">
        <v>169</v>
      </c>
      <c r="C31" s="247">
        <v>2.2037461099270153</v>
      </c>
      <c r="D31" s="49">
        <v>0.12325006837282063</v>
      </c>
      <c r="E31" s="248">
        <v>1.9572459731813741</v>
      </c>
      <c r="F31" s="248">
        <v>2.4502462466726564</v>
      </c>
      <c r="G31" s="248">
        <v>1.8339959048085532</v>
      </c>
      <c r="H31" s="248">
        <v>2.5734963150454773</v>
      </c>
      <c r="I31" s="51">
        <v>5.5927526232548846E-2</v>
      </c>
      <c r="J31" s="50">
        <v>0.11185505246509769</v>
      </c>
      <c r="K31" s="52">
        <v>0.16778257869764654</v>
      </c>
      <c r="L31" s="248">
        <v>2.0935588044306646</v>
      </c>
      <c r="M31" s="248">
        <v>2.3139334154233659</v>
      </c>
    </row>
    <row r="32" spans="1:13" ht="15" customHeight="1">
      <c r="A32" s="48"/>
      <c r="B32" s="188" t="s">
        <v>151</v>
      </c>
      <c r="C32" s="247">
        <v>2.6886345119914035</v>
      </c>
      <c r="D32" s="49">
        <v>9.4609482882068358E-2</v>
      </c>
      <c r="E32" s="248">
        <v>2.4994155462272669</v>
      </c>
      <c r="F32" s="248">
        <v>2.87785347775554</v>
      </c>
      <c r="G32" s="248">
        <v>2.4048060633451982</v>
      </c>
      <c r="H32" s="248">
        <v>2.9724629606376087</v>
      </c>
      <c r="I32" s="51">
        <v>3.5188673826846595E-2</v>
      </c>
      <c r="J32" s="50">
        <v>7.037734765369319E-2</v>
      </c>
      <c r="K32" s="52">
        <v>0.10556602148053978</v>
      </c>
      <c r="L32" s="248">
        <v>2.5542027863918335</v>
      </c>
      <c r="M32" s="248">
        <v>2.8230662375909734</v>
      </c>
    </row>
    <row r="33" spans="1:13" ht="15" customHeight="1">
      <c r="A33" s="48"/>
      <c r="B33" s="188" t="s">
        <v>152</v>
      </c>
      <c r="C33" s="252">
        <v>42.802946122401771</v>
      </c>
      <c r="D33" s="248">
        <v>3.0544965706795799</v>
      </c>
      <c r="E33" s="253">
        <v>36.693952981042614</v>
      </c>
      <c r="F33" s="253">
        <v>48.911939263760928</v>
      </c>
      <c r="G33" s="253">
        <v>33.639456410363032</v>
      </c>
      <c r="H33" s="253">
        <v>51.96643583444051</v>
      </c>
      <c r="I33" s="51">
        <v>7.1361830140027407E-2</v>
      </c>
      <c r="J33" s="50">
        <v>0.14272366028005481</v>
      </c>
      <c r="K33" s="52">
        <v>0.21408549042008224</v>
      </c>
      <c r="L33" s="253">
        <v>40.662798816281679</v>
      </c>
      <c r="M33" s="253">
        <v>44.943093428521863</v>
      </c>
    </row>
    <row r="34" spans="1:13" ht="15" customHeight="1">
      <c r="A34" s="48"/>
      <c r="B34" s="188" t="s">
        <v>170</v>
      </c>
      <c r="C34" s="252">
        <v>18.848122121671288</v>
      </c>
      <c r="D34" s="248">
        <v>0.93080255142607116</v>
      </c>
      <c r="E34" s="253">
        <v>16.986517018819146</v>
      </c>
      <c r="F34" s="253">
        <v>20.70972722452343</v>
      </c>
      <c r="G34" s="253">
        <v>16.055714467393074</v>
      </c>
      <c r="H34" s="253">
        <v>21.640529775949503</v>
      </c>
      <c r="I34" s="51">
        <v>4.9384365477760157E-2</v>
      </c>
      <c r="J34" s="50">
        <v>9.8768730955520315E-2</v>
      </c>
      <c r="K34" s="52">
        <v>0.14815309643328048</v>
      </c>
      <c r="L34" s="253">
        <v>17.905716015587725</v>
      </c>
      <c r="M34" s="253">
        <v>19.790528227754852</v>
      </c>
    </row>
    <row r="35" spans="1:13" ht="15" customHeight="1">
      <c r="A35" s="48"/>
      <c r="B35" s="188" t="s">
        <v>153</v>
      </c>
      <c r="C35" s="247">
        <v>0.1118574763627377</v>
      </c>
      <c r="D35" s="49">
        <v>9.2256585443953494E-3</v>
      </c>
      <c r="E35" s="248">
        <v>9.3406159273946993E-2</v>
      </c>
      <c r="F35" s="248">
        <v>0.1303087934515284</v>
      </c>
      <c r="G35" s="248">
        <v>8.4180500729551647E-2</v>
      </c>
      <c r="H35" s="248">
        <v>0.13953445199592374</v>
      </c>
      <c r="I35" s="51">
        <v>8.2476905830396768E-2</v>
      </c>
      <c r="J35" s="50">
        <v>0.16495381166079354</v>
      </c>
      <c r="K35" s="52">
        <v>0.24743071749119031</v>
      </c>
      <c r="L35" s="248">
        <v>0.10626460254460081</v>
      </c>
      <c r="M35" s="248">
        <v>0.11745035018087459</v>
      </c>
    </row>
    <row r="36" spans="1:13" ht="15" customHeight="1">
      <c r="A36" s="48"/>
      <c r="B36" s="188" t="s">
        <v>154</v>
      </c>
      <c r="C36" s="53">
        <v>0.32921594274053051</v>
      </c>
      <c r="D36" s="49">
        <v>1.2440370693015625E-2</v>
      </c>
      <c r="E36" s="49">
        <v>0.30433520135449926</v>
      </c>
      <c r="F36" s="49">
        <v>0.35409668412656176</v>
      </c>
      <c r="G36" s="49">
        <v>0.29189483066148364</v>
      </c>
      <c r="H36" s="49">
        <v>0.36653705481957738</v>
      </c>
      <c r="I36" s="51">
        <v>3.778787439471127E-2</v>
      </c>
      <c r="J36" s="50">
        <v>7.5575748789422539E-2</v>
      </c>
      <c r="K36" s="52">
        <v>0.11336362318413382</v>
      </c>
      <c r="L36" s="49">
        <v>0.31275514560350398</v>
      </c>
      <c r="M36" s="49">
        <v>0.34567673987755704</v>
      </c>
    </row>
    <row r="37" spans="1:13" ht="15" customHeight="1">
      <c r="A37" s="48"/>
      <c r="B37" s="188" t="s">
        <v>155</v>
      </c>
      <c r="C37" s="53">
        <v>3.1372524450999528E-2</v>
      </c>
      <c r="D37" s="49">
        <v>8.4254938168005133E-4</v>
      </c>
      <c r="E37" s="49">
        <v>2.9687425687639424E-2</v>
      </c>
      <c r="F37" s="49">
        <v>3.3057623214359629E-2</v>
      </c>
      <c r="G37" s="49">
        <v>2.8844876305959374E-2</v>
      </c>
      <c r="H37" s="49">
        <v>3.3900172596039682E-2</v>
      </c>
      <c r="I37" s="51">
        <v>2.6856282572861545E-2</v>
      </c>
      <c r="J37" s="50">
        <v>5.371256514572309E-2</v>
      </c>
      <c r="K37" s="52">
        <v>8.0568847718584635E-2</v>
      </c>
      <c r="L37" s="49">
        <v>2.9803898228449553E-2</v>
      </c>
      <c r="M37" s="49">
        <v>3.2941150673549503E-2</v>
      </c>
    </row>
    <row r="38" spans="1:13" ht="15" customHeight="1">
      <c r="A38" s="48"/>
      <c r="B38" s="188" t="s">
        <v>171</v>
      </c>
      <c r="C38" s="247">
        <v>7.5219939032192347</v>
      </c>
      <c r="D38" s="49">
        <v>0.478983554933052</v>
      </c>
      <c r="E38" s="248">
        <v>6.5640267933531309</v>
      </c>
      <c r="F38" s="248">
        <v>8.4799610130853385</v>
      </c>
      <c r="G38" s="248">
        <v>6.085043238420079</v>
      </c>
      <c r="H38" s="248">
        <v>8.9589445680183903</v>
      </c>
      <c r="I38" s="51">
        <v>6.3677737724309832E-2</v>
      </c>
      <c r="J38" s="50">
        <v>0.12735547544861966</v>
      </c>
      <c r="K38" s="52">
        <v>0.19103321317292948</v>
      </c>
      <c r="L38" s="248">
        <v>7.145894208058273</v>
      </c>
      <c r="M38" s="248">
        <v>7.8980935983801963</v>
      </c>
    </row>
    <row r="39" spans="1:13" ht="15" customHeight="1">
      <c r="A39" s="48"/>
      <c r="B39" s="188" t="s">
        <v>172</v>
      </c>
      <c r="C39" s="247">
        <v>2.3008409690301534</v>
      </c>
      <c r="D39" s="49">
        <v>7.9137371317293079E-2</v>
      </c>
      <c r="E39" s="248">
        <v>2.1425662263955672</v>
      </c>
      <c r="F39" s="248">
        <v>2.4591157116647397</v>
      </c>
      <c r="G39" s="248">
        <v>2.063428855078274</v>
      </c>
      <c r="H39" s="248">
        <v>2.5382530829820329</v>
      </c>
      <c r="I39" s="51">
        <v>3.4394976611812907E-2</v>
      </c>
      <c r="J39" s="50">
        <v>6.8789953223625813E-2</v>
      </c>
      <c r="K39" s="52">
        <v>0.10318492983543873</v>
      </c>
      <c r="L39" s="248">
        <v>2.1857989205786459</v>
      </c>
      <c r="M39" s="248">
        <v>2.415883017481661</v>
      </c>
    </row>
    <row r="40" spans="1:13" ht="15" customHeight="1">
      <c r="A40" s="48"/>
      <c r="B40" s="188" t="s">
        <v>173</v>
      </c>
      <c r="C40" s="252">
        <v>16.594801440009437</v>
      </c>
      <c r="D40" s="248">
        <v>0.90118153186455185</v>
      </c>
      <c r="E40" s="253">
        <v>14.792438376280334</v>
      </c>
      <c r="F40" s="253">
        <v>18.397164503738541</v>
      </c>
      <c r="G40" s="253">
        <v>13.891256844415782</v>
      </c>
      <c r="H40" s="253">
        <v>19.298346035603092</v>
      </c>
      <c r="I40" s="51">
        <v>5.4305050598064848E-2</v>
      </c>
      <c r="J40" s="50">
        <v>0.1086101011961297</v>
      </c>
      <c r="K40" s="52">
        <v>0.16291515179419455</v>
      </c>
      <c r="L40" s="253">
        <v>15.765061368008965</v>
      </c>
      <c r="M40" s="253">
        <v>17.42454151200991</v>
      </c>
    </row>
    <row r="41" spans="1:13" ht="15" customHeight="1">
      <c r="A41" s="48"/>
      <c r="B41" s="188" t="s">
        <v>156</v>
      </c>
      <c r="C41" s="252">
        <v>37.774619842630088</v>
      </c>
      <c r="D41" s="248">
        <v>2.8454518072788164</v>
      </c>
      <c r="E41" s="253">
        <v>32.083716228072454</v>
      </c>
      <c r="F41" s="253">
        <v>43.465523457187722</v>
      </c>
      <c r="G41" s="253">
        <v>29.238264420793641</v>
      </c>
      <c r="H41" s="253">
        <v>46.310975264466535</v>
      </c>
      <c r="I41" s="51">
        <v>7.5327079905318242E-2</v>
      </c>
      <c r="J41" s="50">
        <v>0.15065415981063648</v>
      </c>
      <c r="K41" s="52">
        <v>0.22598123971595474</v>
      </c>
      <c r="L41" s="253">
        <v>35.885888850498581</v>
      </c>
      <c r="M41" s="253">
        <v>39.663350834761594</v>
      </c>
    </row>
    <row r="42" spans="1:13" ht="15" customHeight="1">
      <c r="A42" s="48"/>
      <c r="B42" s="188" t="s">
        <v>174</v>
      </c>
      <c r="C42" s="247">
        <v>4.347836049763723</v>
      </c>
      <c r="D42" s="49">
        <v>0.32193672840721455</v>
      </c>
      <c r="E42" s="248">
        <v>3.7039625929492939</v>
      </c>
      <c r="F42" s="248">
        <v>4.991709506578152</v>
      </c>
      <c r="G42" s="248">
        <v>3.3820258645420793</v>
      </c>
      <c r="H42" s="248">
        <v>5.3136462349853666</v>
      </c>
      <c r="I42" s="51">
        <v>7.4045277862929013E-2</v>
      </c>
      <c r="J42" s="50">
        <v>0.14809055572585803</v>
      </c>
      <c r="K42" s="52">
        <v>0.22213583358878702</v>
      </c>
      <c r="L42" s="248">
        <v>4.1304442472755367</v>
      </c>
      <c r="M42" s="248">
        <v>4.5652278522519092</v>
      </c>
    </row>
    <row r="43" spans="1:13" ht="15" customHeight="1">
      <c r="A43" s="48"/>
      <c r="B43" s="188" t="s">
        <v>175</v>
      </c>
      <c r="C43" s="53">
        <v>2.8354202182674596E-2</v>
      </c>
      <c r="D43" s="49">
        <v>1.5096025189249727E-3</v>
      </c>
      <c r="E43" s="49">
        <v>2.533499714482465E-2</v>
      </c>
      <c r="F43" s="49">
        <v>3.1373407220524542E-2</v>
      </c>
      <c r="G43" s="49">
        <v>2.3825394625899679E-2</v>
      </c>
      <c r="H43" s="49">
        <v>3.2883009739449513E-2</v>
      </c>
      <c r="I43" s="51">
        <v>5.3240874463658598E-2</v>
      </c>
      <c r="J43" s="50">
        <v>0.1064817489273172</v>
      </c>
      <c r="K43" s="52">
        <v>0.15972262339097579</v>
      </c>
      <c r="L43" s="49">
        <v>2.6936492073540867E-2</v>
      </c>
      <c r="M43" s="49">
        <v>2.9771912291808325E-2</v>
      </c>
    </row>
    <row r="44" spans="1:13" ht="15" customHeight="1">
      <c r="A44" s="48"/>
      <c r="B44" s="188" t="s">
        <v>176</v>
      </c>
      <c r="C44" s="252">
        <v>36.93257564105339</v>
      </c>
      <c r="D44" s="248">
        <v>1.8365278352934349</v>
      </c>
      <c r="E44" s="253">
        <v>33.259519970466521</v>
      </c>
      <c r="F44" s="253">
        <v>40.605631311640259</v>
      </c>
      <c r="G44" s="253">
        <v>31.422992135173086</v>
      </c>
      <c r="H44" s="253">
        <v>42.442159146933697</v>
      </c>
      <c r="I44" s="51">
        <v>4.9726503050927032E-2</v>
      </c>
      <c r="J44" s="50">
        <v>9.9453006101854063E-2</v>
      </c>
      <c r="K44" s="52">
        <v>0.14917950915278111</v>
      </c>
      <c r="L44" s="253">
        <v>35.085946859000721</v>
      </c>
      <c r="M44" s="253">
        <v>38.779204423106059</v>
      </c>
    </row>
    <row r="45" spans="1:13" ht="15" customHeight="1">
      <c r="A45" s="48"/>
      <c r="B45" s="188" t="s">
        <v>157</v>
      </c>
      <c r="C45" s="252">
        <v>10.116688612940033</v>
      </c>
      <c r="D45" s="248">
        <v>0.82091985952119328</v>
      </c>
      <c r="E45" s="253">
        <v>8.4748488938976472</v>
      </c>
      <c r="F45" s="253">
        <v>11.758528331982419</v>
      </c>
      <c r="G45" s="253">
        <v>7.6539290343764534</v>
      </c>
      <c r="H45" s="253">
        <v>12.579448191503612</v>
      </c>
      <c r="I45" s="51">
        <v>8.1145114862107431E-2</v>
      </c>
      <c r="J45" s="50">
        <v>0.16229022972421486</v>
      </c>
      <c r="K45" s="52">
        <v>0.24343534458632229</v>
      </c>
      <c r="L45" s="253">
        <v>9.610854182293032</v>
      </c>
      <c r="M45" s="253">
        <v>10.622523043587034</v>
      </c>
    </row>
    <row r="46" spans="1:13" ht="15" customHeight="1">
      <c r="A46" s="48"/>
      <c r="B46" s="188" t="s">
        <v>158</v>
      </c>
      <c r="C46" s="256">
        <v>130.54545932897801</v>
      </c>
      <c r="D46" s="257">
        <v>7.4834280093708205</v>
      </c>
      <c r="E46" s="257">
        <v>115.57860331023637</v>
      </c>
      <c r="F46" s="257">
        <v>145.51231534771966</v>
      </c>
      <c r="G46" s="257">
        <v>108.09517530086555</v>
      </c>
      <c r="H46" s="257">
        <v>152.99574335709048</v>
      </c>
      <c r="I46" s="51">
        <v>5.7324307163471568E-2</v>
      </c>
      <c r="J46" s="50">
        <v>0.11464861432694314</v>
      </c>
      <c r="K46" s="52">
        <v>0.17197292149041471</v>
      </c>
      <c r="L46" s="257">
        <v>124.01818636252911</v>
      </c>
      <c r="M46" s="257">
        <v>137.0727322954269</v>
      </c>
    </row>
    <row r="47" spans="1:13" ht="15" customHeight="1">
      <c r="A47" s="48"/>
      <c r="B47" s="188" t="s">
        <v>224</v>
      </c>
      <c r="C47" s="53">
        <v>2.673809523809524E-3</v>
      </c>
      <c r="D47" s="49">
        <v>6.6163358373198084E-4</v>
      </c>
      <c r="E47" s="49">
        <v>1.3505423563455624E-3</v>
      </c>
      <c r="F47" s="49">
        <v>3.997076691273486E-3</v>
      </c>
      <c r="G47" s="49">
        <v>6.8890877261358141E-4</v>
      </c>
      <c r="H47" s="49">
        <v>4.6587102750054663E-3</v>
      </c>
      <c r="I47" s="51">
        <v>0.24744978198346565</v>
      </c>
      <c r="J47" s="50">
        <v>0.4948995639669313</v>
      </c>
      <c r="K47" s="52">
        <v>0.74234934595039692</v>
      </c>
      <c r="L47" s="49">
        <v>2.540119047619048E-3</v>
      </c>
      <c r="M47" s="49">
        <v>2.8075000000000001E-3</v>
      </c>
    </row>
    <row r="48" spans="1:13" s="47" customFormat="1" ht="15" customHeight="1">
      <c r="A48" s="48"/>
      <c r="B48" s="188" t="s">
        <v>225</v>
      </c>
      <c r="C48" s="53">
        <v>8.3432952563883486E-2</v>
      </c>
      <c r="D48" s="49">
        <v>4.9819723861330269E-3</v>
      </c>
      <c r="E48" s="49">
        <v>7.3469007791617427E-2</v>
      </c>
      <c r="F48" s="49">
        <v>9.3396897336149545E-2</v>
      </c>
      <c r="G48" s="49">
        <v>6.8487035405484398E-2</v>
      </c>
      <c r="H48" s="49">
        <v>9.8378869722282575E-2</v>
      </c>
      <c r="I48" s="51">
        <v>5.9712286728896447E-2</v>
      </c>
      <c r="J48" s="50">
        <v>0.11942457345779289</v>
      </c>
      <c r="K48" s="52">
        <v>0.17913686018668934</v>
      </c>
      <c r="L48" s="49">
        <v>7.9261304935689308E-2</v>
      </c>
      <c r="M48" s="49">
        <v>8.7604600192077664E-2</v>
      </c>
    </row>
    <row r="49" spans="1:13" ht="15" customHeight="1">
      <c r="A49" s="48"/>
      <c r="B49" s="188" t="s">
        <v>226</v>
      </c>
      <c r="C49" s="247">
        <v>2.8309921958328554</v>
      </c>
      <c r="D49" s="49">
        <v>0.16026069319291039</v>
      </c>
      <c r="E49" s="248">
        <v>2.5104708094470345</v>
      </c>
      <c r="F49" s="248">
        <v>3.1515135822186764</v>
      </c>
      <c r="G49" s="248">
        <v>2.3502101162541242</v>
      </c>
      <c r="H49" s="248">
        <v>3.3117742754115866</v>
      </c>
      <c r="I49" s="51">
        <v>5.6609373006682895E-2</v>
      </c>
      <c r="J49" s="50">
        <v>0.11321874601336579</v>
      </c>
      <c r="K49" s="52">
        <v>0.16982811902004868</v>
      </c>
      <c r="L49" s="248">
        <v>2.6894425860412126</v>
      </c>
      <c r="M49" s="248">
        <v>2.9725418056244983</v>
      </c>
    </row>
    <row r="50" spans="1:13" ht="15" customHeight="1">
      <c r="A50" s="48"/>
      <c r="B50" s="188" t="s">
        <v>177</v>
      </c>
      <c r="C50" s="247">
        <v>5.0492230478380762</v>
      </c>
      <c r="D50" s="49">
        <v>0.28396330159830641</v>
      </c>
      <c r="E50" s="248">
        <v>4.4812964446414636</v>
      </c>
      <c r="F50" s="248">
        <v>5.6171496510346888</v>
      </c>
      <c r="G50" s="248">
        <v>4.1973331430431573</v>
      </c>
      <c r="H50" s="248">
        <v>5.9011129526329951</v>
      </c>
      <c r="I50" s="51">
        <v>5.6239009231309527E-2</v>
      </c>
      <c r="J50" s="50">
        <v>0.11247801846261905</v>
      </c>
      <c r="K50" s="52">
        <v>0.16871702769392857</v>
      </c>
      <c r="L50" s="248">
        <v>4.7967618954461724</v>
      </c>
      <c r="M50" s="248">
        <v>5.30168420022998</v>
      </c>
    </row>
    <row r="51" spans="1:13" ht="15" customHeight="1">
      <c r="A51" s="48"/>
      <c r="B51" s="188" t="s">
        <v>227</v>
      </c>
      <c r="C51" s="247">
        <v>8.7405484097572703</v>
      </c>
      <c r="D51" s="49">
        <v>0.74637759893604105</v>
      </c>
      <c r="E51" s="248">
        <v>7.2477932118851882</v>
      </c>
      <c r="F51" s="248">
        <v>10.233303607629352</v>
      </c>
      <c r="G51" s="248">
        <v>6.5014156129491472</v>
      </c>
      <c r="H51" s="248">
        <v>10.979681206565393</v>
      </c>
      <c r="I51" s="51">
        <v>8.5392536480072917E-2</v>
      </c>
      <c r="J51" s="50">
        <v>0.17078507296014583</v>
      </c>
      <c r="K51" s="52">
        <v>0.25617760944021872</v>
      </c>
      <c r="L51" s="248">
        <v>8.3035209892694066</v>
      </c>
      <c r="M51" s="248">
        <v>9.177575830245134</v>
      </c>
    </row>
    <row r="52" spans="1:13" ht="15" customHeight="1">
      <c r="A52" s="48"/>
      <c r="B52" s="188" t="s">
        <v>159</v>
      </c>
      <c r="C52" s="247">
        <v>7.3917036956503939</v>
      </c>
      <c r="D52" s="49">
        <v>0.59547154657229928</v>
      </c>
      <c r="E52" s="248">
        <v>6.2007606025057953</v>
      </c>
      <c r="F52" s="248">
        <v>8.5826467887949924</v>
      </c>
      <c r="G52" s="248">
        <v>5.605289055933496</v>
      </c>
      <c r="H52" s="248">
        <v>9.1781183353672908</v>
      </c>
      <c r="I52" s="51">
        <v>8.0559444898028201E-2</v>
      </c>
      <c r="J52" s="50">
        <v>0.1611188897960564</v>
      </c>
      <c r="K52" s="52">
        <v>0.24167833469408462</v>
      </c>
      <c r="L52" s="248">
        <v>7.0221185108678741</v>
      </c>
      <c r="M52" s="248">
        <v>7.7612888804329137</v>
      </c>
    </row>
    <row r="53" spans="1:13" ht="15" customHeight="1">
      <c r="A53" s="48"/>
      <c r="B53" s="188" t="s">
        <v>178</v>
      </c>
      <c r="C53" s="247">
        <v>4.6598781057706615</v>
      </c>
      <c r="D53" s="49">
        <v>0.32858558408883931</v>
      </c>
      <c r="E53" s="248">
        <v>4.0027069375929827</v>
      </c>
      <c r="F53" s="248">
        <v>5.3170492739483404</v>
      </c>
      <c r="G53" s="248">
        <v>3.6741213535041437</v>
      </c>
      <c r="H53" s="248">
        <v>5.6456348580371793</v>
      </c>
      <c r="I53" s="51">
        <v>7.0513772384287951E-2</v>
      </c>
      <c r="J53" s="50">
        <v>0.1410275447685759</v>
      </c>
      <c r="K53" s="52">
        <v>0.21154131715286384</v>
      </c>
      <c r="L53" s="248">
        <v>4.4268842004821281</v>
      </c>
      <c r="M53" s="248">
        <v>4.892872011059195</v>
      </c>
    </row>
    <row r="54" spans="1:13" ht="15" customHeight="1">
      <c r="A54" s="48"/>
      <c r="B54" s="188" t="s">
        <v>160</v>
      </c>
      <c r="C54" s="256">
        <v>149.70155637511525</v>
      </c>
      <c r="D54" s="257">
        <v>6.7497446732219872</v>
      </c>
      <c r="E54" s="257">
        <v>136.20206702867128</v>
      </c>
      <c r="F54" s="257">
        <v>163.20104572155921</v>
      </c>
      <c r="G54" s="257">
        <v>129.45232235544927</v>
      </c>
      <c r="H54" s="257">
        <v>169.95079039478122</v>
      </c>
      <c r="I54" s="51">
        <v>4.5088006007825254E-2</v>
      </c>
      <c r="J54" s="50">
        <v>9.0176012015650509E-2</v>
      </c>
      <c r="K54" s="52">
        <v>0.13526401802347576</v>
      </c>
      <c r="L54" s="257">
        <v>142.21647855635948</v>
      </c>
      <c r="M54" s="257">
        <v>157.18663419387101</v>
      </c>
    </row>
    <row r="55" spans="1:13" ht="15" customHeight="1">
      <c r="A55" s="48"/>
      <c r="B55" s="188" t="s">
        <v>179</v>
      </c>
      <c r="C55" s="247">
        <v>1.2377569507108528</v>
      </c>
      <c r="D55" s="248">
        <v>0.12392620138847409</v>
      </c>
      <c r="E55" s="248">
        <v>0.98990454793390459</v>
      </c>
      <c r="F55" s="248">
        <v>1.485609353487801</v>
      </c>
      <c r="G55" s="248">
        <v>0.86597834654543049</v>
      </c>
      <c r="H55" s="248">
        <v>1.6095355548762751</v>
      </c>
      <c r="I55" s="51">
        <v>0.1001215960187518</v>
      </c>
      <c r="J55" s="50">
        <v>0.2002431920375036</v>
      </c>
      <c r="K55" s="52">
        <v>0.30036478805625538</v>
      </c>
      <c r="L55" s="248">
        <v>1.1758691031753101</v>
      </c>
      <c r="M55" s="248">
        <v>1.2996447982463954</v>
      </c>
    </row>
    <row r="56" spans="1:13" ht="15" customHeight="1">
      <c r="A56" s="48"/>
      <c r="B56" s="188" t="s">
        <v>161</v>
      </c>
      <c r="C56" s="247">
        <v>0.77474570570187573</v>
      </c>
      <c r="D56" s="49">
        <v>4.0642406980844425E-2</v>
      </c>
      <c r="E56" s="248">
        <v>0.69346089174018688</v>
      </c>
      <c r="F56" s="248">
        <v>0.85603051966356458</v>
      </c>
      <c r="G56" s="248">
        <v>0.65281848475934245</v>
      </c>
      <c r="H56" s="248">
        <v>0.89667292664440901</v>
      </c>
      <c r="I56" s="51">
        <v>5.2459028403422654E-2</v>
      </c>
      <c r="J56" s="50">
        <v>0.10491805680684531</v>
      </c>
      <c r="K56" s="52">
        <v>0.15737708521026797</v>
      </c>
      <c r="L56" s="248">
        <v>0.73600842041678194</v>
      </c>
      <c r="M56" s="248">
        <v>0.81348299098696952</v>
      </c>
    </row>
    <row r="57" spans="1:13" ht="15" customHeight="1">
      <c r="A57" s="48"/>
      <c r="B57" s="188" t="s">
        <v>228</v>
      </c>
      <c r="C57" s="247">
        <v>0.35803008060534031</v>
      </c>
      <c r="D57" s="49">
        <v>3.3752219234107143E-2</v>
      </c>
      <c r="E57" s="248">
        <v>0.29052564213712601</v>
      </c>
      <c r="F57" s="248">
        <v>0.42553451907355461</v>
      </c>
      <c r="G57" s="248">
        <v>0.25677342290301886</v>
      </c>
      <c r="H57" s="248">
        <v>0.45928673830766176</v>
      </c>
      <c r="I57" s="51">
        <v>9.4272020878917465E-2</v>
      </c>
      <c r="J57" s="50">
        <v>0.18854404175783493</v>
      </c>
      <c r="K57" s="52">
        <v>0.28281606263675241</v>
      </c>
      <c r="L57" s="248">
        <v>0.34012857657507328</v>
      </c>
      <c r="M57" s="248">
        <v>0.37593158463560733</v>
      </c>
    </row>
    <row r="58" spans="1:13" ht="15" customHeight="1">
      <c r="A58" s="48"/>
      <c r="B58" s="188" t="s">
        <v>162</v>
      </c>
      <c r="C58" s="252">
        <v>13.917772588008264</v>
      </c>
      <c r="D58" s="248">
        <v>0.85379808962308301</v>
      </c>
      <c r="E58" s="253">
        <v>12.210176408762099</v>
      </c>
      <c r="F58" s="253">
        <v>15.625368767254429</v>
      </c>
      <c r="G58" s="253">
        <v>11.356378319139015</v>
      </c>
      <c r="H58" s="253">
        <v>16.479166856877512</v>
      </c>
      <c r="I58" s="51">
        <v>6.1345885932834306E-2</v>
      </c>
      <c r="J58" s="50">
        <v>0.12269177186566861</v>
      </c>
      <c r="K58" s="52">
        <v>0.18403765779850292</v>
      </c>
      <c r="L58" s="253">
        <v>13.221883958607851</v>
      </c>
      <c r="M58" s="253">
        <v>14.613661217408676</v>
      </c>
    </row>
    <row r="59" spans="1:13" ht="15" customHeight="1">
      <c r="A59" s="48"/>
      <c r="B59" s="188" t="s">
        <v>163</v>
      </c>
      <c r="C59" s="53">
        <v>0.1115455444918889</v>
      </c>
      <c r="D59" s="49">
        <v>5.3010223627001172E-3</v>
      </c>
      <c r="E59" s="49">
        <v>0.10094349976648867</v>
      </c>
      <c r="F59" s="49">
        <v>0.12214758921728913</v>
      </c>
      <c r="G59" s="49">
        <v>9.5642477403788548E-2</v>
      </c>
      <c r="H59" s="49">
        <v>0.12744861157998927</v>
      </c>
      <c r="I59" s="51">
        <v>4.7523389543233471E-2</v>
      </c>
      <c r="J59" s="50">
        <v>9.5046779086466943E-2</v>
      </c>
      <c r="K59" s="52">
        <v>0.1425701686297004</v>
      </c>
      <c r="L59" s="49">
        <v>0.10596826726729446</v>
      </c>
      <c r="M59" s="49">
        <v>0.11712282171648335</v>
      </c>
    </row>
    <row r="60" spans="1:13" ht="15" customHeight="1">
      <c r="A60" s="48"/>
      <c r="B60" s="188" t="s">
        <v>180</v>
      </c>
      <c r="C60" s="247">
        <v>0.68155527775842173</v>
      </c>
      <c r="D60" s="49">
        <v>3.8303965972850525E-2</v>
      </c>
      <c r="E60" s="248">
        <v>0.60494734581272069</v>
      </c>
      <c r="F60" s="248">
        <v>0.75816320970412276</v>
      </c>
      <c r="G60" s="248">
        <v>0.56664337983987012</v>
      </c>
      <c r="H60" s="248">
        <v>0.79646717567697334</v>
      </c>
      <c r="I60" s="51">
        <v>5.6200820715275018E-2</v>
      </c>
      <c r="J60" s="50">
        <v>0.11240164143055004</v>
      </c>
      <c r="K60" s="52">
        <v>0.16860246214582505</v>
      </c>
      <c r="L60" s="248">
        <v>0.64747751387050068</v>
      </c>
      <c r="M60" s="248">
        <v>0.71563304164634278</v>
      </c>
    </row>
    <row r="61" spans="1:13" ht="15" customHeight="1">
      <c r="A61" s="48"/>
      <c r="B61" s="188" t="s">
        <v>164</v>
      </c>
      <c r="C61" s="247">
        <v>0.13194792545871448</v>
      </c>
      <c r="D61" s="49">
        <v>7.4928308881341971E-3</v>
      </c>
      <c r="E61" s="248">
        <v>0.11696226368244608</v>
      </c>
      <c r="F61" s="248">
        <v>0.14693358723498287</v>
      </c>
      <c r="G61" s="248">
        <v>0.10946943279431189</v>
      </c>
      <c r="H61" s="248">
        <v>0.15442641812311708</v>
      </c>
      <c r="I61" s="51">
        <v>5.6786272782126064E-2</v>
      </c>
      <c r="J61" s="50">
        <v>0.11357254556425213</v>
      </c>
      <c r="K61" s="52">
        <v>0.1703588183463782</v>
      </c>
      <c r="L61" s="248">
        <v>0.12535052918577874</v>
      </c>
      <c r="M61" s="248">
        <v>0.13854532173165021</v>
      </c>
    </row>
    <row r="62" spans="1:13" ht="15" customHeight="1">
      <c r="A62" s="48"/>
      <c r="B62" s="188" t="s">
        <v>137</v>
      </c>
      <c r="C62" s="247">
        <v>4.6569308235169808</v>
      </c>
      <c r="D62" s="49">
        <v>0.2616828667383394</v>
      </c>
      <c r="E62" s="248">
        <v>4.1335650900403023</v>
      </c>
      <c r="F62" s="248">
        <v>5.1802965569936594</v>
      </c>
      <c r="G62" s="248">
        <v>3.8718822233019625</v>
      </c>
      <c r="H62" s="248">
        <v>5.4419794237319987</v>
      </c>
      <c r="I62" s="51">
        <v>5.6192130966788281E-2</v>
      </c>
      <c r="J62" s="50">
        <v>0.11238426193357656</v>
      </c>
      <c r="K62" s="52">
        <v>0.16857639290036486</v>
      </c>
      <c r="L62" s="248">
        <v>4.4240842823411315</v>
      </c>
      <c r="M62" s="248">
        <v>4.8897773646928302</v>
      </c>
    </row>
    <row r="63" spans="1:13" ht="15" customHeight="1">
      <c r="A63" s="48"/>
      <c r="B63" s="188" t="s">
        <v>181</v>
      </c>
      <c r="C63" s="247">
        <v>6.5325260511926686</v>
      </c>
      <c r="D63" s="248">
        <v>0.72575124451244089</v>
      </c>
      <c r="E63" s="248">
        <v>5.0810235621677871</v>
      </c>
      <c r="F63" s="248">
        <v>7.9840285402175502</v>
      </c>
      <c r="G63" s="248">
        <v>4.3552723176553458</v>
      </c>
      <c r="H63" s="248">
        <v>8.7097797847299923</v>
      </c>
      <c r="I63" s="51">
        <v>0.11109810184070183</v>
      </c>
      <c r="J63" s="50">
        <v>0.22219620368140366</v>
      </c>
      <c r="K63" s="52">
        <v>0.33329430552210548</v>
      </c>
      <c r="L63" s="248">
        <v>6.2058997486330352</v>
      </c>
      <c r="M63" s="248">
        <v>6.859152353752302</v>
      </c>
    </row>
    <row r="64" spans="1:13" ht="15" customHeight="1">
      <c r="A64" s="48"/>
      <c r="B64" s="188" t="s">
        <v>229</v>
      </c>
      <c r="C64" s="247">
        <v>2.9294132694135113</v>
      </c>
      <c r="D64" s="49">
        <v>0.25755132002213971</v>
      </c>
      <c r="E64" s="248">
        <v>2.4143106293692318</v>
      </c>
      <c r="F64" s="248">
        <v>3.4445159094577908</v>
      </c>
      <c r="G64" s="248">
        <v>2.156759309347092</v>
      </c>
      <c r="H64" s="248">
        <v>3.7020672294799306</v>
      </c>
      <c r="I64" s="51">
        <v>8.791908014866856E-2</v>
      </c>
      <c r="J64" s="50">
        <v>0.17583816029733712</v>
      </c>
      <c r="K64" s="52">
        <v>0.26375724044600568</v>
      </c>
      <c r="L64" s="248">
        <v>2.7829426059428357</v>
      </c>
      <c r="M64" s="248">
        <v>3.0758839328841869</v>
      </c>
    </row>
    <row r="65" spans="1:13" ht="15" customHeight="1">
      <c r="A65" s="48"/>
      <c r="B65" s="188" t="s">
        <v>165</v>
      </c>
      <c r="C65" s="252">
        <v>15.172004355741262</v>
      </c>
      <c r="D65" s="248">
        <v>0.8442413129509978</v>
      </c>
      <c r="E65" s="253">
        <v>13.483521729839266</v>
      </c>
      <c r="F65" s="253">
        <v>16.860486981643255</v>
      </c>
      <c r="G65" s="253">
        <v>12.639280416888269</v>
      </c>
      <c r="H65" s="253">
        <v>17.704728294594254</v>
      </c>
      <c r="I65" s="51">
        <v>5.564467905201511E-2</v>
      </c>
      <c r="J65" s="50">
        <v>0.11128935810403022</v>
      </c>
      <c r="K65" s="52">
        <v>0.16693403715604532</v>
      </c>
      <c r="L65" s="253">
        <v>14.413404137954199</v>
      </c>
      <c r="M65" s="253">
        <v>15.930604573528324</v>
      </c>
    </row>
    <row r="66" spans="1:13" ht="15" customHeight="1">
      <c r="A66" s="48"/>
      <c r="B66" s="188" t="s">
        <v>166</v>
      </c>
      <c r="C66" s="247">
        <v>0.76213141034500864</v>
      </c>
      <c r="D66" s="49">
        <v>5.6109765878495192E-2</v>
      </c>
      <c r="E66" s="248">
        <v>0.64991187858801824</v>
      </c>
      <c r="F66" s="248">
        <v>0.87435094210199904</v>
      </c>
      <c r="G66" s="248">
        <v>0.5938021127095231</v>
      </c>
      <c r="H66" s="248">
        <v>0.93046070798049418</v>
      </c>
      <c r="I66" s="51">
        <v>7.3622166882079967E-2</v>
      </c>
      <c r="J66" s="50">
        <v>0.14724433376415993</v>
      </c>
      <c r="K66" s="52">
        <v>0.22086650064623992</v>
      </c>
      <c r="L66" s="248">
        <v>0.72402483982775823</v>
      </c>
      <c r="M66" s="248">
        <v>0.80023798086225906</v>
      </c>
    </row>
    <row r="67" spans="1:13" ht="15" customHeight="1">
      <c r="A67" s="48"/>
      <c r="B67" s="188" t="s">
        <v>182</v>
      </c>
      <c r="C67" s="256">
        <v>170.93520223757571</v>
      </c>
      <c r="D67" s="257">
        <v>5.3859838919499641</v>
      </c>
      <c r="E67" s="257">
        <v>160.16323445367578</v>
      </c>
      <c r="F67" s="257">
        <v>181.70717002147563</v>
      </c>
      <c r="G67" s="257">
        <v>154.77725056172582</v>
      </c>
      <c r="H67" s="257">
        <v>187.0931539134256</v>
      </c>
      <c r="I67" s="51">
        <v>3.150892163490239E-2</v>
      </c>
      <c r="J67" s="50">
        <v>6.301784326980478E-2</v>
      </c>
      <c r="K67" s="52">
        <v>9.452676490470717E-2</v>
      </c>
      <c r="L67" s="257">
        <v>162.38844212569691</v>
      </c>
      <c r="M67" s="257">
        <v>179.48196234945451</v>
      </c>
    </row>
    <row r="68" spans="1:13" ht="15" customHeight="1">
      <c r="A68" s="48"/>
      <c r="B68" s="188" t="s">
        <v>186</v>
      </c>
      <c r="C68" s="256">
        <v>245.44395062883487</v>
      </c>
      <c r="D68" s="257">
        <v>10.911401010780448</v>
      </c>
      <c r="E68" s="257">
        <v>223.62114860727397</v>
      </c>
      <c r="F68" s="257">
        <v>267.26675265039574</v>
      </c>
      <c r="G68" s="257">
        <v>212.70974759649351</v>
      </c>
      <c r="H68" s="257">
        <v>278.17815366117622</v>
      </c>
      <c r="I68" s="51">
        <v>4.4455774863569081E-2</v>
      </c>
      <c r="J68" s="50">
        <v>8.8911549727138162E-2</v>
      </c>
      <c r="K68" s="52">
        <v>0.13336732459070724</v>
      </c>
      <c r="L68" s="257">
        <v>233.17175309739312</v>
      </c>
      <c r="M68" s="257">
        <v>257.71614816027659</v>
      </c>
    </row>
    <row r="69" spans="1:13" ht="15" customHeight="1">
      <c r="A69" s="48"/>
      <c r="B69" s="39" t="s">
        <v>209</v>
      </c>
      <c r="C69" s="178"/>
      <c r="D69" s="189"/>
      <c r="E69" s="189"/>
      <c r="F69" s="189"/>
      <c r="G69" s="189"/>
      <c r="H69" s="189"/>
      <c r="I69" s="190"/>
      <c r="J69" s="190"/>
      <c r="K69" s="190"/>
      <c r="L69" s="189"/>
      <c r="M69" s="191"/>
    </row>
    <row r="70" spans="1:13" ht="15" customHeight="1">
      <c r="A70" s="48"/>
      <c r="B70" s="188" t="s">
        <v>217</v>
      </c>
      <c r="C70" s="247">
        <v>1.1339869016429007</v>
      </c>
      <c r="D70" s="49">
        <v>4.4463804277763565E-2</v>
      </c>
      <c r="E70" s="248">
        <v>1.0450592930873737</v>
      </c>
      <c r="F70" s="248">
        <v>1.2229145101984278</v>
      </c>
      <c r="G70" s="248">
        <v>1.00059548880961</v>
      </c>
      <c r="H70" s="248">
        <v>1.2673783144761914</v>
      </c>
      <c r="I70" s="51">
        <v>3.9210156848677152E-2</v>
      </c>
      <c r="J70" s="50">
        <v>7.8420313697354305E-2</v>
      </c>
      <c r="K70" s="52">
        <v>0.11763047054603146</v>
      </c>
      <c r="L70" s="248">
        <v>1.0772875565607556</v>
      </c>
      <c r="M70" s="248">
        <v>1.1906862467250459</v>
      </c>
    </row>
    <row r="71" spans="1:13" ht="15" customHeight="1">
      <c r="A71" s="48"/>
      <c r="B71" s="188" t="s">
        <v>138</v>
      </c>
      <c r="C71" s="53">
        <v>0.72865963950786594</v>
      </c>
      <c r="D71" s="49">
        <v>5.2722597104213231E-2</v>
      </c>
      <c r="E71" s="49">
        <v>0.62321444529943948</v>
      </c>
      <c r="F71" s="49">
        <v>0.8341048337162924</v>
      </c>
      <c r="G71" s="49">
        <v>0.57049184819522625</v>
      </c>
      <c r="H71" s="49">
        <v>0.88682743082050564</v>
      </c>
      <c r="I71" s="51">
        <v>7.2355588598020715E-2</v>
      </c>
      <c r="J71" s="50">
        <v>0.14471117719604143</v>
      </c>
      <c r="K71" s="52">
        <v>0.21706676579406214</v>
      </c>
      <c r="L71" s="49">
        <v>0.6922266575324727</v>
      </c>
      <c r="M71" s="49">
        <v>0.76509262148325918</v>
      </c>
    </row>
    <row r="72" spans="1:13" ht="15" customHeight="1">
      <c r="A72" s="48"/>
      <c r="B72" s="188" t="s">
        <v>218</v>
      </c>
      <c r="C72" s="252">
        <v>28.086393170384071</v>
      </c>
      <c r="D72" s="248">
        <v>1.9250350919159533</v>
      </c>
      <c r="E72" s="253">
        <v>24.236322986552164</v>
      </c>
      <c r="F72" s="253">
        <v>31.936463354215977</v>
      </c>
      <c r="G72" s="253">
        <v>22.311287894636209</v>
      </c>
      <c r="H72" s="253">
        <v>33.861498446131932</v>
      </c>
      <c r="I72" s="51">
        <v>6.8539775835147906E-2</v>
      </c>
      <c r="J72" s="50">
        <v>0.13707955167029581</v>
      </c>
      <c r="K72" s="52">
        <v>0.20561932750544371</v>
      </c>
      <c r="L72" s="253">
        <v>26.682073511864868</v>
      </c>
      <c r="M72" s="253">
        <v>29.490712828903273</v>
      </c>
    </row>
    <row r="73" spans="1:13" ht="15" customHeight="1">
      <c r="A73" s="48"/>
      <c r="B73" s="188" t="s">
        <v>230</v>
      </c>
      <c r="C73" s="252" t="s">
        <v>95</v>
      </c>
      <c r="D73" s="253" t="s">
        <v>94</v>
      </c>
      <c r="E73" s="253" t="s">
        <v>94</v>
      </c>
      <c r="F73" s="253" t="s">
        <v>94</v>
      </c>
      <c r="G73" s="253" t="s">
        <v>94</v>
      </c>
      <c r="H73" s="253" t="s">
        <v>94</v>
      </c>
      <c r="I73" s="51" t="s">
        <v>94</v>
      </c>
      <c r="J73" s="50" t="s">
        <v>94</v>
      </c>
      <c r="K73" s="52" t="s">
        <v>94</v>
      </c>
      <c r="L73" s="253" t="s">
        <v>94</v>
      </c>
      <c r="M73" s="253" t="s">
        <v>94</v>
      </c>
    </row>
    <row r="74" spans="1:13" ht="15" customHeight="1">
      <c r="A74" s="48"/>
      <c r="B74" s="188" t="s">
        <v>139</v>
      </c>
      <c r="C74" s="256">
        <v>166.36891544899245</v>
      </c>
      <c r="D74" s="257">
        <v>10.982110765594031</v>
      </c>
      <c r="E74" s="257">
        <v>144.40469391780439</v>
      </c>
      <c r="F74" s="257">
        <v>188.33313698018051</v>
      </c>
      <c r="G74" s="257">
        <v>133.42258315221036</v>
      </c>
      <c r="H74" s="257">
        <v>199.31524774577454</v>
      </c>
      <c r="I74" s="51">
        <v>6.6010593000235485E-2</v>
      </c>
      <c r="J74" s="50">
        <v>0.13202118600047097</v>
      </c>
      <c r="K74" s="52">
        <v>0.19803177900070645</v>
      </c>
      <c r="L74" s="257">
        <v>158.05046967654283</v>
      </c>
      <c r="M74" s="257">
        <v>174.68736122144207</v>
      </c>
    </row>
    <row r="75" spans="1:13" ht="15" customHeight="1">
      <c r="A75" s="48"/>
      <c r="B75" s="188" t="s">
        <v>140</v>
      </c>
      <c r="C75" s="247">
        <v>0.81391855618482234</v>
      </c>
      <c r="D75" s="49">
        <v>4.618627124364854E-2</v>
      </c>
      <c r="E75" s="248">
        <v>0.72154601369752525</v>
      </c>
      <c r="F75" s="248">
        <v>0.90629109867211943</v>
      </c>
      <c r="G75" s="248">
        <v>0.67535974245387675</v>
      </c>
      <c r="H75" s="248">
        <v>0.95247736991576792</v>
      </c>
      <c r="I75" s="51">
        <v>5.6745568574014291E-2</v>
      </c>
      <c r="J75" s="50">
        <v>0.11349113714802858</v>
      </c>
      <c r="K75" s="52">
        <v>0.17023670572204286</v>
      </c>
      <c r="L75" s="248">
        <v>0.7732226283755812</v>
      </c>
      <c r="M75" s="248">
        <v>0.85461448399406348</v>
      </c>
    </row>
    <row r="76" spans="1:13" ht="15" customHeight="1">
      <c r="A76" s="48"/>
      <c r="B76" s="188" t="s">
        <v>219</v>
      </c>
      <c r="C76" s="252">
        <v>18.794054254646312</v>
      </c>
      <c r="D76" s="248">
        <v>0.84088680481350786</v>
      </c>
      <c r="E76" s="253">
        <v>17.112280645019297</v>
      </c>
      <c r="F76" s="253">
        <v>20.475827864273327</v>
      </c>
      <c r="G76" s="253">
        <v>16.271393840205789</v>
      </c>
      <c r="H76" s="253">
        <v>21.316714669086835</v>
      </c>
      <c r="I76" s="51">
        <v>4.4742171828392047E-2</v>
      </c>
      <c r="J76" s="50">
        <v>8.9484343656784093E-2</v>
      </c>
      <c r="K76" s="52">
        <v>0.13422651548517614</v>
      </c>
      <c r="L76" s="253">
        <v>17.854351541913996</v>
      </c>
      <c r="M76" s="253">
        <v>19.733756967378628</v>
      </c>
    </row>
    <row r="77" spans="1:13" ht="15" customHeight="1">
      <c r="A77" s="48"/>
      <c r="B77" s="188" t="s">
        <v>141</v>
      </c>
      <c r="C77" s="53">
        <v>0.31179968850935558</v>
      </c>
      <c r="D77" s="49">
        <v>1.074073165910068E-2</v>
      </c>
      <c r="E77" s="49">
        <v>0.29031822519115424</v>
      </c>
      <c r="F77" s="49">
        <v>0.33328115182755691</v>
      </c>
      <c r="G77" s="49">
        <v>0.27957749353205352</v>
      </c>
      <c r="H77" s="49">
        <v>0.34402188348665763</v>
      </c>
      <c r="I77" s="51">
        <v>3.4447538130809911E-2</v>
      </c>
      <c r="J77" s="50">
        <v>6.8895076261619823E-2</v>
      </c>
      <c r="K77" s="52">
        <v>0.10334261439242973</v>
      </c>
      <c r="L77" s="49">
        <v>0.2962097040838878</v>
      </c>
      <c r="M77" s="49">
        <v>0.32738967293482335</v>
      </c>
    </row>
    <row r="78" spans="1:13" ht="15" customHeight="1">
      <c r="A78" s="48"/>
      <c r="B78" s="188" t="s">
        <v>220</v>
      </c>
      <c r="C78" s="247">
        <v>0.46378631578947366</v>
      </c>
      <c r="D78" s="49">
        <v>3.0040309016161407E-2</v>
      </c>
      <c r="E78" s="248">
        <v>0.40370569775715082</v>
      </c>
      <c r="F78" s="248">
        <v>0.5238669338217965</v>
      </c>
      <c r="G78" s="248">
        <v>0.37366538874098942</v>
      </c>
      <c r="H78" s="248">
        <v>0.55390724283795789</v>
      </c>
      <c r="I78" s="51">
        <v>6.4771874446156771E-2</v>
      </c>
      <c r="J78" s="50">
        <v>0.12954374889231354</v>
      </c>
      <c r="K78" s="52">
        <v>0.1943156233384703</v>
      </c>
      <c r="L78" s="248">
        <v>0.44059699999999996</v>
      </c>
      <c r="M78" s="248">
        <v>0.48697563157894735</v>
      </c>
    </row>
    <row r="79" spans="1:13" ht="15" customHeight="1">
      <c r="A79" s="48"/>
      <c r="B79" s="188" t="s">
        <v>142</v>
      </c>
      <c r="C79" s="256">
        <v>70.943354625116086</v>
      </c>
      <c r="D79" s="253">
        <v>3.4000252491535137</v>
      </c>
      <c r="E79" s="257">
        <v>64.143304126809056</v>
      </c>
      <c r="F79" s="257">
        <v>77.743405123423116</v>
      </c>
      <c r="G79" s="257">
        <v>60.743278877655541</v>
      </c>
      <c r="H79" s="257">
        <v>81.143430372576631</v>
      </c>
      <c r="I79" s="51">
        <v>4.7925915924333838E-2</v>
      </c>
      <c r="J79" s="50">
        <v>9.5851831848667676E-2</v>
      </c>
      <c r="K79" s="52">
        <v>0.14377774777300151</v>
      </c>
      <c r="L79" s="257">
        <v>67.396186893860289</v>
      </c>
      <c r="M79" s="257">
        <v>74.490522356371883</v>
      </c>
    </row>
    <row r="80" spans="1:13" ht="15" customHeight="1">
      <c r="A80" s="48"/>
      <c r="B80" s="188" t="s">
        <v>167</v>
      </c>
      <c r="C80" s="252">
        <v>30.007201209365185</v>
      </c>
      <c r="D80" s="248">
        <v>1.3597940422140942</v>
      </c>
      <c r="E80" s="253">
        <v>27.287613124936996</v>
      </c>
      <c r="F80" s="253">
        <v>32.726789293793374</v>
      </c>
      <c r="G80" s="253">
        <v>25.927819082722902</v>
      </c>
      <c r="H80" s="253">
        <v>34.086583336007465</v>
      </c>
      <c r="I80" s="51">
        <v>4.5315590505311948E-2</v>
      </c>
      <c r="J80" s="50">
        <v>9.0631181010623896E-2</v>
      </c>
      <c r="K80" s="52">
        <v>0.13594677151593584</v>
      </c>
      <c r="L80" s="253">
        <v>28.506841148896925</v>
      </c>
      <c r="M80" s="253">
        <v>31.507561269833445</v>
      </c>
    </row>
    <row r="81" spans="1:13" ht="15" customHeight="1">
      <c r="A81" s="48"/>
      <c r="B81" s="188" t="s">
        <v>143</v>
      </c>
      <c r="C81" s="252">
        <v>12.360245977285459</v>
      </c>
      <c r="D81" s="248">
        <v>0.88783813165413017</v>
      </c>
      <c r="E81" s="253">
        <v>10.584569713977199</v>
      </c>
      <c r="F81" s="253">
        <v>14.135922240593718</v>
      </c>
      <c r="G81" s="253">
        <v>9.6967315823230678</v>
      </c>
      <c r="H81" s="253">
        <v>15.02376037224785</v>
      </c>
      <c r="I81" s="51">
        <v>7.1830134552800864E-2</v>
      </c>
      <c r="J81" s="50">
        <v>0.14366026910560173</v>
      </c>
      <c r="K81" s="52">
        <v>0.21549040365840261</v>
      </c>
      <c r="L81" s="253">
        <v>11.742233678421186</v>
      </c>
      <c r="M81" s="253">
        <v>12.978258276149731</v>
      </c>
    </row>
    <row r="82" spans="1:13" ht="15" customHeight="1">
      <c r="A82" s="48"/>
      <c r="B82" s="188" t="s">
        <v>168</v>
      </c>
      <c r="C82" s="247">
        <v>0.97090686482066102</v>
      </c>
      <c r="D82" s="248">
        <v>0.12337145937997805</v>
      </c>
      <c r="E82" s="248">
        <v>0.72416394606070489</v>
      </c>
      <c r="F82" s="248">
        <v>1.217649783580617</v>
      </c>
      <c r="G82" s="248">
        <v>0.60079248668072682</v>
      </c>
      <c r="H82" s="248">
        <v>1.3410212429605952</v>
      </c>
      <c r="I82" s="51">
        <v>0.12706827384804448</v>
      </c>
      <c r="J82" s="50">
        <v>0.25413654769608895</v>
      </c>
      <c r="K82" s="52">
        <v>0.38120482154413343</v>
      </c>
      <c r="L82" s="248">
        <v>0.92236152157962792</v>
      </c>
      <c r="M82" s="248">
        <v>1.0194522080616941</v>
      </c>
    </row>
    <row r="83" spans="1:13" ht="15" customHeight="1">
      <c r="A83" s="48"/>
      <c r="B83" s="188" t="s">
        <v>221</v>
      </c>
      <c r="C83" s="53">
        <v>0.62478321831790729</v>
      </c>
      <c r="D83" s="49">
        <v>1.1733800574788601E-2</v>
      </c>
      <c r="E83" s="49">
        <v>0.60131561716833004</v>
      </c>
      <c r="F83" s="49">
        <v>0.64825081946748453</v>
      </c>
      <c r="G83" s="49">
        <v>0.58958181659354147</v>
      </c>
      <c r="H83" s="49">
        <v>0.6599846200422731</v>
      </c>
      <c r="I83" s="51">
        <v>1.8780594982015206E-2</v>
      </c>
      <c r="J83" s="50">
        <v>3.7561189964030413E-2</v>
      </c>
      <c r="K83" s="52">
        <v>5.6341784946045623E-2</v>
      </c>
      <c r="L83" s="49">
        <v>0.59354405740201188</v>
      </c>
      <c r="M83" s="49">
        <v>0.65602237923380269</v>
      </c>
    </row>
    <row r="84" spans="1:13" ht="15" customHeight="1">
      <c r="A84" s="48"/>
      <c r="B84" s="188" t="s">
        <v>146</v>
      </c>
      <c r="C84" s="247">
        <v>6.60205114957395</v>
      </c>
      <c r="D84" s="49">
        <v>0.23713174793350936</v>
      </c>
      <c r="E84" s="248">
        <v>6.1277876537069309</v>
      </c>
      <c r="F84" s="248">
        <v>7.0763146454409691</v>
      </c>
      <c r="G84" s="248">
        <v>5.8906559057734222</v>
      </c>
      <c r="H84" s="248">
        <v>7.3134463933744778</v>
      </c>
      <c r="I84" s="51">
        <v>3.5917890146732988E-2</v>
      </c>
      <c r="J84" s="50">
        <v>7.1835780293465976E-2</v>
      </c>
      <c r="K84" s="52">
        <v>0.10775367044019896</v>
      </c>
      <c r="L84" s="248">
        <v>6.2719485920952529</v>
      </c>
      <c r="M84" s="248">
        <v>6.9321537070526471</v>
      </c>
    </row>
    <row r="85" spans="1:13" ht="15" customHeight="1">
      <c r="A85" s="48"/>
      <c r="B85" s="188" t="s">
        <v>147</v>
      </c>
      <c r="C85" s="252">
        <v>11.950872568190023</v>
      </c>
      <c r="D85" s="248">
        <v>0.90105654579356476</v>
      </c>
      <c r="E85" s="253">
        <v>10.148759476602894</v>
      </c>
      <c r="F85" s="253">
        <v>13.752985659777153</v>
      </c>
      <c r="G85" s="253">
        <v>9.2477029308093286</v>
      </c>
      <c r="H85" s="253">
        <v>14.654042205570718</v>
      </c>
      <c r="I85" s="51">
        <v>7.5396716068409309E-2</v>
      </c>
      <c r="J85" s="50">
        <v>0.15079343213681862</v>
      </c>
      <c r="K85" s="52">
        <v>0.22619014820522793</v>
      </c>
      <c r="L85" s="253">
        <v>11.353328939780523</v>
      </c>
      <c r="M85" s="253">
        <v>12.548416196599524</v>
      </c>
    </row>
    <row r="86" spans="1:13" ht="15" customHeight="1">
      <c r="A86" s="48"/>
      <c r="B86" s="188" t="s">
        <v>223</v>
      </c>
      <c r="C86" s="247">
        <v>0.144375</v>
      </c>
      <c r="D86" s="248">
        <v>2.9239018669681077E-2</v>
      </c>
      <c r="E86" s="248">
        <v>8.5896962660637843E-2</v>
      </c>
      <c r="F86" s="248">
        <v>0.20285303733936216</v>
      </c>
      <c r="G86" s="248">
        <v>5.6657943990956777E-2</v>
      </c>
      <c r="H86" s="248">
        <v>0.23209205600904323</v>
      </c>
      <c r="I86" s="51">
        <v>0.20252134143502043</v>
      </c>
      <c r="J86" s="50">
        <v>0.40504268287004086</v>
      </c>
      <c r="K86" s="52">
        <v>0.60756402430506129</v>
      </c>
      <c r="L86" s="248">
        <v>0.13715625000000001</v>
      </c>
      <c r="M86" s="248">
        <v>0.15159375</v>
      </c>
    </row>
    <row r="87" spans="1:13" ht="15" customHeight="1">
      <c r="A87" s="48"/>
      <c r="B87" s="188" t="s">
        <v>149</v>
      </c>
      <c r="C87" s="247">
        <v>1.1148150745492649</v>
      </c>
      <c r="D87" s="248">
        <v>0.12257565892749447</v>
      </c>
      <c r="E87" s="248">
        <v>0.86966375669427598</v>
      </c>
      <c r="F87" s="248">
        <v>1.3599663924042538</v>
      </c>
      <c r="G87" s="248">
        <v>0.74708809776678142</v>
      </c>
      <c r="H87" s="248">
        <v>1.4825420513317482</v>
      </c>
      <c r="I87" s="51">
        <v>0.10995156212527311</v>
      </c>
      <c r="J87" s="50">
        <v>0.21990312425054623</v>
      </c>
      <c r="K87" s="52">
        <v>0.32985468637581933</v>
      </c>
      <c r="L87" s="248">
        <v>1.0590743208218016</v>
      </c>
      <c r="M87" s="248">
        <v>1.1705558282767281</v>
      </c>
    </row>
    <row r="88" spans="1:13" s="47" customFormat="1" ht="15" customHeight="1">
      <c r="A88" s="48"/>
      <c r="B88" s="188" t="s">
        <v>169</v>
      </c>
      <c r="C88" s="247">
        <v>2.0534723387940081</v>
      </c>
      <c r="D88" s="49">
        <v>6.8720947424322457E-2</v>
      </c>
      <c r="E88" s="248">
        <v>1.9160304439453633</v>
      </c>
      <c r="F88" s="248">
        <v>2.190914233642653</v>
      </c>
      <c r="G88" s="248">
        <v>1.8473094965210408</v>
      </c>
      <c r="H88" s="248">
        <v>2.2596351810669755</v>
      </c>
      <c r="I88" s="51">
        <v>3.3465728330522269E-2</v>
      </c>
      <c r="J88" s="50">
        <v>6.6931456661044539E-2</v>
      </c>
      <c r="K88" s="52">
        <v>0.1003971849915668</v>
      </c>
      <c r="L88" s="248">
        <v>1.9507987218543077</v>
      </c>
      <c r="M88" s="248">
        <v>2.1561459557337086</v>
      </c>
    </row>
    <row r="89" spans="1:13" ht="15" customHeight="1">
      <c r="A89" s="48"/>
      <c r="B89" s="188" t="s">
        <v>151</v>
      </c>
      <c r="C89" s="53">
        <v>0.21544934770482066</v>
      </c>
      <c r="D89" s="49">
        <v>1.0676466955450367E-2</v>
      </c>
      <c r="E89" s="49">
        <v>0.19409641379391993</v>
      </c>
      <c r="F89" s="49">
        <v>0.23680228161572139</v>
      </c>
      <c r="G89" s="49">
        <v>0.18341994683846957</v>
      </c>
      <c r="H89" s="49">
        <v>0.24747874857117175</v>
      </c>
      <c r="I89" s="51">
        <v>4.9554417635451875E-2</v>
      </c>
      <c r="J89" s="50">
        <v>9.910883527090375E-2</v>
      </c>
      <c r="K89" s="52">
        <v>0.14866325290635563</v>
      </c>
      <c r="L89" s="49">
        <v>0.20467688031957962</v>
      </c>
      <c r="M89" s="49">
        <v>0.2262218150900617</v>
      </c>
    </row>
    <row r="90" spans="1:13" s="47" customFormat="1" ht="15" customHeight="1">
      <c r="A90" s="48"/>
      <c r="B90" s="188" t="s">
        <v>152</v>
      </c>
      <c r="C90" s="252">
        <v>34.952538282458001</v>
      </c>
      <c r="D90" s="248">
        <v>2.1882615135268879</v>
      </c>
      <c r="E90" s="253">
        <v>30.576015255404226</v>
      </c>
      <c r="F90" s="253">
        <v>39.329061309511779</v>
      </c>
      <c r="G90" s="253">
        <v>28.387753741877336</v>
      </c>
      <c r="H90" s="253">
        <v>41.517322823038668</v>
      </c>
      <c r="I90" s="51">
        <v>6.2606655226099386E-2</v>
      </c>
      <c r="J90" s="50">
        <v>0.12521331045219877</v>
      </c>
      <c r="K90" s="52">
        <v>0.18781996567829817</v>
      </c>
      <c r="L90" s="253">
        <v>33.204911368335104</v>
      </c>
      <c r="M90" s="253">
        <v>36.700165196580897</v>
      </c>
    </row>
    <row r="91" spans="1:13" s="47" customFormat="1" ht="15" customHeight="1">
      <c r="A91" s="48"/>
      <c r="B91" s="188" t="s">
        <v>170</v>
      </c>
      <c r="C91" s="247">
        <v>3.4058048998098109</v>
      </c>
      <c r="D91" s="248">
        <v>0.59895522194914685</v>
      </c>
      <c r="E91" s="248">
        <v>2.207894455911517</v>
      </c>
      <c r="F91" s="248">
        <v>4.6037153437081049</v>
      </c>
      <c r="G91" s="248">
        <v>1.6089392339623703</v>
      </c>
      <c r="H91" s="248">
        <v>5.2026705656572521</v>
      </c>
      <c r="I91" s="51">
        <v>0.17586304546763501</v>
      </c>
      <c r="J91" s="50">
        <v>0.35172609093527002</v>
      </c>
      <c r="K91" s="52">
        <v>0.52758913640290506</v>
      </c>
      <c r="L91" s="248">
        <v>3.2355146548193203</v>
      </c>
      <c r="M91" s="248">
        <v>3.5760951448003016</v>
      </c>
    </row>
    <row r="92" spans="1:13" ht="15" customHeight="1">
      <c r="A92" s="48"/>
      <c r="B92" s="188" t="s">
        <v>153</v>
      </c>
      <c r="C92" s="53">
        <v>3.2100000000000004E-2</v>
      </c>
      <c r="D92" s="49">
        <v>2.9402087657521537E-3</v>
      </c>
      <c r="E92" s="49">
        <v>2.6219582468495695E-2</v>
      </c>
      <c r="F92" s="49">
        <v>3.7980417531504308E-2</v>
      </c>
      <c r="G92" s="49">
        <v>2.3279373702743543E-2</v>
      </c>
      <c r="H92" s="49">
        <v>4.0920626297256464E-2</v>
      </c>
      <c r="I92" s="51">
        <v>9.1595288652715059E-2</v>
      </c>
      <c r="J92" s="50">
        <v>0.18319057730543012</v>
      </c>
      <c r="K92" s="52">
        <v>0.27478586595814519</v>
      </c>
      <c r="L92" s="49">
        <v>3.0495000000000005E-2</v>
      </c>
      <c r="M92" s="49">
        <v>3.3705000000000006E-2</v>
      </c>
    </row>
    <row r="93" spans="1:13" ht="15" customHeight="1">
      <c r="A93" s="48"/>
      <c r="B93" s="188" t="s">
        <v>154</v>
      </c>
      <c r="C93" s="53">
        <v>0.16470498891386984</v>
      </c>
      <c r="D93" s="49">
        <v>1.0265774459927572E-2</v>
      </c>
      <c r="E93" s="49">
        <v>0.14417343999401469</v>
      </c>
      <c r="F93" s="49">
        <v>0.18523653783372498</v>
      </c>
      <c r="G93" s="49">
        <v>0.13390766553408712</v>
      </c>
      <c r="H93" s="49">
        <v>0.19550231229365256</v>
      </c>
      <c r="I93" s="51">
        <v>6.2328254460439658E-2</v>
      </c>
      <c r="J93" s="50">
        <v>0.12465650892087932</v>
      </c>
      <c r="K93" s="52">
        <v>0.18698476338131897</v>
      </c>
      <c r="L93" s="49">
        <v>0.15646973946817636</v>
      </c>
      <c r="M93" s="49">
        <v>0.17294023835956332</v>
      </c>
    </row>
    <row r="94" spans="1:13" ht="15" customHeight="1">
      <c r="A94" s="48"/>
      <c r="B94" s="188" t="s">
        <v>155</v>
      </c>
      <c r="C94" s="53">
        <v>2.7928902645991186E-2</v>
      </c>
      <c r="D94" s="49">
        <v>8.0124043849446236E-4</v>
      </c>
      <c r="E94" s="49">
        <v>2.632642176900226E-2</v>
      </c>
      <c r="F94" s="49">
        <v>2.9531383522980112E-2</v>
      </c>
      <c r="G94" s="49">
        <v>2.5525181330507799E-2</v>
      </c>
      <c r="H94" s="49">
        <v>3.0332623961474573E-2</v>
      </c>
      <c r="I94" s="51">
        <v>2.8688575725672828E-2</v>
      </c>
      <c r="J94" s="50">
        <v>5.7377151451345657E-2</v>
      </c>
      <c r="K94" s="52">
        <v>8.6065727177018492E-2</v>
      </c>
      <c r="L94" s="49">
        <v>2.6532457513691626E-2</v>
      </c>
      <c r="M94" s="49">
        <v>2.9325347778290746E-2</v>
      </c>
    </row>
    <row r="95" spans="1:13" ht="15" customHeight="1">
      <c r="A95" s="48"/>
      <c r="B95" s="188" t="s">
        <v>171</v>
      </c>
      <c r="C95" s="247">
        <v>6.9821902553583319</v>
      </c>
      <c r="D95" s="49">
        <v>0.43852983425219921</v>
      </c>
      <c r="E95" s="248">
        <v>6.1051305868539334</v>
      </c>
      <c r="F95" s="248">
        <v>7.8592499238627305</v>
      </c>
      <c r="G95" s="248">
        <v>5.6666007526017346</v>
      </c>
      <c r="H95" s="248">
        <v>8.2977797581149293</v>
      </c>
      <c r="I95" s="51">
        <v>6.2806915625889581E-2</v>
      </c>
      <c r="J95" s="50">
        <v>0.12561383125177916</v>
      </c>
      <c r="K95" s="52">
        <v>0.18842074687766874</v>
      </c>
      <c r="L95" s="248">
        <v>6.6330807425904155</v>
      </c>
      <c r="M95" s="248">
        <v>7.3312997681262484</v>
      </c>
    </row>
    <row r="96" spans="1:13" ht="15" customHeight="1">
      <c r="A96" s="48"/>
      <c r="B96" s="188" t="s">
        <v>172</v>
      </c>
      <c r="C96" s="53">
        <v>6.3815717409521633E-2</v>
      </c>
      <c r="D96" s="49">
        <v>4.9242311204975124E-3</v>
      </c>
      <c r="E96" s="49">
        <v>5.3967255168526608E-2</v>
      </c>
      <c r="F96" s="49">
        <v>7.3664179650516665E-2</v>
      </c>
      <c r="G96" s="49">
        <v>4.9043024048029099E-2</v>
      </c>
      <c r="H96" s="49">
        <v>7.8588410771014167E-2</v>
      </c>
      <c r="I96" s="51">
        <v>7.716329644776182E-2</v>
      </c>
      <c r="J96" s="50">
        <v>0.15432659289552364</v>
      </c>
      <c r="K96" s="52">
        <v>0.23148988934328546</v>
      </c>
      <c r="L96" s="49">
        <v>6.0624931539045551E-2</v>
      </c>
      <c r="M96" s="49">
        <v>6.7006503279997714E-2</v>
      </c>
    </row>
    <row r="97" spans="1:13" ht="15" customHeight="1">
      <c r="A97" s="48"/>
      <c r="B97" s="188" t="s">
        <v>173</v>
      </c>
      <c r="C97" s="247">
        <v>0.30815279378665283</v>
      </c>
      <c r="D97" s="248">
        <v>9.9881779990570532E-2</v>
      </c>
      <c r="E97" s="248">
        <v>0.10838923380551177</v>
      </c>
      <c r="F97" s="248">
        <v>0.50791635376779387</v>
      </c>
      <c r="G97" s="248">
        <v>8.5074538149412238E-3</v>
      </c>
      <c r="H97" s="248">
        <v>0.60779813375836445</v>
      </c>
      <c r="I97" s="51">
        <v>0.32413069751275042</v>
      </c>
      <c r="J97" s="50">
        <v>0.64826139502550084</v>
      </c>
      <c r="K97" s="52">
        <v>0.97239209253825121</v>
      </c>
      <c r="L97" s="248">
        <v>0.29274515409732021</v>
      </c>
      <c r="M97" s="248">
        <v>0.32356043347598545</v>
      </c>
    </row>
    <row r="98" spans="1:13" ht="15" customHeight="1">
      <c r="A98" s="48"/>
      <c r="B98" s="188" t="s">
        <v>174</v>
      </c>
      <c r="C98" s="247">
        <v>3.7058641784293456</v>
      </c>
      <c r="D98" s="49">
        <v>0.32905283093946991</v>
      </c>
      <c r="E98" s="248">
        <v>3.047758516550406</v>
      </c>
      <c r="F98" s="248">
        <v>4.3639698403082852</v>
      </c>
      <c r="G98" s="248">
        <v>2.718705685610936</v>
      </c>
      <c r="H98" s="248">
        <v>4.6930226712477552</v>
      </c>
      <c r="I98" s="51">
        <v>8.8792469204560048E-2</v>
      </c>
      <c r="J98" s="50">
        <v>0.1775849384091201</v>
      </c>
      <c r="K98" s="52">
        <v>0.26637740761368012</v>
      </c>
      <c r="L98" s="248">
        <v>3.5205709695078782</v>
      </c>
      <c r="M98" s="248">
        <v>3.891157387350813</v>
      </c>
    </row>
    <row r="99" spans="1:13" ht="15" customHeight="1">
      <c r="A99" s="48"/>
      <c r="B99" s="188" t="s">
        <v>175</v>
      </c>
      <c r="C99" s="53">
        <v>2.4183190409271475E-2</v>
      </c>
      <c r="D99" s="49">
        <v>9.6167602081167808E-4</v>
      </c>
      <c r="E99" s="49">
        <v>2.2259838367648117E-2</v>
      </c>
      <c r="F99" s="49">
        <v>2.6106542450894832E-2</v>
      </c>
      <c r="G99" s="49">
        <v>2.129816234683644E-2</v>
      </c>
      <c r="H99" s="49">
        <v>2.7068218471706509E-2</v>
      </c>
      <c r="I99" s="51">
        <v>3.9766300663248544E-2</v>
      </c>
      <c r="J99" s="50">
        <v>7.9532601326497088E-2</v>
      </c>
      <c r="K99" s="52">
        <v>0.11929890198974563</v>
      </c>
      <c r="L99" s="49">
        <v>2.2974030888807902E-2</v>
      </c>
      <c r="M99" s="49">
        <v>2.5392349929735047E-2</v>
      </c>
    </row>
    <row r="100" spans="1:13" ht="15" customHeight="1">
      <c r="A100" s="48"/>
      <c r="B100" s="188" t="s">
        <v>176</v>
      </c>
      <c r="C100" s="252">
        <v>23.780637080808042</v>
      </c>
      <c r="D100" s="248">
        <v>1.00030775099283</v>
      </c>
      <c r="E100" s="253">
        <v>21.780021578822382</v>
      </c>
      <c r="F100" s="253">
        <v>25.781252582793702</v>
      </c>
      <c r="G100" s="253">
        <v>20.779713827829553</v>
      </c>
      <c r="H100" s="253">
        <v>26.78156033378653</v>
      </c>
      <c r="I100" s="51">
        <v>4.2063959329336882E-2</v>
      </c>
      <c r="J100" s="50">
        <v>8.4127918658673764E-2</v>
      </c>
      <c r="K100" s="52">
        <v>0.12619187798801065</v>
      </c>
      <c r="L100" s="253">
        <v>22.591605226767641</v>
      </c>
      <c r="M100" s="253">
        <v>24.969668934848443</v>
      </c>
    </row>
    <row r="101" spans="1:13" ht="15" customHeight="1">
      <c r="A101" s="48"/>
      <c r="B101" s="188" t="s">
        <v>158</v>
      </c>
      <c r="C101" s="252">
        <v>12.658991240467767</v>
      </c>
      <c r="D101" s="248">
        <v>0.79495479978332462</v>
      </c>
      <c r="E101" s="253">
        <v>11.069081640901118</v>
      </c>
      <c r="F101" s="253">
        <v>14.248900840034416</v>
      </c>
      <c r="G101" s="253">
        <v>10.274126841117793</v>
      </c>
      <c r="H101" s="253">
        <v>15.043855639817741</v>
      </c>
      <c r="I101" s="51">
        <v>6.279764198288125E-2</v>
      </c>
      <c r="J101" s="50">
        <v>0.1255952839657625</v>
      </c>
      <c r="K101" s="52">
        <v>0.18839292594864376</v>
      </c>
      <c r="L101" s="253">
        <v>12.026041678444379</v>
      </c>
      <c r="M101" s="253">
        <v>13.291940802491155</v>
      </c>
    </row>
    <row r="102" spans="1:13" ht="15" customHeight="1">
      <c r="A102" s="48"/>
      <c r="B102" s="188" t="s">
        <v>224</v>
      </c>
      <c r="C102" s="53">
        <v>2.3863636363636361E-3</v>
      </c>
      <c r="D102" s="49">
        <v>5.4916964736526541E-4</v>
      </c>
      <c r="E102" s="49">
        <v>1.2880243416331053E-3</v>
      </c>
      <c r="F102" s="49">
        <v>3.4847029310941672E-3</v>
      </c>
      <c r="G102" s="49">
        <v>7.3885469426783999E-4</v>
      </c>
      <c r="H102" s="49">
        <v>4.0338725784594322E-3</v>
      </c>
      <c r="I102" s="51">
        <v>0.23012823318163506</v>
      </c>
      <c r="J102" s="50">
        <v>0.46025646636327011</v>
      </c>
      <c r="K102" s="52">
        <v>0.69038469954490522</v>
      </c>
      <c r="L102" s="49">
        <v>2.2670454545454543E-3</v>
      </c>
      <c r="M102" s="49">
        <v>2.5056818181818179E-3</v>
      </c>
    </row>
    <row r="103" spans="1:13" ht="15" customHeight="1">
      <c r="A103" s="48"/>
      <c r="B103" s="188" t="s">
        <v>225</v>
      </c>
      <c r="C103" s="53">
        <v>8.150110166473519E-2</v>
      </c>
      <c r="D103" s="49">
        <v>4.3459403846515671E-3</v>
      </c>
      <c r="E103" s="49">
        <v>7.2809220895432056E-2</v>
      </c>
      <c r="F103" s="49">
        <v>9.0192982434038324E-2</v>
      </c>
      <c r="G103" s="49">
        <v>6.8463280510780489E-2</v>
      </c>
      <c r="H103" s="49">
        <v>9.4538922818689891E-2</v>
      </c>
      <c r="I103" s="51">
        <v>5.332370110196949E-2</v>
      </c>
      <c r="J103" s="50">
        <v>0.10664740220393898</v>
      </c>
      <c r="K103" s="52">
        <v>0.15997110330590847</v>
      </c>
      <c r="L103" s="49">
        <v>7.7426046581498431E-2</v>
      </c>
      <c r="M103" s="49">
        <v>8.5576156747971949E-2</v>
      </c>
    </row>
    <row r="104" spans="1:13" ht="15" customHeight="1">
      <c r="A104" s="48"/>
      <c r="B104" s="188" t="s">
        <v>226</v>
      </c>
      <c r="C104" s="247">
        <v>1.7858571970566015</v>
      </c>
      <c r="D104" s="248">
        <v>0.24684281640189987</v>
      </c>
      <c r="E104" s="248">
        <v>1.2921715642528018</v>
      </c>
      <c r="F104" s="248">
        <v>2.279542829860401</v>
      </c>
      <c r="G104" s="248">
        <v>1.0453287478509019</v>
      </c>
      <c r="H104" s="248">
        <v>2.5263856462623009</v>
      </c>
      <c r="I104" s="51">
        <v>0.13822091531659927</v>
      </c>
      <c r="J104" s="50">
        <v>0.27644183063319855</v>
      </c>
      <c r="K104" s="52">
        <v>0.4146627459497978</v>
      </c>
      <c r="L104" s="248">
        <v>1.6965643372037715</v>
      </c>
      <c r="M104" s="248">
        <v>1.8751500569094315</v>
      </c>
    </row>
    <row r="105" spans="1:13" ht="15" customHeight="1">
      <c r="A105" s="48"/>
      <c r="B105" s="188" t="s">
        <v>177</v>
      </c>
      <c r="C105" s="247">
        <v>1.9384745701436339</v>
      </c>
      <c r="D105" s="49">
        <v>0.18823487684014201</v>
      </c>
      <c r="E105" s="248">
        <v>1.5620048164633498</v>
      </c>
      <c r="F105" s="248">
        <v>2.314944323823918</v>
      </c>
      <c r="G105" s="248">
        <v>1.3737699396232079</v>
      </c>
      <c r="H105" s="248">
        <v>2.5031792006640599</v>
      </c>
      <c r="I105" s="51">
        <v>9.7104640803306747E-2</v>
      </c>
      <c r="J105" s="50">
        <v>0.19420928160661349</v>
      </c>
      <c r="K105" s="52">
        <v>0.29131392240992027</v>
      </c>
      <c r="L105" s="248">
        <v>1.8415508416364521</v>
      </c>
      <c r="M105" s="248">
        <v>2.0353982986508155</v>
      </c>
    </row>
    <row r="106" spans="1:13" ht="15" customHeight="1">
      <c r="A106" s="48"/>
      <c r="B106" s="188" t="s">
        <v>227</v>
      </c>
      <c r="C106" s="247">
        <v>9.0050711119380527</v>
      </c>
      <c r="D106" s="49">
        <v>0.62131738391988423</v>
      </c>
      <c r="E106" s="248">
        <v>7.7624363440982842</v>
      </c>
      <c r="F106" s="248">
        <v>10.247705879777822</v>
      </c>
      <c r="G106" s="248">
        <v>7.1411189601783995</v>
      </c>
      <c r="H106" s="248">
        <v>10.869023263697706</v>
      </c>
      <c r="I106" s="51">
        <v>6.8996388390115182E-2</v>
      </c>
      <c r="J106" s="50">
        <v>0.13799277678023036</v>
      </c>
      <c r="K106" s="52">
        <v>0.20698916517034555</v>
      </c>
      <c r="L106" s="248">
        <v>8.5548175563411508</v>
      </c>
      <c r="M106" s="248">
        <v>9.4553246675349545</v>
      </c>
    </row>
    <row r="107" spans="1:13" ht="15" customHeight="1">
      <c r="A107" s="48"/>
      <c r="B107" s="188" t="s">
        <v>178</v>
      </c>
      <c r="C107" s="247">
        <v>1.9291248017809888</v>
      </c>
      <c r="D107" s="49">
        <v>8.979380398772914E-2</v>
      </c>
      <c r="E107" s="248">
        <v>1.7495371938055304</v>
      </c>
      <c r="F107" s="248">
        <v>2.1087124097564471</v>
      </c>
      <c r="G107" s="248">
        <v>1.6597433898178013</v>
      </c>
      <c r="H107" s="248">
        <v>2.1985062137441762</v>
      </c>
      <c r="I107" s="51">
        <v>4.6546394460757819E-2</v>
      </c>
      <c r="J107" s="50">
        <v>9.3092788921515637E-2</v>
      </c>
      <c r="K107" s="52">
        <v>0.13963918338227346</v>
      </c>
      <c r="L107" s="248">
        <v>1.8326685616919394</v>
      </c>
      <c r="M107" s="248">
        <v>2.0255810418700384</v>
      </c>
    </row>
    <row r="108" spans="1:13" ht="15" customHeight="1">
      <c r="A108" s="48"/>
      <c r="B108" s="188" t="s">
        <v>160</v>
      </c>
      <c r="C108" s="252">
        <v>10.859559061556617</v>
      </c>
      <c r="D108" s="248">
        <v>0.46918695370247432</v>
      </c>
      <c r="E108" s="253">
        <v>9.9211851541516687</v>
      </c>
      <c r="F108" s="253">
        <v>11.797932968961565</v>
      </c>
      <c r="G108" s="253">
        <v>9.4519982004491929</v>
      </c>
      <c r="H108" s="253">
        <v>12.26711992266404</v>
      </c>
      <c r="I108" s="51">
        <v>4.3204972784154715E-2</v>
      </c>
      <c r="J108" s="50">
        <v>8.6409945568309429E-2</v>
      </c>
      <c r="K108" s="52">
        <v>0.12961491835246414</v>
      </c>
      <c r="L108" s="253">
        <v>10.316581108478786</v>
      </c>
      <c r="M108" s="253">
        <v>11.402537014634447</v>
      </c>
    </row>
    <row r="109" spans="1:13" ht="15" customHeight="1">
      <c r="A109" s="48"/>
      <c r="B109" s="188" t="s">
        <v>179</v>
      </c>
      <c r="C109" s="53" t="s">
        <v>106</v>
      </c>
      <c r="D109" s="49" t="s">
        <v>94</v>
      </c>
      <c r="E109" s="49" t="s">
        <v>94</v>
      </c>
      <c r="F109" s="49" t="s">
        <v>94</v>
      </c>
      <c r="G109" s="49" t="s">
        <v>94</v>
      </c>
      <c r="H109" s="49" t="s">
        <v>94</v>
      </c>
      <c r="I109" s="51" t="s">
        <v>94</v>
      </c>
      <c r="J109" s="50" t="s">
        <v>94</v>
      </c>
      <c r="K109" s="52" t="s">
        <v>94</v>
      </c>
      <c r="L109" s="49" t="s">
        <v>94</v>
      </c>
      <c r="M109" s="49" t="s">
        <v>94</v>
      </c>
    </row>
    <row r="110" spans="1:13" ht="15" customHeight="1">
      <c r="A110" s="48"/>
      <c r="B110" s="188" t="s">
        <v>161</v>
      </c>
      <c r="C110" s="247">
        <v>0.39473005445143711</v>
      </c>
      <c r="D110" s="49">
        <v>2.7106845298553412E-2</v>
      </c>
      <c r="E110" s="248">
        <v>0.34051636385433026</v>
      </c>
      <c r="F110" s="248">
        <v>0.44894374504854395</v>
      </c>
      <c r="G110" s="248">
        <v>0.31340951855577687</v>
      </c>
      <c r="H110" s="248">
        <v>0.47605059034709735</v>
      </c>
      <c r="I110" s="51">
        <v>6.8671855595653197E-2</v>
      </c>
      <c r="J110" s="50">
        <v>0.13734371119130639</v>
      </c>
      <c r="K110" s="52">
        <v>0.20601556678695959</v>
      </c>
      <c r="L110" s="248">
        <v>0.37499355172886523</v>
      </c>
      <c r="M110" s="248">
        <v>0.41446655717400899</v>
      </c>
    </row>
    <row r="111" spans="1:13" ht="15" customHeight="1">
      <c r="A111" s="48"/>
      <c r="B111" s="188" t="s">
        <v>228</v>
      </c>
      <c r="C111" s="247">
        <v>0.3324104585433082</v>
      </c>
      <c r="D111" s="248">
        <v>3.9952108515535489E-2</v>
      </c>
      <c r="E111" s="248">
        <v>0.25250624151223722</v>
      </c>
      <c r="F111" s="248">
        <v>0.41231467557437917</v>
      </c>
      <c r="G111" s="248">
        <v>0.21255413299670173</v>
      </c>
      <c r="H111" s="248">
        <v>0.45226678408991466</v>
      </c>
      <c r="I111" s="51">
        <v>0.12018908397351258</v>
      </c>
      <c r="J111" s="50">
        <v>0.24037816794702516</v>
      </c>
      <c r="K111" s="52">
        <v>0.36056725192053773</v>
      </c>
      <c r="L111" s="248">
        <v>0.31578993561614277</v>
      </c>
      <c r="M111" s="248">
        <v>0.34903098147047362</v>
      </c>
    </row>
    <row r="112" spans="1:13" ht="15" customHeight="1">
      <c r="A112" s="48"/>
      <c r="B112" s="188" t="s">
        <v>162</v>
      </c>
      <c r="C112" s="247">
        <v>7.8060710175894412</v>
      </c>
      <c r="D112" s="49">
        <v>0.49274980781952787</v>
      </c>
      <c r="E112" s="248">
        <v>6.8205714019503851</v>
      </c>
      <c r="F112" s="248">
        <v>8.7915706332284973</v>
      </c>
      <c r="G112" s="248">
        <v>6.3278215941308575</v>
      </c>
      <c r="H112" s="248">
        <v>9.284320441048024</v>
      </c>
      <c r="I112" s="51">
        <v>6.3123920690602658E-2</v>
      </c>
      <c r="J112" s="50">
        <v>0.12624784138120532</v>
      </c>
      <c r="K112" s="52">
        <v>0.18937176207180798</v>
      </c>
      <c r="L112" s="248">
        <v>7.4157674667099691</v>
      </c>
      <c r="M112" s="248">
        <v>8.1963745684689133</v>
      </c>
    </row>
    <row r="113" spans="1:13" ht="15" customHeight="1">
      <c r="A113" s="48"/>
      <c r="B113" s="188" t="s">
        <v>163</v>
      </c>
      <c r="C113" s="53">
        <v>1.6737593089327818E-2</v>
      </c>
      <c r="D113" s="49">
        <v>2.9265118687219621E-3</v>
      </c>
      <c r="E113" s="49">
        <v>1.0884569351883894E-2</v>
      </c>
      <c r="F113" s="49">
        <v>2.2590616826771742E-2</v>
      </c>
      <c r="G113" s="49">
        <v>7.9580574831619316E-3</v>
      </c>
      <c r="H113" s="49">
        <v>2.5517128695493704E-2</v>
      </c>
      <c r="I113" s="51">
        <v>0.17484663733329478</v>
      </c>
      <c r="J113" s="50">
        <v>0.34969327466658956</v>
      </c>
      <c r="K113" s="52">
        <v>0.52453991199988437</v>
      </c>
      <c r="L113" s="49">
        <v>1.5900713434861428E-2</v>
      </c>
      <c r="M113" s="49">
        <v>1.7574472743794207E-2</v>
      </c>
    </row>
    <row r="114" spans="1:13" ht="15" customHeight="1">
      <c r="A114" s="48"/>
      <c r="B114" s="188" t="s">
        <v>180</v>
      </c>
      <c r="C114" s="53">
        <v>9.0158293037433834E-2</v>
      </c>
      <c r="D114" s="49">
        <v>1.4711528776885306E-2</v>
      </c>
      <c r="E114" s="49">
        <v>6.0735235483663219E-2</v>
      </c>
      <c r="F114" s="49">
        <v>0.11958135059120445</v>
      </c>
      <c r="G114" s="49">
        <v>4.6023706706777918E-2</v>
      </c>
      <c r="H114" s="49">
        <v>0.13429287936808976</v>
      </c>
      <c r="I114" s="51">
        <v>0.16317443777220872</v>
      </c>
      <c r="J114" s="50">
        <v>0.32634887554441744</v>
      </c>
      <c r="K114" s="52">
        <v>0.48952331331662613</v>
      </c>
      <c r="L114" s="49">
        <v>8.5650378385562137E-2</v>
      </c>
      <c r="M114" s="49">
        <v>9.4666207689305532E-2</v>
      </c>
    </row>
    <row r="115" spans="1:13" ht="15" customHeight="1">
      <c r="A115" s="48"/>
      <c r="B115" s="188" t="s">
        <v>137</v>
      </c>
      <c r="C115" s="247">
        <v>2.057325375222093</v>
      </c>
      <c r="D115" s="49">
        <v>0.17936958781913645</v>
      </c>
      <c r="E115" s="248">
        <v>1.6985861995838201</v>
      </c>
      <c r="F115" s="248">
        <v>2.4160645508603658</v>
      </c>
      <c r="G115" s="248">
        <v>1.5192166117646837</v>
      </c>
      <c r="H115" s="248">
        <v>2.5954341386795026</v>
      </c>
      <c r="I115" s="51">
        <v>8.718581415434741E-2</v>
      </c>
      <c r="J115" s="50">
        <v>0.17437162830869482</v>
      </c>
      <c r="K115" s="52">
        <v>0.26155744246304224</v>
      </c>
      <c r="L115" s="248">
        <v>1.9544591064609884</v>
      </c>
      <c r="M115" s="248">
        <v>2.1601916439831976</v>
      </c>
    </row>
    <row r="116" spans="1:13" ht="15" customHeight="1">
      <c r="A116" s="48"/>
      <c r="B116" s="188" t="s">
        <v>181</v>
      </c>
      <c r="C116" s="247">
        <v>4.160020654472155</v>
      </c>
      <c r="D116" s="248">
        <v>0.58644586443743707</v>
      </c>
      <c r="E116" s="248">
        <v>2.9871289255972808</v>
      </c>
      <c r="F116" s="248">
        <v>5.3329123833470291</v>
      </c>
      <c r="G116" s="248">
        <v>2.4006830611598438</v>
      </c>
      <c r="H116" s="248">
        <v>5.9193582477844657</v>
      </c>
      <c r="I116" s="51">
        <v>0.14097186363894348</v>
      </c>
      <c r="J116" s="50">
        <v>0.28194372727788697</v>
      </c>
      <c r="K116" s="52">
        <v>0.42291559091683045</v>
      </c>
      <c r="L116" s="248">
        <v>3.9520196217485473</v>
      </c>
      <c r="M116" s="248">
        <v>4.3680216871957631</v>
      </c>
    </row>
    <row r="117" spans="1:13" ht="15" customHeight="1">
      <c r="A117" s="48"/>
      <c r="B117" s="188" t="s">
        <v>229</v>
      </c>
      <c r="C117" s="247">
        <v>0.86934589322382216</v>
      </c>
      <c r="D117" s="248">
        <v>0.12878249451979962</v>
      </c>
      <c r="E117" s="248">
        <v>0.61178090418422293</v>
      </c>
      <c r="F117" s="248">
        <v>1.1269108822634215</v>
      </c>
      <c r="G117" s="248">
        <v>0.48299840966442331</v>
      </c>
      <c r="H117" s="248">
        <v>1.255693376783221</v>
      </c>
      <c r="I117" s="51">
        <v>0.14813723228418499</v>
      </c>
      <c r="J117" s="50">
        <v>0.29627446456836998</v>
      </c>
      <c r="K117" s="52">
        <v>0.44441169685255499</v>
      </c>
      <c r="L117" s="248">
        <v>0.82587859856263102</v>
      </c>
      <c r="M117" s="248">
        <v>0.91281318788501331</v>
      </c>
    </row>
    <row r="118" spans="1:13" ht="15" customHeight="1">
      <c r="A118" s="48"/>
      <c r="B118" s="188" t="s">
        <v>165</v>
      </c>
      <c r="C118" s="247">
        <v>6.2698775715302606</v>
      </c>
      <c r="D118" s="49">
        <v>0.56291570347064013</v>
      </c>
      <c r="E118" s="248">
        <v>5.1440461645889801</v>
      </c>
      <c r="F118" s="248">
        <v>7.3957089784715411</v>
      </c>
      <c r="G118" s="248">
        <v>4.5811304611183399</v>
      </c>
      <c r="H118" s="248">
        <v>7.9586246819421813</v>
      </c>
      <c r="I118" s="51">
        <v>8.9780972124030148E-2</v>
      </c>
      <c r="J118" s="50">
        <v>0.1795619442480603</v>
      </c>
      <c r="K118" s="52">
        <v>0.26934291637209046</v>
      </c>
      <c r="L118" s="248">
        <v>5.9563836929537475</v>
      </c>
      <c r="M118" s="248">
        <v>6.5833714501067737</v>
      </c>
    </row>
    <row r="119" spans="1:13" ht="15" customHeight="1">
      <c r="A119" s="48"/>
      <c r="B119" s="188" t="s">
        <v>166</v>
      </c>
      <c r="C119" s="247">
        <v>0.27880746187054561</v>
      </c>
      <c r="D119" s="248">
        <v>3.5349373786174136E-2</v>
      </c>
      <c r="E119" s="248">
        <v>0.20810871429819733</v>
      </c>
      <c r="F119" s="248">
        <v>0.3495062094428939</v>
      </c>
      <c r="G119" s="248">
        <v>0.17275934051202321</v>
      </c>
      <c r="H119" s="248">
        <v>0.38485558322906799</v>
      </c>
      <c r="I119" s="51">
        <v>0.12678776080457763</v>
      </c>
      <c r="J119" s="50">
        <v>0.25357552160915525</v>
      </c>
      <c r="K119" s="52">
        <v>0.38036328241373285</v>
      </c>
      <c r="L119" s="248">
        <v>0.26486708877701831</v>
      </c>
      <c r="M119" s="248">
        <v>0.29274783496407292</v>
      </c>
    </row>
    <row r="120" spans="1:13" ht="15" customHeight="1">
      <c r="A120" s="48"/>
      <c r="B120" s="188" t="s">
        <v>182</v>
      </c>
      <c r="C120" s="256">
        <v>99.955678625955173</v>
      </c>
      <c r="D120" s="253">
        <v>3.7017744932508587</v>
      </c>
      <c r="E120" s="257">
        <v>92.552129639453455</v>
      </c>
      <c r="F120" s="257">
        <v>107.35922761245689</v>
      </c>
      <c r="G120" s="257">
        <v>88.850355146202602</v>
      </c>
      <c r="H120" s="257">
        <v>111.06100210570774</v>
      </c>
      <c r="I120" s="51">
        <v>3.7034158980634752E-2</v>
      </c>
      <c r="J120" s="50">
        <v>7.4068317961269503E-2</v>
      </c>
      <c r="K120" s="52">
        <v>0.11110247694190425</v>
      </c>
      <c r="L120" s="257">
        <v>94.957894694657412</v>
      </c>
      <c r="M120" s="257">
        <v>104.95346255725293</v>
      </c>
    </row>
    <row r="121" spans="1:13" ht="15" customHeight="1">
      <c r="A121" s="48"/>
      <c r="B121" s="188" t="s">
        <v>186</v>
      </c>
      <c r="C121" s="252">
        <v>43.206977902150527</v>
      </c>
      <c r="D121" s="248">
        <v>4.3069946559478147</v>
      </c>
      <c r="E121" s="253">
        <v>34.592988590254897</v>
      </c>
      <c r="F121" s="253">
        <v>51.820967214046156</v>
      </c>
      <c r="G121" s="253">
        <v>30.285993934307083</v>
      </c>
      <c r="H121" s="253">
        <v>56.127961869993968</v>
      </c>
      <c r="I121" s="51">
        <v>9.9682849045858501E-2</v>
      </c>
      <c r="J121" s="50">
        <v>0.199365698091717</v>
      </c>
      <c r="K121" s="52">
        <v>0.2990485471375755</v>
      </c>
      <c r="L121" s="253">
        <v>41.046629007043002</v>
      </c>
      <c r="M121" s="253">
        <v>45.367326797258052</v>
      </c>
    </row>
    <row r="122" spans="1:13" ht="15" customHeight="1">
      <c r="A122" s="48"/>
      <c r="B122" s="39" t="s">
        <v>213</v>
      </c>
      <c r="C122" s="178"/>
      <c r="D122" s="189"/>
      <c r="E122" s="189"/>
      <c r="F122" s="189"/>
      <c r="G122" s="189"/>
      <c r="H122" s="189"/>
      <c r="I122" s="190"/>
      <c r="J122" s="190"/>
      <c r="K122" s="190"/>
      <c r="L122" s="189"/>
      <c r="M122" s="191"/>
    </row>
    <row r="123" spans="1:13" ht="15" customHeight="1">
      <c r="A123" s="48"/>
      <c r="B123" s="188" t="s">
        <v>471</v>
      </c>
      <c r="C123" s="53">
        <v>0.51421275247555553</v>
      </c>
      <c r="D123" s="49">
        <v>1.7566719683234727E-2</v>
      </c>
      <c r="E123" s="49">
        <v>0.47907931310908608</v>
      </c>
      <c r="F123" s="49">
        <v>0.54934619184202504</v>
      </c>
      <c r="G123" s="49">
        <v>0.46151259342585138</v>
      </c>
      <c r="H123" s="49">
        <v>0.56691291152525969</v>
      </c>
      <c r="I123" s="51">
        <v>3.4162357115151101E-2</v>
      </c>
      <c r="J123" s="50">
        <v>6.8324714230302203E-2</v>
      </c>
      <c r="K123" s="52">
        <v>0.1024870713454533</v>
      </c>
      <c r="L123" s="49">
        <v>0.48850211485177775</v>
      </c>
      <c r="M123" s="49">
        <v>0.53992339009933332</v>
      </c>
    </row>
    <row r="124" spans="1:13" ht="15" customHeight="1">
      <c r="A124" s="48"/>
      <c r="B124" s="188" t="s">
        <v>231</v>
      </c>
      <c r="C124" s="53">
        <v>2.8941202283950623E-2</v>
      </c>
      <c r="D124" s="49">
        <v>2.2849172768570139E-3</v>
      </c>
      <c r="E124" s="49">
        <v>2.4371367730236595E-2</v>
      </c>
      <c r="F124" s="49">
        <v>3.3511036837664654E-2</v>
      </c>
      <c r="G124" s="49">
        <v>2.2086450453379581E-2</v>
      </c>
      <c r="H124" s="49">
        <v>3.5795954114521661E-2</v>
      </c>
      <c r="I124" s="51">
        <v>7.8950323294762273E-2</v>
      </c>
      <c r="J124" s="50">
        <v>0.15790064658952455</v>
      </c>
      <c r="K124" s="52">
        <v>0.23685096988428683</v>
      </c>
      <c r="L124" s="49">
        <v>2.7494142169753093E-2</v>
      </c>
      <c r="M124" s="49">
        <v>3.0388262398148153E-2</v>
      </c>
    </row>
    <row r="125" spans="1:13" ht="15" customHeight="1">
      <c r="A125" s="48"/>
      <c r="B125" s="188" t="s">
        <v>232</v>
      </c>
      <c r="C125" s="53">
        <v>7.2145718137254927E-2</v>
      </c>
      <c r="D125" s="49">
        <v>5.8393547547655267E-3</v>
      </c>
      <c r="E125" s="49">
        <v>6.0467008627723876E-2</v>
      </c>
      <c r="F125" s="49">
        <v>8.3824427646785979E-2</v>
      </c>
      <c r="G125" s="49">
        <v>5.4627653872958343E-2</v>
      </c>
      <c r="H125" s="49">
        <v>8.9663782401551512E-2</v>
      </c>
      <c r="I125" s="51">
        <v>8.0938341256182947E-2</v>
      </c>
      <c r="J125" s="50">
        <v>0.16187668251236589</v>
      </c>
      <c r="K125" s="52">
        <v>0.24281502376854885</v>
      </c>
      <c r="L125" s="49">
        <v>6.8538432230392188E-2</v>
      </c>
      <c r="M125" s="49">
        <v>7.5753004044117667E-2</v>
      </c>
    </row>
    <row r="126" spans="1:13" ht="15" customHeight="1">
      <c r="A126" s="48"/>
      <c r="B126" s="199" t="s">
        <v>233</v>
      </c>
      <c r="C126" s="200">
        <v>0.61799985978320993</v>
      </c>
      <c r="D126" s="201">
        <v>1.7702058307941793E-2</v>
      </c>
      <c r="E126" s="201">
        <v>0.58259574316732632</v>
      </c>
      <c r="F126" s="201">
        <v>0.65340397639909353</v>
      </c>
      <c r="G126" s="201">
        <v>0.56489368485938452</v>
      </c>
      <c r="H126" s="201">
        <v>0.67110603470703534</v>
      </c>
      <c r="I126" s="202">
        <v>2.864411379341017E-2</v>
      </c>
      <c r="J126" s="203">
        <v>5.7288227586820339E-2</v>
      </c>
      <c r="K126" s="204">
        <v>8.5932341380230509E-2</v>
      </c>
      <c r="L126" s="201">
        <v>0.58709986679404946</v>
      </c>
      <c r="M126" s="201">
        <v>0.64889985277237039</v>
      </c>
    </row>
    <row r="127" spans="1:13" ht="15" customHeight="1">
      <c r="B127" s="262" t="s">
        <v>687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26">
    <cfRule type="expression" dxfId="30" priority="71">
      <formula>IF(PG_IsBlnkRowRout*PG_IsBlnkRowRoutNext=1,TRUE,FALSE)</formula>
    </cfRule>
  </conditionalFormatting>
  <conditionalFormatting sqref="I5:K126">
    <cfRule type="cellIs" dxfId="29" priority="2" operator="greaterThan">
      <formula>1</formula>
    </cfRule>
  </conditionalFormatting>
  <hyperlinks>
    <hyperlink ref="B5" location="'Fire Assay'!$A$4" display="'Fire Assay'!$A$4" xr:uid="{7878740D-78E5-41A6-A8D0-AEE87DDB35A2}"/>
    <hyperlink ref="B7" location="'AR Digest 10-50g'!$A$4" display="'AR Digest 10-50g'!$A$4" xr:uid="{C3B94283-09A2-46A2-8CE0-A7BD7E72561D}"/>
    <hyperlink ref="B9" location="'4-Acid'!$A$4" display="'4-Acid'!$A$4" xr:uid="{FBF08033-AF6B-4952-8153-9DDFD060F966}"/>
    <hyperlink ref="B10" location="'4-Acid'!$A$22" display="'4-Acid'!$A$22" xr:uid="{DBF52E5A-C09B-4975-A528-F2C84FE286EE}"/>
    <hyperlink ref="B11" location="'4-Acid'!$A$40" display="'4-Acid'!$A$40" xr:uid="{0B20AE8B-E58B-469E-9208-947A089F42A8}"/>
    <hyperlink ref="B12" location="'4-Acid'!$A$58" display="'4-Acid'!$A$58" xr:uid="{3AAB87EA-D08E-4E24-868C-68E34534B2C8}"/>
    <hyperlink ref="B13" location="'4-Acid'!$A$76" display="'4-Acid'!$A$76" xr:uid="{6807D56D-EC5C-49E0-9DC0-1FA8C7871547}"/>
    <hyperlink ref="B14" location="'4-Acid'!$A$95" display="'4-Acid'!$A$95" xr:uid="{DFD0D083-D165-4DA2-81A6-87DB946F1D44}"/>
    <hyperlink ref="B15" location="'4-Acid'!$A$113" display="'4-Acid'!$A$113" xr:uid="{F9E9861B-42DE-47C5-B134-81F0CF41E223}"/>
    <hyperlink ref="B16" location="'4-Acid'!$A$131" display="'4-Acid'!$A$131" xr:uid="{74840FD3-A168-4382-B936-1A2CC2D2D7F3}"/>
    <hyperlink ref="B17" location="'4-Acid'!$A$150" display="'4-Acid'!$A$150" xr:uid="{F8508352-9A7F-4A87-85B2-BEDF5EC283A2}"/>
    <hyperlink ref="B18" location="'4-Acid'!$A$168" display="'4-Acid'!$A$168" xr:uid="{485D34D6-32A5-4356-A64E-93EF1F254E95}"/>
    <hyperlink ref="B19" location="'4-Acid'!$A$186" display="'4-Acid'!$A$186" xr:uid="{4C3BF842-42D0-45D2-9C9C-0A2567D61B0D}"/>
    <hyperlink ref="B20" location="'4-Acid'!$A$204" display="'4-Acid'!$A$204" xr:uid="{EA1CA919-5936-4940-B114-FFF7F94697E8}"/>
    <hyperlink ref="B21" location="'4-Acid'!$A$223" display="'4-Acid'!$A$223" xr:uid="{EAF500F0-0F03-46D7-8CA3-9B38B3D8A1C1}"/>
    <hyperlink ref="B22" location="'4-Acid'!$A$241" display="'4-Acid'!$A$241" xr:uid="{431FB660-5610-4E17-9589-2D46F98F6116}"/>
    <hyperlink ref="B23" location="'4-Acid'!$A$259" display="'4-Acid'!$A$259" xr:uid="{1593A0FC-14B7-4D52-8E25-A6A1E21ED64E}"/>
    <hyperlink ref="B24" location="'4-Acid'!$A$277" display="'4-Acid'!$A$277" xr:uid="{40E7318C-5FB8-42D1-8130-0E9C27EC457F}"/>
    <hyperlink ref="B25" location="'4-Acid'!$A$295" display="'4-Acid'!$A$295" xr:uid="{8334528A-073F-421E-9DCE-8B5FEC9CC97D}"/>
    <hyperlink ref="B26" location="'4-Acid'!$A$313" display="'4-Acid'!$A$313" xr:uid="{29976F24-5798-4B26-813A-368E2FA7DAFC}"/>
    <hyperlink ref="B27" location="'4-Acid'!$A$331" display="'4-Acid'!$A$331" xr:uid="{EEB965FB-5734-4F87-A0BC-A5328FCC0FFA}"/>
    <hyperlink ref="B28" location="'4-Acid'!$A$349" display="'4-Acid'!$A$349" xr:uid="{DEA8A9B9-BB30-4BEF-90E5-CE94ABC588A7}"/>
    <hyperlink ref="B29" location="'4-Acid'!$A$368" display="'4-Acid'!$A$368" xr:uid="{9AE84C3B-8094-4D0A-96CC-BD54F16CC383}"/>
    <hyperlink ref="B30" location="'4-Acid'!$A$404" display="'4-Acid'!$A$404" xr:uid="{1D4C7843-4553-423A-9D5A-F891290D45FF}"/>
    <hyperlink ref="B31" location="'4-Acid'!$A$423" display="'4-Acid'!$A$423" xr:uid="{7AD663A8-F1CF-43B4-885A-B1ABAF52A178}"/>
    <hyperlink ref="B32" location="'4-Acid'!$A$441" display="'4-Acid'!$A$441" xr:uid="{32291CBF-D4FA-425D-9BE3-D1EDCA783F39}"/>
    <hyperlink ref="B33" location="'4-Acid'!$A$459" display="'4-Acid'!$A$459" xr:uid="{247941A2-7ABC-4376-957D-8EC56153DFDF}"/>
    <hyperlink ref="B34" location="'4-Acid'!$A$477" display="'4-Acid'!$A$477" xr:uid="{7725352F-2E7D-4992-A4B6-9BB6464C3A92}"/>
    <hyperlink ref="B35" location="'4-Acid'!$A$495" display="'4-Acid'!$A$495" xr:uid="{828B5948-0CFB-4277-A0AF-93B700E91560}"/>
    <hyperlink ref="B36" location="'4-Acid'!$A$514" display="'4-Acid'!$A$514" xr:uid="{AB1C8912-826B-46C0-937E-3DA4FFA2E650}"/>
    <hyperlink ref="B37" location="'4-Acid'!$A$532" display="'4-Acid'!$A$532" xr:uid="{4DEC09D9-704A-4A31-B9A4-E83CE3374335}"/>
    <hyperlink ref="B38" location="'4-Acid'!$A$550" display="'4-Acid'!$A$550" xr:uid="{08C278F1-F912-4ED8-9781-873E2831E1EE}"/>
    <hyperlink ref="B39" location="'4-Acid'!$A$569" display="'4-Acid'!$A$569" xr:uid="{6295685A-B9F5-4C25-9659-505AB996C03D}"/>
    <hyperlink ref="B40" location="'4-Acid'!$A$587" display="'4-Acid'!$A$587" xr:uid="{16F74DA4-A8BC-4410-A3F3-2D434FBCA5C9}"/>
    <hyperlink ref="B41" location="'4-Acid'!$A$605" display="'4-Acid'!$A$605" xr:uid="{3EE3D4F4-B8FC-40CC-AF8D-78BF1FB9CE10}"/>
    <hyperlink ref="B42" location="'4-Acid'!$A$623" display="'4-Acid'!$A$623" xr:uid="{46687E7B-2AB2-4EE4-9D09-957A8D775238}"/>
    <hyperlink ref="B43" location="'4-Acid'!$A$642" display="'4-Acid'!$A$642" xr:uid="{EB19C8C3-042F-42CA-8242-EA027DE6F27E}"/>
    <hyperlink ref="B44" location="'4-Acid'!$A$660" display="'4-Acid'!$A$660" xr:uid="{1FA8076D-CEA1-458C-9033-0991AE84DF28}"/>
    <hyperlink ref="B45" location="'4-Acid'!$A$678" display="'4-Acid'!$A$678" xr:uid="{78928DBA-AC80-4880-9A32-E2161BF95720}"/>
    <hyperlink ref="B46" location="'4-Acid'!$A$696" display="'4-Acid'!$A$696" xr:uid="{60BF1D2D-C53C-41B6-8B21-3594E2914C66}"/>
    <hyperlink ref="B47" location="'4-Acid'!$A$714" display="'4-Acid'!$A$714" xr:uid="{A7A9AA4B-4B5D-47B7-9250-C51707FB96EC}"/>
    <hyperlink ref="B48" location="'4-Acid'!$A$732" display="'4-Acid'!$A$732" xr:uid="{7096D612-3977-43C8-A288-048545E1A5A4}"/>
    <hyperlink ref="B49" location="'4-Acid'!$A$750" display="'4-Acid'!$A$750" xr:uid="{4553892E-ED34-4945-A1C5-A06EBCF120B9}"/>
    <hyperlink ref="B50" location="'4-Acid'!$A$768" display="'4-Acid'!$A$768" xr:uid="{42F9146E-AABF-4BF6-99F6-BF9BC5B2614A}"/>
    <hyperlink ref="B51" location="'4-Acid'!$A$787" display="'4-Acid'!$A$787" xr:uid="{C4616D3F-BA41-4114-8697-03F0DFC4C5DA}"/>
    <hyperlink ref="B52" location="'4-Acid'!$A$805" display="'4-Acid'!$A$805" xr:uid="{05E63BBE-D6F4-4736-8867-C7C419EA5354}"/>
    <hyperlink ref="B53" location="'4-Acid'!$A$823" display="'4-Acid'!$A$823" xr:uid="{0933F960-BF26-4E80-9B4F-ACE6E79BE8C2}"/>
    <hyperlink ref="B54" location="'4-Acid'!$A$842" display="'4-Acid'!$A$842" xr:uid="{C781524F-2A79-4F5C-AC6C-3B861AEE0261}"/>
    <hyperlink ref="B55" location="'4-Acid'!$A$860" display="'4-Acid'!$A$860" xr:uid="{CBAD7397-BAED-429E-AE1D-0D7072BCBD8D}"/>
    <hyperlink ref="B56" location="'4-Acid'!$A$878" display="'4-Acid'!$A$878" xr:uid="{7FAAB5CF-E377-4AE6-8F0C-277DC1570B1C}"/>
    <hyperlink ref="B57" location="'4-Acid'!$A$897" display="'4-Acid'!$A$897" xr:uid="{8AD29E42-1595-44BC-80FE-580EF5A27332}"/>
    <hyperlink ref="B58" location="'4-Acid'!$A$916" display="'4-Acid'!$A$916" xr:uid="{19C3AB03-C0E4-430C-92E4-AD5B1667D75E}"/>
    <hyperlink ref="B59" location="'4-Acid'!$A$934" display="'4-Acid'!$A$934" xr:uid="{0F70353E-6CEC-4EB8-9D7B-460DC46E53E5}"/>
    <hyperlink ref="B60" location="'4-Acid'!$A$952" display="'4-Acid'!$A$952" xr:uid="{3B7E1C02-2D62-4CDE-BA9A-43CA5A1D401E}"/>
    <hyperlink ref="B61" location="'4-Acid'!$A$971" display="'4-Acid'!$A$971" xr:uid="{921191F4-B63E-4E18-91F9-8FD074BD29EE}"/>
    <hyperlink ref="B62" location="'4-Acid'!$A$990" display="'4-Acid'!$A$990" xr:uid="{9C278C88-BC0F-4DF3-B674-ADA1F05BECD1}"/>
    <hyperlink ref="B63" location="'4-Acid'!$A$1008" display="'4-Acid'!$A$1008" xr:uid="{045486A4-35B7-4EF4-857F-6C26C6AC543C}"/>
    <hyperlink ref="B64" location="'4-Acid'!$A$1026" display="'4-Acid'!$A$1026" xr:uid="{1A36CE48-5B9C-4897-BF26-C85EB410E0BD}"/>
    <hyperlink ref="B65" location="'4-Acid'!$A$1045" display="'4-Acid'!$A$1045" xr:uid="{6B7C57F1-75B6-47FA-903D-E1C41D40B2F1}"/>
    <hyperlink ref="B66" location="'4-Acid'!$A$1063" display="'4-Acid'!$A$1063" xr:uid="{DA2FB9D0-A566-49F6-9C4F-EC6C24C46F1B}"/>
    <hyperlink ref="B67" location="'4-Acid'!$A$1081" display="'4-Acid'!$A$1081" xr:uid="{1D2DCB2A-891D-467A-9DF5-8164A95A9791}"/>
    <hyperlink ref="B68" location="'4-Acid'!$A$1099" display="'4-Acid'!$A$1099" xr:uid="{859FF367-8470-4F8D-B492-D0667F8CDCC4}"/>
    <hyperlink ref="B70" location="'Aqua Regia'!$A$4" display="'Aqua Regia'!$A$4" xr:uid="{16163504-303F-4C47-A2B8-6EBCCD9E17AE}"/>
    <hyperlink ref="B71" location="'Aqua Regia'!$A$22" display="'Aqua Regia'!$A$22" xr:uid="{9E80F4B0-FE62-4D2B-B148-392D50AEAFA6}"/>
    <hyperlink ref="B72" location="'Aqua Regia'!$A$40" display="'Aqua Regia'!$A$40" xr:uid="{11EEBBEF-88EC-4DEB-A442-16B3C173CA29}"/>
    <hyperlink ref="B73" location="'Aqua Regia'!$A$58" display="'Aqua Regia'!$A$58" xr:uid="{BE0383AC-E926-4E05-B1FD-92DBF5F42137}"/>
    <hyperlink ref="B74" location="'Aqua Regia'!$A$76" display="'Aqua Regia'!$A$76" xr:uid="{99C2ECAD-C5F1-4083-9633-83450C56D176}"/>
    <hyperlink ref="B75" location="'Aqua Regia'!$A$94" display="'Aqua Regia'!$A$94" xr:uid="{D70B1427-CB83-40F4-B7F5-A3173188EE70}"/>
    <hyperlink ref="B76" location="'Aqua Regia'!$A$113" display="'Aqua Regia'!$A$113" xr:uid="{49AC226C-FAA9-4AD0-B7EA-ECD8C5C7206D}"/>
    <hyperlink ref="B77" location="'Aqua Regia'!$A$132" display="'Aqua Regia'!$A$132" xr:uid="{5CAC01CC-E93E-4A54-85A2-C7EDFD7CA429}"/>
    <hyperlink ref="B78" location="'Aqua Regia'!$A$150" display="'Aqua Regia'!$A$150" xr:uid="{F84BF4F3-2BDA-464E-8958-8F83EC9DCB97}"/>
    <hyperlink ref="B79" location="'Aqua Regia'!$A$168" display="'Aqua Regia'!$A$168" xr:uid="{DEA25B5A-8C33-4D4F-A348-B71BF83AE60F}"/>
    <hyperlink ref="B80" location="'Aqua Regia'!$A$186" display="'Aqua Regia'!$A$186" xr:uid="{C4D596E2-F834-4CDC-8EC6-E223193432D6}"/>
    <hyperlink ref="B81" location="'Aqua Regia'!$A$204" display="'Aqua Regia'!$A$204" xr:uid="{26274127-7DB6-4BE9-B824-A555E5B32B56}"/>
    <hyperlink ref="B82" location="'Aqua Regia'!$A$222" display="'Aqua Regia'!$A$222" xr:uid="{20BDC563-181E-41FD-A5EC-72C71F771166}"/>
    <hyperlink ref="B83" location="'Aqua Regia'!$A$241" display="'Aqua Regia'!$A$241" xr:uid="{EF15BD10-BECA-4CCB-B071-38CC99AF8149}"/>
    <hyperlink ref="B84" location="'Aqua Regia'!$A$313" display="'Aqua Regia'!$A$313" xr:uid="{1E341A79-09E9-4F15-B7EE-CCE6B811EA0F}"/>
    <hyperlink ref="B85" location="'Aqua Regia'!$A$331" display="'Aqua Regia'!$A$331" xr:uid="{3850EB96-BFCC-4B90-8E74-020DF01F6956}"/>
    <hyperlink ref="B86" location="'Aqua Regia'!$A$368" display="'Aqua Regia'!$A$368" xr:uid="{14DCFC74-2BE4-427A-B15C-EE1EEE56550E}"/>
    <hyperlink ref="B87" location="'Aqua Regia'!$A$386" display="'Aqua Regia'!$A$386" xr:uid="{3F3025AC-35E1-4EB1-9DB9-8250A5EBDEDB}"/>
    <hyperlink ref="B88" location="'Aqua Regia'!$A$440" display="'Aqua Regia'!$A$440" xr:uid="{3BEE5319-7346-4DF8-9AC2-BAE650755917}"/>
    <hyperlink ref="B89" location="'Aqua Regia'!$A$458" display="'Aqua Regia'!$A$458" xr:uid="{3B6E7AEC-953F-4943-999C-A8570A9B8B22}"/>
    <hyperlink ref="B90" location="'Aqua Regia'!$A$477" display="'Aqua Regia'!$A$477" xr:uid="{5E5D39D3-F154-497A-BDD1-25061C638936}"/>
    <hyperlink ref="B91" location="'Aqua Regia'!$A$495" display="'Aqua Regia'!$A$495" xr:uid="{D7800569-2232-429E-B96E-CB1A82216590}"/>
    <hyperlink ref="B92" location="'Aqua Regia'!$A$513" display="'Aqua Regia'!$A$513" xr:uid="{1AB9DD64-6ABD-4590-982F-6F3788A5D2AA}"/>
    <hyperlink ref="B93" location="'Aqua Regia'!$A$531" display="'Aqua Regia'!$A$531" xr:uid="{F7D935C4-EDC5-4265-BE3C-885AF50A65E6}"/>
    <hyperlink ref="B94" location="'Aqua Regia'!$A$549" display="'Aqua Regia'!$A$549" xr:uid="{B7E75B49-1F34-45BB-8F7D-D1D3CD9A0936}"/>
    <hyperlink ref="B95" location="'Aqua Regia'!$A$567" display="'Aqua Regia'!$A$567" xr:uid="{3441F6F1-8C31-4523-ACCD-C190B5C275AE}"/>
    <hyperlink ref="B96" location="'Aqua Regia'!$A$586" display="'Aqua Regia'!$A$586" xr:uid="{F7F80620-826A-4C07-9DCD-428CD93516C6}"/>
    <hyperlink ref="B97" location="'Aqua Regia'!$A$604" display="'Aqua Regia'!$A$604" xr:uid="{C285195E-D0B4-4464-81B3-0AF5F30627C3}"/>
    <hyperlink ref="B98" location="'Aqua Regia'!$A$641" display="'Aqua Regia'!$A$641" xr:uid="{005E6405-AB8D-47EB-87D4-E627D6B38986}"/>
    <hyperlink ref="B99" location="'Aqua Regia'!$A$660" display="'Aqua Regia'!$A$660" xr:uid="{7DA98576-B6FB-41FF-BA39-698B2A5E09A1}"/>
    <hyperlink ref="B100" location="'Aqua Regia'!$A$678" display="'Aqua Regia'!$A$678" xr:uid="{8D6EB91C-F392-4734-B0B6-E396AA49A734}"/>
    <hyperlink ref="B101" location="'Aqua Regia'!$A$750" display="'Aqua Regia'!$A$750" xr:uid="{2691AD53-BA16-4FC3-A8CE-223B367FE31D}"/>
    <hyperlink ref="B102" location="'Aqua Regia'!$A$768" display="'Aqua Regia'!$A$768" xr:uid="{D9190513-37CC-4F08-A208-20682EFC4F13}"/>
    <hyperlink ref="B103" location="'Aqua Regia'!$A$786" display="'Aqua Regia'!$A$786" xr:uid="{1FFB9638-951D-4DCC-A69A-CD2B328A548F}"/>
    <hyperlink ref="B104" location="'Aqua Regia'!$A$804" display="'Aqua Regia'!$A$804" xr:uid="{7F6F02BD-2C72-48EE-BA22-8D02E332A048}"/>
    <hyperlink ref="B105" location="'Aqua Regia'!$A$822" display="'Aqua Regia'!$A$822" xr:uid="{31241310-6C95-4948-9F43-BCD51D062E11}"/>
    <hyperlink ref="B106" location="'Aqua Regia'!$A$841" display="'Aqua Regia'!$A$841" xr:uid="{08075473-4C25-4533-9CF9-BA8A51E8A7BD}"/>
    <hyperlink ref="B107" location="'Aqua Regia'!$A$877" display="'Aqua Regia'!$A$877" xr:uid="{9C14AF0D-B13D-4466-97D9-00E2A0481406}"/>
    <hyperlink ref="B108" location="'Aqua Regia'!$A$895" display="'Aqua Regia'!$A$895" xr:uid="{39F4EE8E-5279-4A8E-80F2-A904BC222257}"/>
    <hyperlink ref="B109" location="'Aqua Regia'!$A$914" display="'Aqua Regia'!$A$914" xr:uid="{E8F7549B-E08D-402F-96E2-7FA80CB40349}"/>
    <hyperlink ref="B110" location="'Aqua Regia'!$A$932" display="'Aqua Regia'!$A$932" xr:uid="{F4EF63D5-733E-4BF3-8CDA-6DC67E294F81}"/>
    <hyperlink ref="B111" location="'Aqua Regia'!$A$951" display="'Aqua Regia'!$A$951" xr:uid="{FBD360AF-A54F-4F35-B8E1-E702E6A74A3E}"/>
    <hyperlink ref="B112" location="'Aqua Regia'!$A$970" display="'Aqua Regia'!$A$970" xr:uid="{0CF36F9F-0F0F-47F5-994B-F4D0F9400B3B}"/>
    <hyperlink ref="B113" location="'Aqua Regia'!$A$988" display="'Aqua Regia'!$A$988" xr:uid="{6231637D-458B-4528-AA0A-45305919E2B0}"/>
    <hyperlink ref="B114" location="'Aqua Regia'!$A$1006" display="'Aqua Regia'!$A$1006" xr:uid="{0760EE0F-2CCD-4CC5-B834-5F4C63FB283B}"/>
    <hyperlink ref="B115" location="'Aqua Regia'!$A$1042" display="'Aqua Regia'!$A$1042" xr:uid="{258DFDCD-7749-4E3B-92CA-F3AE8E68B8C7}"/>
    <hyperlink ref="B116" location="'Aqua Regia'!$A$1060" display="'Aqua Regia'!$A$1060" xr:uid="{C83A365A-EEFF-40AC-9F8D-7D61CD1AE596}"/>
    <hyperlink ref="B117" location="'Aqua Regia'!$A$1078" display="'Aqua Regia'!$A$1078" xr:uid="{6313730F-4D24-4414-87FC-F152AEA8EAC3}"/>
    <hyperlink ref="B118" location="'Aqua Regia'!$A$1096" display="'Aqua Regia'!$A$1096" xr:uid="{C009D3F4-C3BC-4783-84BF-81648C55C7AE}"/>
    <hyperlink ref="B119" location="'Aqua Regia'!$A$1114" display="'Aqua Regia'!$A$1114" xr:uid="{AE2B2F05-B2C3-4238-BB75-A5B6A9118E76}"/>
    <hyperlink ref="B120" location="'Aqua Regia'!$A$1132" display="'Aqua Regia'!$A$1132" xr:uid="{1E2507AC-9817-4176-A9C8-B3C815BA8707}"/>
    <hyperlink ref="B121" location="'Aqua Regia'!$A$1150" display="'Aqua Regia'!$A$1150" xr:uid="{AEE2554B-6FB1-48F2-A9A7-C7BFB94EDC43}"/>
    <hyperlink ref="B123" location="'SQL'!$A$40" display="'SQL'!$A$40" xr:uid="{65C6157F-2FA8-470B-9576-CABD07AEC00E}"/>
    <hyperlink ref="B124" location="'SQL'!$A$22" display="'SQL'!$A$22" xr:uid="{B8146EC1-EC5B-4298-ACBA-F3204D8FE90D}"/>
    <hyperlink ref="B125" location="'SQL'!$A$4" display="'SQL'!$A$4" xr:uid="{AF0451B6-0B2B-4F84-AD1D-FE26A76E27EB}"/>
    <hyperlink ref="B126" location="'SQL'!$A$58" display="'SQL'!$A$58" xr:uid="{723FE769-3E5F-439C-890E-9547C86D378F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44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3" t="s">
        <v>683</v>
      </c>
      <c r="C1" s="33"/>
    </row>
    <row r="2" spans="2:10" ht="27.95" customHeight="1">
      <c r="B2" s="40" t="s">
        <v>83</v>
      </c>
      <c r="C2" s="40" t="s">
        <v>84</v>
      </c>
    </row>
    <row r="3" spans="2:10" ht="15" customHeight="1">
      <c r="B3" s="41" t="s">
        <v>90</v>
      </c>
      <c r="C3" s="41" t="s">
        <v>91</v>
      </c>
    </row>
    <row r="4" spans="2:10" ht="15" customHeight="1">
      <c r="B4" s="42" t="s">
        <v>94</v>
      </c>
      <c r="C4" s="42" t="s">
        <v>133</v>
      </c>
    </row>
    <row r="5" spans="2:10" ht="15" customHeight="1">
      <c r="B5" s="42" t="s">
        <v>88</v>
      </c>
      <c r="C5" s="42" t="s">
        <v>89</v>
      </c>
    </row>
    <row r="6" spans="2:10" ht="15" customHeight="1">
      <c r="B6" s="42" t="s">
        <v>92</v>
      </c>
      <c r="C6" s="42" t="s">
        <v>87</v>
      </c>
    </row>
    <row r="7" spans="2:10" ht="15" customHeight="1">
      <c r="B7" s="42" t="s">
        <v>86</v>
      </c>
      <c r="C7" s="86" t="s">
        <v>134</v>
      </c>
    </row>
    <row r="8" spans="2:10" ht="15" customHeight="1" thickBot="1">
      <c r="B8" s="42" t="s">
        <v>85</v>
      </c>
      <c r="C8" s="86" t="s">
        <v>135</v>
      </c>
    </row>
    <row r="9" spans="2:10" ht="15" customHeight="1">
      <c r="B9" s="70" t="s">
        <v>132</v>
      </c>
      <c r="C9" s="71"/>
    </row>
    <row r="10" spans="2:10" ht="15" customHeight="1">
      <c r="B10" s="42" t="s">
        <v>288</v>
      </c>
      <c r="C10" s="42" t="s">
        <v>343</v>
      </c>
    </row>
    <row r="11" spans="2:10" ht="15" customHeight="1">
      <c r="B11" s="42" t="s">
        <v>281</v>
      </c>
      <c r="C11" s="42" t="s">
        <v>344</v>
      </c>
      <c r="D11" s="5"/>
      <c r="E11" s="5"/>
      <c r="F11" s="5"/>
      <c r="G11" s="5"/>
      <c r="H11" s="5"/>
      <c r="I11" s="5"/>
      <c r="J11" s="5"/>
    </row>
    <row r="12" spans="2:10" ht="15" customHeight="1">
      <c r="B12" s="42" t="s">
        <v>115</v>
      </c>
      <c r="C12" s="42" t="s">
        <v>345</v>
      </c>
      <c r="D12" s="5"/>
      <c r="E12" s="5"/>
      <c r="F12" s="5"/>
      <c r="G12" s="5"/>
      <c r="H12" s="5"/>
      <c r="I12" s="5"/>
      <c r="J12" s="5"/>
    </row>
    <row r="13" spans="2:10" ht="15" customHeight="1">
      <c r="B13" s="42" t="s">
        <v>282</v>
      </c>
      <c r="C13" s="42" t="s">
        <v>346</v>
      </c>
    </row>
    <row r="14" spans="2:10" ht="15" customHeight="1">
      <c r="B14" s="42" t="s">
        <v>342</v>
      </c>
      <c r="C14" s="42" t="s">
        <v>347</v>
      </c>
    </row>
    <row r="15" spans="2:10" ht="15" customHeight="1">
      <c r="B15" s="42" t="s">
        <v>320</v>
      </c>
      <c r="C15" s="42" t="s">
        <v>348</v>
      </c>
    </row>
    <row r="16" spans="2:10" ht="15" customHeight="1">
      <c r="B16" s="42" t="s">
        <v>321</v>
      </c>
      <c r="C16" s="42" t="s">
        <v>349</v>
      </c>
    </row>
    <row r="17" spans="2:3" ht="15" customHeight="1">
      <c r="B17" s="42" t="s">
        <v>322</v>
      </c>
      <c r="C17" s="42" t="s">
        <v>350</v>
      </c>
    </row>
    <row r="18" spans="2:3" ht="15" customHeight="1">
      <c r="B18" s="42" t="s">
        <v>318</v>
      </c>
      <c r="C18" s="42" t="s">
        <v>351</v>
      </c>
    </row>
    <row r="19" spans="2:3" ht="15" customHeight="1">
      <c r="B19" s="42" t="s">
        <v>277</v>
      </c>
      <c r="C19" s="42" t="s">
        <v>352</v>
      </c>
    </row>
    <row r="20" spans="2:3" ht="15" customHeight="1">
      <c r="B20" s="42" t="s">
        <v>276</v>
      </c>
      <c r="C20" s="42" t="s">
        <v>353</v>
      </c>
    </row>
    <row r="21" spans="2:3" ht="15" customHeight="1">
      <c r="B21" s="42" t="s">
        <v>301</v>
      </c>
      <c r="C21" s="42" t="s">
        <v>354</v>
      </c>
    </row>
    <row r="22" spans="2:3" ht="15" customHeight="1">
      <c r="B22" s="42" t="s">
        <v>278</v>
      </c>
      <c r="C22" s="42" t="s">
        <v>355</v>
      </c>
    </row>
    <row r="23" spans="2:3" ht="15" customHeight="1">
      <c r="B23" s="42" t="s">
        <v>99</v>
      </c>
      <c r="C23" s="42" t="s">
        <v>356</v>
      </c>
    </row>
    <row r="24" spans="2:3" ht="15" customHeight="1">
      <c r="B24" s="42" t="s">
        <v>319</v>
      </c>
      <c r="C24" s="42" t="s">
        <v>357</v>
      </c>
    </row>
    <row r="25" spans="2:3" ht="15" customHeight="1">
      <c r="B25" s="42" t="s">
        <v>264</v>
      </c>
      <c r="C25" s="42" t="s">
        <v>358</v>
      </c>
    </row>
    <row r="26" spans="2:3" ht="15" customHeight="1">
      <c r="B26" s="42" t="s">
        <v>266</v>
      </c>
      <c r="C26" s="42" t="s">
        <v>359</v>
      </c>
    </row>
    <row r="27" spans="2:3" ht="15" customHeight="1">
      <c r="B27" s="42" t="s">
        <v>265</v>
      </c>
      <c r="C27" s="42" t="s">
        <v>360</v>
      </c>
    </row>
    <row r="28" spans="2:3" ht="15" customHeight="1">
      <c r="B28" s="42" t="s">
        <v>114</v>
      </c>
      <c r="C28" s="42" t="s">
        <v>361</v>
      </c>
    </row>
    <row r="29" spans="2:3" ht="15" customHeight="1">
      <c r="B29" s="42" t="s">
        <v>100</v>
      </c>
      <c r="C29" s="42" t="s">
        <v>362</v>
      </c>
    </row>
    <row r="30" spans="2:3" ht="15" customHeight="1">
      <c r="B30" s="42" t="s">
        <v>338</v>
      </c>
      <c r="C30" s="42" t="s">
        <v>363</v>
      </c>
    </row>
    <row r="31" spans="2:3" ht="15" customHeight="1">
      <c r="B31" s="42" t="s">
        <v>317</v>
      </c>
      <c r="C31" s="42" t="s">
        <v>364</v>
      </c>
    </row>
    <row r="32" spans="2:3" ht="15" customHeight="1">
      <c r="B32" s="42" t="s">
        <v>324</v>
      </c>
      <c r="C32" s="42" t="s">
        <v>365</v>
      </c>
    </row>
    <row r="33" spans="2:3" ht="15" customHeight="1">
      <c r="B33" s="42" t="s">
        <v>323</v>
      </c>
      <c r="C33" s="42" t="s">
        <v>366</v>
      </c>
    </row>
    <row r="34" spans="2:3" ht="15" customHeight="1">
      <c r="B34" s="159" t="s">
        <v>367</v>
      </c>
      <c r="C34" s="160"/>
    </row>
    <row r="35" spans="2:3" ht="15" customHeight="1">
      <c r="B35" s="43" t="s">
        <v>97</v>
      </c>
      <c r="C35" s="43" t="s">
        <v>368</v>
      </c>
    </row>
    <row r="36" spans="2:3" ht="15" customHeight="1">
      <c r="B36" s="58"/>
      <c r="C36" s="59"/>
    </row>
    <row r="37" spans="2:3" ht="15">
      <c r="B37" s="60" t="s">
        <v>126</v>
      </c>
      <c r="C37" s="61" t="s">
        <v>119</v>
      </c>
    </row>
    <row r="38" spans="2:3">
      <c r="B38" s="62"/>
      <c r="C38" s="61"/>
    </row>
    <row r="39" spans="2:3">
      <c r="B39" s="63" t="s">
        <v>123</v>
      </c>
      <c r="C39" s="64" t="s">
        <v>122</v>
      </c>
    </row>
    <row r="40" spans="2:3">
      <c r="B40" s="62"/>
      <c r="C40" s="61"/>
    </row>
    <row r="41" spans="2:3">
      <c r="B41" s="65" t="s">
        <v>120</v>
      </c>
      <c r="C41" s="64" t="s">
        <v>121</v>
      </c>
    </row>
    <row r="42" spans="2:3">
      <c r="B42" s="66"/>
      <c r="C42" s="67"/>
    </row>
    <row r="43" spans="2:3">
      <c r="B43"/>
      <c r="C43"/>
    </row>
    <row r="44" spans="2:3">
      <c r="B44"/>
      <c r="C44"/>
    </row>
  </sheetData>
  <sortState xmlns:xlrd2="http://schemas.microsoft.com/office/spreadsheetml/2017/richdata2" ref="B3:C7">
    <sortCondition ref="B3:B7"/>
  </sortState>
  <conditionalFormatting sqref="B3:C36">
    <cfRule type="expression" dxfId="28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1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8" customWidth="1"/>
    <col min="3" max="3" width="88.7109375" style="4" customWidth="1"/>
    <col min="4" max="16384" width="9.140625" style="4"/>
  </cols>
  <sheetData>
    <row r="1" spans="2:9" ht="23.25" customHeight="1">
      <c r="B1" s="68" t="s">
        <v>682</v>
      </c>
      <c r="C1" s="33"/>
    </row>
    <row r="2" spans="2:9" ht="27.95" customHeight="1">
      <c r="B2" s="69" t="s">
        <v>127</v>
      </c>
      <c r="C2" s="40" t="s">
        <v>128</v>
      </c>
    </row>
    <row r="3" spans="2:9" ht="15" customHeight="1">
      <c r="B3" s="156"/>
      <c r="C3" s="41" t="s">
        <v>129</v>
      </c>
    </row>
    <row r="4" spans="2:9" ht="15" customHeight="1">
      <c r="B4" s="157"/>
      <c r="C4" s="42" t="s">
        <v>369</v>
      </c>
    </row>
    <row r="5" spans="2:9" ht="15" customHeight="1">
      <c r="B5" s="157"/>
      <c r="C5" s="42" t="s">
        <v>370</v>
      </c>
    </row>
    <row r="6" spans="2:9" ht="15" customHeight="1">
      <c r="B6" s="157"/>
      <c r="C6" s="42" t="s">
        <v>371</v>
      </c>
    </row>
    <row r="7" spans="2:9" ht="15" customHeight="1">
      <c r="B7" s="157"/>
      <c r="C7" s="42" t="s">
        <v>372</v>
      </c>
    </row>
    <row r="8" spans="2:9" ht="15" customHeight="1">
      <c r="B8" s="157"/>
      <c r="C8" s="42" t="s">
        <v>373</v>
      </c>
    </row>
    <row r="9" spans="2:9" ht="15" customHeight="1">
      <c r="B9" s="157"/>
      <c r="C9" s="42" t="s">
        <v>130</v>
      </c>
      <c r="D9" s="5"/>
      <c r="E9" s="5"/>
      <c r="G9" s="5"/>
      <c r="H9" s="5"/>
      <c r="I9" s="5"/>
    </row>
    <row r="10" spans="2:9" ht="15" customHeight="1">
      <c r="B10" s="157"/>
      <c r="C10" s="42" t="s">
        <v>374</v>
      </c>
      <c r="D10" s="5"/>
      <c r="E10" s="5"/>
      <c r="G10" s="5"/>
      <c r="H10" s="5"/>
      <c r="I10" s="5"/>
    </row>
    <row r="11" spans="2:9" ht="15" customHeight="1">
      <c r="B11" s="157"/>
      <c r="C11" s="42" t="s">
        <v>375</v>
      </c>
    </row>
    <row r="12" spans="2:9" ht="15" customHeight="1">
      <c r="B12" s="157"/>
      <c r="C12" s="42" t="s">
        <v>376</v>
      </c>
    </row>
    <row r="13" spans="2:9" ht="15" customHeight="1">
      <c r="B13" s="157"/>
      <c r="C13" s="42" t="s">
        <v>377</v>
      </c>
    </row>
    <row r="14" spans="2:9" ht="15" customHeight="1">
      <c r="B14" s="157"/>
      <c r="C14" s="42" t="s">
        <v>378</v>
      </c>
    </row>
    <row r="15" spans="2:9" ht="15" customHeight="1">
      <c r="B15" s="157"/>
      <c r="C15" s="42" t="s">
        <v>379</v>
      </c>
    </row>
    <row r="16" spans="2:9" ht="15" customHeight="1">
      <c r="B16" s="157"/>
      <c r="C16" s="42" t="s">
        <v>380</v>
      </c>
    </row>
    <row r="17" spans="2:3" ht="15" customHeight="1">
      <c r="B17" s="157"/>
      <c r="C17" s="42" t="s">
        <v>381</v>
      </c>
    </row>
    <row r="18" spans="2:3" ht="15" customHeight="1">
      <c r="B18" s="157"/>
      <c r="C18" s="42" t="s">
        <v>131</v>
      </c>
    </row>
    <row r="19" spans="2:3" ht="15" customHeight="1">
      <c r="B19" s="157"/>
      <c r="C19" s="42" t="s">
        <v>382</v>
      </c>
    </row>
    <row r="20" spans="2:3" ht="15" customHeight="1">
      <c r="B20" s="157"/>
      <c r="C20" s="42" t="s">
        <v>383</v>
      </c>
    </row>
    <row r="21" spans="2:3" ht="15" customHeight="1">
      <c r="B21" s="157"/>
      <c r="C21" s="42" t="s">
        <v>384</v>
      </c>
    </row>
    <row r="22" spans="2:3" ht="15" customHeight="1">
      <c r="B22" s="157"/>
      <c r="C22" s="42" t="s">
        <v>385</v>
      </c>
    </row>
    <row r="23" spans="2:3" ht="15" customHeight="1">
      <c r="B23" s="157"/>
      <c r="C23" s="42" t="s">
        <v>386</v>
      </c>
    </row>
    <row r="24" spans="2:3" ht="15" customHeight="1">
      <c r="B24" s="157"/>
      <c r="C24" s="42" t="s">
        <v>387</v>
      </c>
    </row>
    <row r="25" spans="2:3" ht="15" customHeight="1">
      <c r="B25" s="157"/>
      <c r="C25" s="42" t="s">
        <v>388</v>
      </c>
    </row>
    <row r="26" spans="2:3" ht="15" customHeight="1">
      <c r="B26" s="157"/>
      <c r="C26" s="42" t="s">
        <v>389</v>
      </c>
    </row>
    <row r="27" spans="2:3" ht="15" customHeight="1">
      <c r="B27" s="157"/>
      <c r="C27" s="42" t="s">
        <v>390</v>
      </c>
    </row>
    <row r="28" spans="2:3" ht="15" customHeight="1">
      <c r="B28" s="157"/>
      <c r="C28" s="42" t="s">
        <v>391</v>
      </c>
    </row>
    <row r="29" spans="2:3" ht="15" customHeight="1">
      <c r="B29" s="157"/>
      <c r="C29" s="42" t="s">
        <v>392</v>
      </c>
    </row>
    <row r="30" spans="2:3" ht="15" customHeight="1">
      <c r="B30" s="157"/>
      <c r="C30" s="42" t="s">
        <v>393</v>
      </c>
    </row>
    <row r="31" spans="2:3" ht="15" customHeight="1">
      <c r="B31" s="158"/>
      <c r="C31" s="43" t="s">
        <v>394</v>
      </c>
    </row>
  </sheetData>
  <conditionalFormatting sqref="B3:C31">
    <cfRule type="expression" dxfId="27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2" customWidth="1"/>
    <col min="2" max="3" width="13.28515625" style="92" customWidth="1"/>
    <col min="4" max="6" width="10.28515625" style="92" customWidth="1"/>
    <col min="7" max="14" width="13.28515625" style="92" customWidth="1"/>
    <col min="15" max="16384" width="10.28515625" style="92"/>
  </cols>
  <sheetData>
    <row r="1" spans="1:14" ht="45" customHeight="1" thickBot="1">
      <c r="A1" s="139"/>
      <c r="B1" s="142" t="s">
        <v>689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1"/>
    </row>
    <row r="2" spans="1:14" ht="36.75" customHeight="1" thickBot="1">
      <c r="A2" s="134" t="s">
        <v>201</v>
      </c>
      <c r="B2" s="135" t="s">
        <v>200</v>
      </c>
      <c r="C2" s="136" t="s">
        <v>199</v>
      </c>
      <c r="D2" s="135" t="s">
        <v>111</v>
      </c>
      <c r="E2" s="135" t="s">
        <v>202</v>
      </c>
      <c r="F2" s="137" t="s">
        <v>198</v>
      </c>
      <c r="G2" s="135" t="s">
        <v>197</v>
      </c>
      <c r="H2" s="138" t="s">
        <v>196</v>
      </c>
      <c r="I2" s="147" t="s">
        <v>204</v>
      </c>
      <c r="J2" s="93" t="s">
        <v>205</v>
      </c>
      <c r="K2" s="94"/>
      <c r="L2" s="94"/>
      <c r="M2" s="94"/>
      <c r="N2" s="95"/>
    </row>
    <row r="3" spans="1:14" ht="18" customHeight="1">
      <c r="A3" s="96">
        <v>1</v>
      </c>
      <c r="B3" s="97">
        <v>1</v>
      </c>
      <c r="C3" s="98" t="s">
        <v>206</v>
      </c>
      <c r="D3" s="97">
        <v>1</v>
      </c>
      <c r="E3" s="97">
        <v>5</v>
      </c>
      <c r="F3" s="97">
        <v>3</v>
      </c>
      <c r="G3" s="97">
        <v>251242</v>
      </c>
      <c r="H3" s="99">
        <v>8.5994000000000001E-2</v>
      </c>
      <c r="I3" s="100">
        <v>0.11095941482230202</v>
      </c>
      <c r="J3" s="101">
        <f>IF(ISNUMBER($I3),(($I3-$I$23)*$I$27)+$I$23,"-     ")</f>
        <v>0.12784888372624875</v>
      </c>
      <c r="K3" s="102"/>
      <c r="L3" s="102"/>
      <c r="M3" s="98"/>
      <c r="N3" s="103"/>
    </row>
    <row r="4" spans="1:14" ht="18" customHeight="1">
      <c r="A4" s="104">
        <v>1</v>
      </c>
      <c r="B4" s="105">
        <v>1</v>
      </c>
      <c r="C4" s="92" t="s">
        <v>206</v>
      </c>
      <c r="D4" s="105">
        <v>1</v>
      </c>
      <c r="E4" s="105">
        <v>13</v>
      </c>
      <c r="F4" s="105">
        <v>7</v>
      </c>
      <c r="G4" s="105">
        <v>251243</v>
      </c>
      <c r="H4" s="106">
        <v>8.6976999999999999E-2</v>
      </c>
      <c r="I4" s="107">
        <v>0.11605364816887365</v>
      </c>
      <c r="J4" s="108">
        <f t="shared" ref="J4:J21" si="0">IF(ISNUMBER($I4),(($I4-$I$23)*$I$27)+$I$23,"-     ")</f>
        <v>0.12812185074646798</v>
      </c>
      <c r="K4" s="109"/>
      <c r="L4" s="109"/>
      <c r="M4" s="109"/>
      <c r="N4" s="110"/>
    </row>
    <row r="5" spans="1:14" ht="18" customHeight="1">
      <c r="A5" s="104">
        <v>1</v>
      </c>
      <c r="B5" s="105">
        <v>1</v>
      </c>
      <c r="C5" s="92" t="s">
        <v>206</v>
      </c>
      <c r="D5" s="105">
        <v>1</v>
      </c>
      <c r="E5" s="105">
        <v>17</v>
      </c>
      <c r="F5" s="105">
        <v>9</v>
      </c>
      <c r="G5" s="105">
        <v>251244</v>
      </c>
      <c r="H5" s="106">
        <v>8.7351999999999999E-2</v>
      </c>
      <c r="I5" s="107">
        <v>0.12944198253970729</v>
      </c>
      <c r="J5" s="108">
        <f t="shared" si="0"/>
        <v>0.12883924500194793</v>
      </c>
      <c r="K5" s="109"/>
      <c r="L5" s="109"/>
      <c r="M5" s="109"/>
      <c r="N5" s="110"/>
    </row>
    <row r="6" spans="1:14" ht="18" customHeight="1">
      <c r="A6" s="104">
        <v>1</v>
      </c>
      <c r="B6" s="105">
        <v>1</v>
      </c>
      <c r="C6" s="92" t="s">
        <v>206</v>
      </c>
      <c r="D6" s="105">
        <v>1</v>
      </c>
      <c r="E6" s="105">
        <v>20</v>
      </c>
      <c r="F6" s="105">
        <v>10</v>
      </c>
      <c r="G6" s="105">
        <v>251245</v>
      </c>
      <c r="H6" s="106">
        <v>8.6370000000000002E-2</v>
      </c>
      <c r="I6" s="107">
        <v>0.1623241186414118</v>
      </c>
      <c r="J6" s="108">
        <f t="shared" si="0"/>
        <v>0.13060118602417561</v>
      </c>
      <c r="K6" s="109"/>
      <c r="L6" s="109"/>
      <c r="M6" s="109"/>
      <c r="N6" s="110"/>
    </row>
    <row r="7" spans="1:14" ht="18" customHeight="1">
      <c r="A7" s="104">
        <v>1</v>
      </c>
      <c r="B7" s="105">
        <v>1</v>
      </c>
      <c r="C7" s="92" t="s">
        <v>206</v>
      </c>
      <c r="D7" s="105">
        <v>1</v>
      </c>
      <c r="E7" s="105">
        <v>15</v>
      </c>
      <c r="F7" s="105">
        <v>8</v>
      </c>
      <c r="G7" s="105">
        <v>251246</v>
      </c>
      <c r="H7" s="106">
        <v>8.4021999999999999E-2</v>
      </c>
      <c r="I7" s="107">
        <v>0.12261249340915437</v>
      </c>
      <c r="J7" s="108">
        <f t="shared" si="0"/>
        <v>0.12847329684630618</v>
      </c>
      <c r="K7" s="109"/>
      <c r="L7" s="109"/>
      <c r="M7" s="109"/>
      <c r="N7" s="110"/>
    </row>
    <row r="8" spans="1:14" ht="18" customHeight="1">
      <c r="A8" s="104">
        <v>1</v>
      </c>
      <c r="B8" s="105">
        <v>1</v>
      </c>
      <c r="C8" s="92" t="s">
        <v>206</v>
      </c>
      <c r="D8" s="105">
        <v>1</v>
      </c>
      <c r="E8" s="105">
        <v>14</v>
      </c>
      <c r="F8" s="105">
        <v>7</v>
      </c>
      <c r="G8" s="105">
        <v>251247</v>
      </c>
      <c r="H8" s="106">
        <v>8.5930000000000006E-2</v>
      </c>
      <c r="I8" s="107">
        <v>0.11821027959696118</v>
      </c>
      <c r="J8" s="108">
        <f t="shared" si="0"/>
        <v>0.1282374106775874</v>
      </c>
      <c r="K8" s="109"/>
      <c r="L8" s="109"/>
      <c r="M8" s="109"/>
      <c r="N8" s="110"/>
    </row>
    <row r="9" spans="1:14" ht="18" customHeight="1">
      <c r="A9" s="104">
        <v>1</v>
      </c>
      <c r="B9" s="105">
        <v>1</v>
      </c>
      <c r="C9" s="92" t="s">
        <v>206</v>
      </c>
      <c r="D9" s="105">
        <v>1</v>
      </c>
      <c r="E9" s="105">
        <v>8</v>
      </c>
      <c r="F9" s="105">
        <v>4</v>
      </c>
      <c r="G9" s="105">
        <v>251248</v>
      </c>
      <c r="H9" s="106">
        <v>8.4429000000000004E-2</v>
      </c>
      <c r="I9" s="107">
        <v>0.12506254255782992</v>
      </c>
      <c r="J9" s="108">
        <f t="shared" si="0"/>
        <v>0.12860457913551554</v>
      </c>
      <c r="K9" s="109"/>
      <c r="L9" s="109"/>
      <c r="M9" s="109"/>
      <c r="N9" s="110"/>
    </row>
    <row r="10" spans="1:14" ht="18" customHeight="1">
      <c r="A10" s="104">
        <v>1</v>
      </c>
      <c r="B10" s="105">
        <v>1</v>
      </c>
      <c r="C10" s="92" t="s">
        <v>206</v>
      </c>
      <c r="D10" s="105">
        <v>1</v>
      </c>
      <c r="E10" s="105">
        <v>9</v>
      </c>
      <c r="F10" s="105">
        <v>5</v>
      </c>
      <c r="G10" s="105">
        <v>251249</v>
      </c>
      <c r="H10" s="106">
        <v>8.4652000000000005E-2</v>
      </c>
      <c r="I10" s="107">
        <v>0.13367480472088353</v>
      </c>
      <c r="J10" s="108">
        <f t="shared" si="0"/>
        <v>0.12906605456863005</v>
      </c>
      <c r="K10" s="109"/>
      <c r="L10" s="109"/>
      <c r="M10" s="109"/>
      <c r="N10" s="110"/>
    </row>
    <row r="11" spans="1:14" ht="18" customHeight="1">
      <c r="A11" s="104">
        <v>1</v>
      </c>
      <c r="B11" s="105">
        <v>1</v>
      </c>
      <c r="C11" s="92" t="s">
        <v>206</v>
      </c>
      <c r="D11" s="105">
        <v>1</v>
      </c>
      <c r="E11" s="105">
        <v>6</v>
      </c>
      <c r="F11" s="105">
        <v>3</v>
      </c>
      <c r="G11" s="105">
        <v>251250</v>
      </c>
      <c r="H11" s="106">
        <v>8.7589E-2</v>
      </c>
      <c r="I11" s="107">
        <v>0.11120800395056867</v>
      </c>
      <c r="J11" s="108">
        <f t="shared" si="0"/>
        <v>0.12786220400998635</v>
      </c>
      <c r="K11" s="109"/>
      <c r="L11" s="109"/>
      <c r="M11" s="109"/>
      <c r="N11" s="110"/>
    </row>
    <row r="12" spans="1:14" ht="18" customHeight="1">
      <c r="A12" s="104">
        <v>1</v>
      </c>
      <c r="B12" s="105">
        <v>1</v>
      </c>
      <c r="C12" s="92" t="s">
        <v>206</v>
      </c>
      <c r="D12" s="105">
        <v>1</v>
      </c>
      <c r="E12" s="105">
        <v>18</v>
      </c>
      <c r="F12" s="105">
        <v>9</v>
      </c>
      <c r="G12" s="105">
        <v>251251</v>
      </c>
      <c r="H12" s="106">
        <v>8.6888999999999994E-2</v>
      </c>
      <c r="I12" s="107">
        <v>0.13021055987329158</v>
      </c>
      <c r="J12" s="108">
        <f t="shared" si="0"/>
        <v>0.12888042809080225</v>
      </c>
      <c r="K12" s="109"/>
      <c r="L12" s="109"/>
      <c r="M12" s="109"/>
      <c r="N12" s="110"/>
    </row>
    <row r="13" spans="1:14" ht="18" customHeight="1">
      <c r="A13" s="104">
        <v>1</v>
      </c>
      <c r="B13" s="105">
        <v>1</v>
      </c>
      <c r="C13" s="92" t="s">
        <v>206</v>
      </c>
      <c r="D13" s="105">
        <v>1</v>
      </c>
      <c r="E13" s="105">
        <v>10</v>
      </c>
      <c r="F13" s="105">
        <v>5</v>
      </c>
      <c r="G13" s="105">
        <v>251252</v>
      </c>
      <c r="H13" s="106">
        <v>8.6166000000000006E-2</v>
      </c>
      <c r="I13" s="107">
        <v>0.12862634336158429</v>
      </c>
      <c r="J13" s="108">
        <f t="shared" si="0"/>
        <v>0.12879554017319755</v>
      </c>
      <c r="K13" s="109"/>
      <c r="L13" s="109"/>
      <c r="M13" s="109"/>
      <c r="N13" s="110"/>
    </row>
    <row r="14" spans="1:14" ht="18" customHeight="1">
      <c r="A14" s="104">
        <v>1</v>
      </c>
      <c r="B14" s="105">
        <v>1</v>
      </c>
      <c r="C14" s="92" t="s">
        <v>206</v>
      </c>
      <c r="D14" s="105">
        <v>1</v>
      </c>
      <c r="E14" s="105">
        <v>4</v>
      </c>
      <c r="F14" s="105">
        <v>2</v>
      </c>
      <c r="G14" s="105">
        <v>251253</v>
      </c>
      <c r="H14" s="106">
        <v>8.7941000000000005E-2</v>
      </c>
      <c r="I14" s="107">
        <v>0.12678779905053239</v>
      </c>
      <c r="J14" s="108">
        <f t="shared" si="0"/>
        <v>0.12869702447358466</v>
      </c>
      <c r="K14" s="109"/>
      <c r="L14" s="109"/>
      <c r="M14" s="109"/>
      <c r="N14" s="110"/>
    </row>
    <row r="15" spans="1:14" ht="18" customHeight="1">
      <c r="A15" s="104">
        <v>1</v>
      </c>
      <c r="B15" s="105">
        <v>1</v>
      </c>
      <c r="C15" s="92" t="s">
        <v>206</v>
      </c>
      <c r="D15" s="105">
        <v>1</v>
      </c>
      <c r="E15" s="105">
        <v>16</v>
      </c>
      <c r="F15" s="105">
        <v>8</v>
      </c>
      <c r="G15" s="105">
        <v>251254</v>
      </c>
      <c r="H15" s="106">
        <v>8.7198999999999999E-2</v>
      </c>
      <c r="I15" s="107">
        <v>0.13331730306935433</v>
      </c>
      <c r="J15" s="108">
        <f t="shared" si="0"/>
        <v>0.129046898367117</v>
      </c>
      <c r="K15" s="109"/>
      <c r="L15" s="109"/>
      <c r="M15" s="109"/>
      <c r="N15" s="110"/>
    </row>
    <row r="16" spans="1:14" ht="18" customHeight="1">
      <c r="A16" s="104">
        <v>1</v>
      </c>
      <c r="B16" s="105">
        <v>1</v>
      </c>
      <c r="C16" s="92" t="s">
        <v>206</v>
      </c>
      <c r="D16" s="105">
        <v>1</v>
      </c>
      <c r="E16" s="105">
        <v>11</v>
      </c>
      <c r="F16" s="105">
        <v>6</v>
      </c>
      <c r="G16" s="105">
        <v>251255</v>
      </c>
      <c r="H16" s="106">
        <v>8.5320999999999994E-2</v>
      </c>
      <c r="I16" s="107">
        <v>0.14272678569446726</v>
      </c>
      <c r="J16" s="108">
        <f t="shared" si="0"/>
        <v>0.12955109168910334</v>
      </c>
      <c r="K16" s="109"/>
      <c r="L16" s="109"/>
      <c r="M16" s="109"/>
      <c r="N16" s="110"/>
    </row>
    <row r="17" spans="1:14" ht="18" customHeight="1">
      <c r="A17" s="104">
        <v>1</v>
      </c>
      <c r="B17" s="105">
        <v>1</v>
      </c>
      <c r="C17" s="92" t="s">
        <v>206</v>
      </c>
      <c r="D17" s="105">
        <v>1</v>
      </c>
      <c r="E17" s="105">
        <v>12</v>
      </c>
      <c r="F17" s="105">
        <v>6</v>
      </c>
      <c r="G17" s="105">
        <v>251256</v>
      </c>
      <c r="H17" s="106">
        <v>8.7653999999999996E-2</v>
      </c>
      <c r="I17" s="107">
        <v>0.13987774856776222</v>
      </c>
      <c r="J17" s="108">
        <f t="shared" si="0"/>
        <v>0.12939843021443925</v>
      </c>
      <c r="K17" s="109"/>
      <c r="L17" s="109"/>
      <c r="M17" s="109"/>
      <c r="N17" s="110"/>
    </row>
    <row r="18" spans="1:14" ht="18" customHeight="1">
      <c r="A18" s="104">
        <v>1</v>
      </c>
      <c r="B18" s="105">
        <v>1</v>
      </c>
      <c r="C18" s="92" t="s">
        <v>206</v>
      </c>
      <c r="D18" s="105">
        <v>1</v>
      </c>
      <c r="E18" s="105">
        <v>7</v>
      </c>
      <c r="F18" s="105">
        <v>4</v>
      </c>
      <c r="G18" s="105">
        <v>251257</v>
      </c>
      <c r="H18" s="106">
        <v>8.7034E-2</v>
      </c>
      <c r="I18" s="107">
        <v>0.13351391064781837</v>
      </c>
      <c r="J18" s="108">
        <f t="shared" si="0"/>
        <v>0.1290574332957696</v>
      </c>
      <c r="K18" s="109"/>
      <c r="L18" s="109"/>
      <c r="M18" s="109"/>
      <c r="N18" s="110"/>
    </row>
    <row r="19" spans="1:14" ht="18" customHeight="1">
      <c r="A19" s="104">
        <v>1</v>
      </c>
      <c r="B19" s="105">
        <v>1</v>
      </c>
      <c r="C19" s="92" t="s">
        <v>206</v>
      </c>
      <c r="D19" s="105">
        <v>1</v>
      </c>
      <c r="E19" s="105">
        <v>2</v>
      </c>
      <c r="F19" s="105">
        <v>1</v>
      </c>
      <c r="G19" s="105">
        <v>251258</v>
      </c>
      <c r="H19" s="106">
        <v>8.4415000000000004E-2</v>
      </c>
      <c r="I19" s="107">
        <v>0.1337040508794988</v>
      </c>
      <c r="J19" s="108">
        <f t="shared" si="0"/>
        <v>0.12906762168113292</v>
      </c>
      <c r="K19" s="109"/>
      <c r="L19" s="109"/>
      <c r="M19" s="109"/>
      <c r="N19" s="110"/>
    </row>
    <row r="20" spans="1:14" ht="18" customHeight="1">
      <c r="A20" s="104">
        <v>1</v>
      </c>
      <c r="B20" s="105">
        <v>1</v>
      </c>
      <c r="C20" s="92" t="s">
        <v>206</v>
      </c>
      <c r="D20" s="105">
        <v>1</v>
      </c>
      <c r="E20" s="105">
        <v>19</v>
      </c>
      <c r="F20" s="105">
        <v>10</v>
      </c>
      <c r="G20" s="105">
        <v>251259</v>
      </c>
      <c r="H20" s="106">
        <v>8.7680999999999995E-2</v>
      </c>
      <c r="I20" s="107">
        <v>0.1151490960055606</v>
      </c>
      <c r="J20" s="108">
        <f t="shared" si="0"/>
        <v>0.12807338164584883</v>
      </c>
      <c r="K20" s="109"/>
      <c r="L20" s="109"/>
      <c r="M20" s="109"/>
      <c r="N20" s="110"/>
    </row>
    <row r="21" spans="1:14" ht="18" customHeight="1">
      <c r="A21" s="104">
        <v>1</v>
      </c>
      <c r="B21" s="105">
        <v>1</v>
      </c>
      <c r="C21" s="92" t="s">
        <v>206</v>
      </c>
      <c r="D21" s="105">
        <v>1</v>
      </c>
      <c r="E21" s="105">
        <v>1</v>
      </c>
      <c r="F21" s="105">
        <v>1</v>
      </c>
      <c r="G21" s="105">
        <v>251260</v>
      </c>
      <c r="H21" s="106">
        <v>8.5468000000000002E-2</v>
      </c>
      <c r="I21" s="107">
        <v>0.12464064214958709</v>
      </c>
      <c r="J21" s="108">
        <f t="shared" si="0"/>
        <v>0.12858197222110224</v>
      </c>
      <c r="K21" s="109"/>
      <c r="L21" s="109"/>
      <c r="M21" s="109"/>
      <c r="N21" s="110"/>
    </row>
    <row r="22" spans="1:14" ht="18" customHeight="1" thickBot="1">
      <c r="A22" s="104">
        <v>1</v>
      </c>
      <c r="B22" s="105">
        <v>1</v>
      </c>
      <c r="C22" s="92" t="s">
        <v>206</v>
      </c>
      <c r="D22" s="105">
        <v>1</v>
      </c>
      <c r="E22" s="105">
        <v>3</v>
      </c>
      <c r="F22" s="105">
        <v>2</v>
      </c>
      <c r="G22" s="105">
        <v>251261</v>
      </c>
      <c r="H22" s="106">
        <v>8.3634E-2</v>
      </c>
      <c r="I22" s="107">
        <v>0.1380008650462973</v>
      </c>
      <c r="J22" s="108">
        <f>IF(ISNUMBER($I22),(($I22-$I$23)*$I$27)+$I$23,"-     ")</f>
        <v>0.12929786016448314</v>
      </c>
      <c r="K22" s="109"/>
      <c r="L22" s="109"/>
      <c r="M22" s="109"/>
      <c r="N22" s="110"/>
    </row>
    <row r="23" spans="1:14" ht="18" customHeight="1">
      <c r="A23" s="143" t="s">
        <v>195</v>
      </c>
      <c r="B23" s="127"/>
      <c r="C23" s="128"/>
      <c r="D23" s="127"/>
      <c r="E23" s="127"/>
      <c r="F23" s="129"/>
      <c r="G23" s="127"/>
      <c r="H23" s="130">
        <f>AVERAGE(H$3:H$22)</f>
        <v>8.6135849999999986E-2</v>
      </c>
      <c r="I23" s="111">
        <f>AVERAGE(I$3:I$22)</f>
        <v>0.12880511963767233</v>
      </c>
      <c r="J23" s="112">
        <f>AVERAGE(J$3:J$22)</f>
        <v>0.12880511963767233</v>
      </c>
      <c r="K23" s="128"/>
      <c r="L23" s="128"/>
      <c r="M23" s="128"/>
      <c r="N23" s="131"/>
    </row>
    <row r="24" spans="1:14" ht="18" customHeight="1">
      <c r="A24" s="144" t="s">
        <v>194</v>
      </c>
      <c r="B24" s="126"/>
      <c r="C24" s="125"/>
      <c r="D24" s="126"/>
      <c r="E24" s="126"/>
      <c r="F24" s="126"/>
      <c r="G24" s="126"/>
      <c r="H24" s="132"/>
      <c r="I24" s="113">
        <f>MEDIAN(I$3:I$22)</f>
        <v>0.12903416295064579</v>
      </c>
      <c r="J24" s="114">
        <f>MEDIAN(J$3:J$22)</f>
        <v>0.12881739258757274</v>
      </c>
      <c r="K24" s="125"/>
      <c r="L24" s="125"/>
      <c r="M24" s="125"/>
      <c r="N24" s="133"/>
    </row>
    <row r="25" spans="1:14" ht="18" customHeight="1">
      <c r="A25" s="144" t="s">
        <v>193</v>
      </c>
      <c r="B25" s="126"/>
      <c r="C25" s="125"/>
      <c r="D25" s="126"/>
      <c r="E25" s="126"/>
      <c r="F25" s="126"/>
      <c r="G25" s="126"/>
      <c r="H25" s="132"/>
      <c r="I25" s="113">
        <f>STDEV(I$3:I$22)</f>
        <v>1.2096961069359306E-2</v>
      </c>
      <c r="J25" s="114">
        <f>STDEV(J$3:J$22)</f>
        <v>6.4819791167066993E-4</v>
      </c>
      <c r="K25" s="125"/>
      <c r="L25" s="125"/>
      <c r="M25" s="125"/>
      <c r="N25" s="133"/>
    </row>
    <row r="26" spans="1:14" ht="18" customHeight="1" thickBot="1">
      <c r="A26" s="144" t="s">
        <v>192</v>
      </c>
      <c r="B26" s="126"/>
      <c r="C26" s="125"/>
      <c r="D26" s="126"/>
      <c r="E26" s="126"/>
      <c r="F26" s="126"/>
      <c r="G26" s="126"/>
      <c r="H26" s="132"/>
      <c r="I26" s="115">
        <f>I25/I23</f>
        <v>9.3916772123561171E-2</v>
      </c>
      <c r="J26" s="116">
        <f>J25/J23</f>
        <v>5.0323924506575904E-3</v>
      </c>
      <c r="K26" s="125"/>
      <c r="L26" s="125"/>
      <c r="M26" s="125"/>
      <c r="N26" s="133"/>
    </row>
    <row r="27" spans="1:14" ht="18" customHeight="1" thickBot="1">
      <c r="A27" s="145" t="s">
        <v>191</v>
      </c>
      <c r="B27" s="117"/>
      <c r="C27" s="118"/>
      <c r="D27" s="117"/>
      <c r="E27" s="117"/>
      <c r="F27" s="117"/>
      <c r="G27" s="117"/>
      <c r="H27" s="119"/>
      <c r="I27" s="146">
        <f>SQRT(I26*I26*H23/$C$31)/I26</f>
        <v>5.3583532918238974E-2</v>
      </c>
      <c r="J27" s="120"/>
      <c r="K27" s="120"/>
      <c r="L27" s="120"/>
      <c r="M27" s="120"/>
      <c r="N27" s="121"/>
    </row>
    <row r="28" spans="1:14" ht="18" customHeight="1">
      <c r="H28" s="122"/>
    </row>
    <row r="29" spans="1:14" ht="18" customHeight="1">
      <c r="H29" s="122"/>
    </row>
    <row r="30" spans="1:14" ht="18" customHeight="1">
      <c r="A30" s="123" t="s">
        <v>190</v>
      </c>
      <c r="B30" s="124" t="s">
        <v>203</v>
      </c>
      <c r="H30" s="122"/>
    </row>
    <row r="31" spans="1:14" ht="18" customHeight="1">
      <c r="A31" s="92" t="s">
        <v>189</v>
      </c>
      <c r="C31" s="126">
        <v>30</v>
      </c>
      <c r="D31" s="125" t="s">
        <v>188</v>
      </c>
      <c r="H31" s="122"/>
    </row>
    <row r="32" spans="1:14" ht="18" customHeight="1">
      <c r="H32" s="122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2025-09-23 17:36.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5E0E0-72A1-4040-9789-137D4F588422}">
  <sheetPr codeName="Sheet6"/>
  <dimension ref="A1:BN151"/>
  <sheetViews>
    <sheetView zoomScale="75" zoomScaleNormal="7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1" width="11.28515625" style="2" bestFit="1" customWidth="1"/>
    <col min="32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473</v>
      </c>
      <c r="BM1" s="27" t="s">
        <v>66</v>
      </c>
    </row>
    <row r="2" spans="1:66" ht="15">
      <c r="A2" s="24" t="s">
        <v>98</v>
      </c>
      <c r="B2" s="18" t="s">
        <v>111</v>
      </c>
      <c r="C2" s="15" t="s">
        <v>112</v>
      </c>
      <c r="D2" s="14" t="s">
        <v>234</v>
      </c>
      <c r="E2" s="16" t="s">
        <v>234</v>
      </c>
      <c r="F2" s="17" t="s">
        <v>234</v>
      </c>
      <c r="G2" s="17" t="s">
        <v>234</v>
      </c>
      <c r="H2" s="17" t="s">
        <v>234</v>
      </c>
      <c r="I2" s="17" t="s">
        <v>234</v>
      </c>
      <c r="J2" s="17" t="s">
        <v>234</v>
      </c>
      <c r="K2" s="17" t="s">
        <v>234</v>
      </c>
      <c r="L2" s="17" t="s">
        <v>234</v>
      </c>
      <c r="M2" s="17" t="s">
        <v>234</v>
      </c>
      <c r="N2" s="17" t="s">
        <v>234</v>
      </c>
      <c r="O2" s="17" t="s">
        <v>234</v>
      </c>
      <c r="P2" s="17" t="s">
        <v>234</v>
      </c>
      <c r="Q2" s="17" t="s">
        <v>234</v>
      </c>
      <c r="R2" s="17" t="s">
        <v>234</v>
      </c>
      <c r="S2" s="17" t="s">
        <v>234</v>
      </c>
      <c r="T2" s="17" t="s">
        <v>234</v>
      </c>
      <c r="U2" s="17" t="s">
        <v>234</v>
      </c>
      <c r="V2" s="17" t="s">
        <v>234</v>
      </c>
      <c r="W2" s="17" t="s">
        <v>234</v>
      </c>
      <c r="X2" s="17" t="s">
        <v>234</v>
      </c>
      <c r="Y2" s="17" t="s">
        <v>234</v>
      </c>
      <c r="Z2" s="17" t="s">
        <v>234</v>
      </c>
      <c r="AA2" s="17" t="s">
        <v>234</v>
      </c>
      <c r="AB2" s="17" t="s">
        <v>234</v>
      </c>
      <c r="AC2" s="17" t="s">
        <v>234</v>
      </c>
      <c r="AD2" s="17" t="s">
        <v>234</v>
      </c>
      <c r="AE2" s="17" t="s">
        <v>234</v>
      </c>
      <c r="AF2" s="155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235</v>
      </c>
      <c r="C3" s="9" t="s">
        <v>235</v>
      </c>
      <c r="D3" s="152" t="s">
        <v>236</v>
      </c>
      <c r="E3" s="153" t="s">
        <v>237</v>
      </c>
      <c r="F3" s="154" t="s">
        <v>238</v>
      </c>
      <c r="G3" s="154" t="s">
        <v>239</v>
      </c>
      <c r="H3" s="154" t="s">
        <v>240</v>
      </c>
      <c r="I3" s="154" t="s">
        <v>241</v>
      </c>
      <c r="J3" s="154" t="s">
        <v>242</v>
      </c>
      <c r="K3" s="154" t="s">
        <v>243</v>
      </c>
      <c r="L3" s="154" t="s">
        <v>244</v>
      </c>
      <c r="M3" s="154" t="s">
        <v>245</v>
      </c>
      <c r="N3" s="154" t="s">
        <v>246</v>
      </c>
      <c r="O3" s="154" t="s">
        <v>247</v>
      </c>
      <c r="P3" s="154" t="s">
        <v>248</v>
      </c>
      <c r="Q3" s="154" t="s">
        <v>249</v>
      </c>
      <c r="R3" s="154" t="s">
        <v>250</v>
      </c>
      <c r="S3" s="154" t="s">
        <v>251</v>
      </c>
      <c r="T3" s="154" t="s">
        <v>252</v>
      </c>
      <c r="U3" s="154" t="s">
        <v>253</v>
      </c>
      <c r="V3" s="154" t="s">
        <v>254</v>
      </c>
      <c r="W3" s="154" t="s">
        <v>255</v>
      </c>
      <c r="X3" s="154" t="s">
        <v>256</v>
      </c>
      <c r="Y3" s="154" t="s">
        <v>257</v>
      </c>
      <c r="Z3" s="154" t="s">
        <v>258</v>
      </c>
      <c r="AA3" s="154" t="s">
        <v>259</v>
      </c>
      <c r="AB3" s="154" t="s">
        <v>260</v>
      </c>
      <c r="AC3" s="154" t="s">
        <v>261</v>
      </c>
      <c r="AD3" s="154" t="s">
        <v>262</v>
      </c>
      <c r="AE3" s="154" t="s">
        <v>263</v>
      </c>
      <c r="AF3" s="155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114</v>
      </c>
      <c r="E4" s="10" t="s">
        <v>264</v>
      </c>
      <c r="F4" s="11" t="s">
        <v>265</v>
      </c>
      <c r="G4" s="11" t="s">
        <v>264</v>
      </c>
      <c r="H4" s="11" t="s">
        <v>264</v>
      </c>
      <c r="I4" s="11" t="s">
        <v>264</v>
      </c>
      <c r="J4" s="11" t="s">
        <v>264</v>
      </c>
      <c r="K4" s="11" t="s">
        <v>264</v>
      </c>
      <c r="L4" s="11" t="s">
        <v>264</v>
      </c>
      <c r="M4" s="11" t="s">
        <v>264</v>
      </c>
      <c r="N4" s="11" t="s">
        <v>265</v>
      </c>
      <c r="O4" s="11" t="s">
        <v>264</v>
      </c>
      <c r="P4" s="11" t="s">
        <v>264</v>
      </c>
      <c r="Q4" s="11" t="s">
        <v>264</v>
      </c>
      <c r="R4" s="11" t="s">
        <v>265</v>
      </c>
      <c r="S4" s="11" t="s">
        <v>265</v>
      </c>
      <c r="T4" s="11" t="s">
        <v>265</v>
      </c>
      <c r="U4" s="11" t="s">
        <v>265</v>
      </c>
      <c r="V4" s="11" t="s">
        <v>265</v>
      </c>
      <c r="W4" s="11" t="s">
        <v>264</v>
      </c>
      <c r="X4" s="11" t="s">
        <v>265</v>
      </c>
      <c r="Y4" s="11" t="s">
        <v>264</v>
      </c>
      <c r="Z4" s="11" t="s">
        <v>264</v>
      </c>
      <c r="AA4" s="11" t="s">
        <v>264</v>
      </c>
      <c r="AB4" s="11" t="s">
        <v>264</v>
      </c>
      <c r="AC4" s="11" t="s">
        <v>264</v>
      </c>
      <c r="AD4" s="11" t="s">
        <v>264</v>
      </c>
      <c r="AE4" s="11" t="s">
        <v>266</v>
      </c>
      <c r="AF4" s="155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267</v>
      </c>
      <c r="E5" s="25" t="s">
        <v>116</v>
      </c>
      <c r="F5" s="25" t="s">
        <v>268</v>
      </c>
      <c r="G5" s="25" t="s">
        <v>116</v>
      </c>
      <c r="H5" s="25" t="s">
        <v>268</v>
      </c>
      <c r="I5" s="25" t="s">
        <v>116</v>
      </c>
      <c r="J5" s="25" t="s">
        <v>116</v>
      </c>
      <c r="K5" s="25" t="s">
        <v>116</v>
      </c>
      <c r="L5" s="25" t="s">
        <v>268</v>
      </c>
      <c r="M5" s="25" t="s">
        <v>268</v>
      </c>
      <c r="N5" s="25" t="s">
        <v>117</v>
      </c>
      <c r="O5" s="25" t="s">
        <v>116</v>
      </c>
      <c r="P5" s="25" t="s">
        <v>116</v>
      </c>
      <c r="Q5" s="25" t="s">
        <v>116</v>
      </c>
      <c r="R5" s="25" t="s">
        <v>116</v>
      </c>
      <c r="S5" s="25" t="s">
        <v>116</v>
      </c>
      <c r="T5" s="25" t="s">
        <v>116</v>
      </c>
      <c r="U5" s="25" t="s">
        <v>116</v>
      </c>
      <c r="V5" s="25" t="s">
        <v>116</v>
      </c>
      <c r="W5" s="25" t="s">
        <v>268</v>
      </c>
      <c r="X5" s="25" t="s">
        <v>268</v>
      </c>
      <c r="Y5" s="25" t="s">
        <v>116</v>
      </c>
      <c r="Z5" s="25" t="s">
        <v>116</v>
      </c>
      <c r="AA5" s="25" t="s">
        <v>116</v>
      </c>
      <c r="AB5" s="25" t="s">
        <v>116</v>
      </c>
      <c r="AC5" s="25" t="s">
        <v>116</v>
      </c>
      <c r="AD5" s="25" t="s">
        <v>116</v>
      </c>
      <c r="AE5" s="25" t="s">
        <v>116</v>
      </c>
      <c r="AF5" s="155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5">
        <v>0.12464064214958709</v>
      </c>
      <c r="E6" s="206">
        <v>0.12</v>
      </c>
      <c r="F6" s="206">
        <v>0.111</v>
      </c>
      <c r="G6" s="206">
        <v>0.12725550259659665</v>
      </c>
      <c r="H6" s="207">
        <v>0.128</v>
      </c>
      <c r="I6" s="206">
        <v>0.124</v>
      </c>
      <c r="J6" s="208">
        <v>0.13</v>
      </c>
      <c r="K6" s="206">
        <v>0.12200000000000001</v>
      </c>
      <c r="L6" s="206">
        <v>0.12099999999999998</v>
      </c>
      <c r="M6" s="207">
        <v>0.129</v>
      </c>
      <c r="N6" s="206">
        <v>0.109</v>
      </c>
      <c r="O6" s="206">
        <v>0.11499999999999999</v>
      </c>
      <c r="P6" s="206">
        <v>0.12</v>
      </c>
      <c r="Q6" s="206">
        <v>0.115</v>
      </c>
      <c r="R6" s="206">
        <v>0.12</v>
      </c>
      <c r="S6" s="206">
        <v>0.115</v>
      </c>
      <c r="T6" s="206">
        <v>0.11700000000000001</v>
      </c>
      <c r="U6" s="206">
        <v>0.11799999999999999</v>
      </c>
      <c r="V6" s="206">
        <v>0.11700000000000001</v>
      </c>
      <c r="W6" s="206">
        <v>0.12217556488702259</v>
      </c>
      <c r="X6" s="206">
        <v>0.12469999999999999</v>
      </c>
      <c r="Y6" s="206">
        <v>0.12</v>
      </c>
      <c r="Z6" s="206">
        <v>0.123</v>
      </c>
      <c r="AA6" s="206">
        <v>0.11600000000000001</v>
      </c>
      <c r="AB6" s="206">
        <v>0.123</v>
      </c>
      <c r="AC6" s="206">
        <v>0.113</v>
      </c>
      <c r="AD6" s="206">
        <v>0.11</v>
      </c>
      <c r="AE6" s="206">
        <v>0.11700000000000001</v>
      </c>
      <c r="AF6" s="209"/>
      <c r="AG6" s="210"/>
      <c r="AH6" s="210"/>
      <c r="AI6" s="210"/>
      <c r="AJ6" s="210"/>
      <c r="AK6" s="210"/>
      <c r="AL6" s="210"/>
      <c r="AM6" s="210"/>
      <c r="AN6" s="210"/>
      <c r="AO6" s="210"/>
      <c r="AP6" s="210"/>
      <c r="AQ6" s="210"/>
      <c r="AR6" s="210"/>
      <c r="AS6" s="210"/>
      <c r="AT6" s="210"/>
      <c r="AU6" s="210"/>
      <c r="AV6" s="210"/>
      <c r="AW6" s="210"/>
      <c r="AX6" s="210"/>
      <c r="AY6" s="210"/>
      <c r="AZ6" s="210"/>
      <c r="BA6" s="210"/>
      <c r="BB6" s="210"/>
      <c r="BC6" s="210"/>
      <c r="BD6" s="210"/>
      <c r="BE6" s="210"/>
      <c r="BF6" s="210"/>
      <c r="BG6" s="210"/>
      <c r="BH6" s="210"/>
      <c r="BI6" s="210"/>
      <c r="BJ6" s="210"/>
      <c r="BK6" s="210"/>
      <c r="BL6" s="210"/>
      <c r="BM6" s="211">
        <v>1</v>
      </c>
    </row>
    <row r="7" spans="1:66">
      <c r="A7" s="29"/>
      <c r="B7" s="19">
        <v>1</v>
      </c>
      <c r="C7" s="9">
        <v>2</v>
      </c>
      <c r="D7" s="212">
        <v>0.1337040508794988</v>
      </c>
      <c r="E7" s="23">
        <v>0.11799999999999999</v>
      </c>
      <c r="F7" s="23">
        <v>0.113</v>
      </c>
      <c r="G7" s="23">
        <v>0.12575965202507391</v>
      </c>
      <c r="H7" s="213">
        <v>0.13400000000000001</v>
      </c>
      <c r="I7" s="23">
        <v>0.126</v>
      </c>
      <c r="J7" s="23">
        <v>0.124</v>
      </c>
      <c r="K7" s="23">
        <v>0.12200000000000001</v>
      </c>
      <c r="L7" s="23">
        <v>0.12</v>
      </c>
      <c r="M7" s="214">
        <v>0.13900000000000001</v>
      </c>
      <c r="N7" s="23">
        <v>0.112</v>
      </c>
      <c r="O7" s="23">
        <v>0.114</v>
      </c>
      <c r="P7" s="23">
        <v>0.11499999999999999</v>
      </c>
      <c r="Q7" s="23">
        <v>0.11700000000000001</v>
      </c>
      <c r="R7" s="23">
        <v>0.11899999999999999</v>
      </c>
      <c r="S7" s="23">
        <v>0.11899999999999999</v>
      </c>
      <c r="T7" s="23">
        <v>0.11899999999999999</v>
      </c>
      <c r="U7" s="23">
        <v>0.115</v>
      </c>
      <c r="V7" s="23">
        <v>0.11700000000000001</v>
      </c>
      <c r="W7" s="23">
        <v>0.12176500000000001</v>
      </c>
      <c r="X7" s="23">
        <v>0.1198</v>
      </c>
      <c r="Y7" s="23">
        <v>0.12</v>
      </c>
      <c r="Z7" s="23">
        <v>0.126</v>
      </c>
      <c r="AA7" s="23">
        <v>0.113</v>
      </c>
      <c r="AB7" s="23">
        <v>0.12</v>
      </c>
      <c r="AC7" s="23">
        <v>0.115</v>
      </c>
      <c r="AD7" s="23">
        <v>0.12</v>
      </c>
      <c r="AE7" s="23">
        <v>0.11700000000000001</v>
      </c>
      <c r="AF7" s="209"/>
      <c r="AG7" s="210"/>
      <c r="AH7" s="210"/>
      <c r="AI7" s="210"/>
      <c r="AJ7" s="210"/>
      <c r="AK7" s="210"/>
      <c r="AL7" s="210"/>
      <c r="AM7" s="210"/>
      <c r="AN7" s="210"/>
      <c r="AO7" s="210"/>
      <c r="AP7" s="210"/>
      <c r="AQ7" s="210"/>
      <c r="AR7" s="210"/>
      <c r="AS7" s="210"/>
      <c r="AT7" s="210"/>
      <c r="AU7" s="210"/>
      <c r="AV7" s="210"/>
      <c r="AW7" s="210"/>
      <c r="AX7" s="210"/>
      <c r="AY7" s="210"/>
      <c r="AZ7" s="210"/>
      <c r="BA7" s="210"/>
      <c r="BB7" s="210"/>
      <c r="BC7" s="210"/>
      <c r="BD7" s="210"/>
      <c r="BE7" s="210"/>
      <c r="BF7" s="210"/>
      <c r="BG7" s="210"/>
      <c r="BH7" s="210"/>
      <c r="BI7" s="210"/>
      <c r="BJ7" s="210"/>
      <c r="BK7" s="210"/>
      <c r="BL7" s="210"/>
      <c r="BM7" s="211" t="e">
        <v>#N/A</v>
      </c>
    </row>
    <row r="8" spans="1:66">
      <c r="A8" s="29"/>
      <c r="B8" s="19">
        <v>1</v>
      </c>
      <c r="C8" s="9">
        <v>3</v>
      </c>
      <c r="D8" s="212">
        <v>0.1380008650462973</v>
      </c>
      <c r="E8" s="23">
        <v>0.11899999999999999</v>
      </c>
      <c r="F8" s="23">
        <v>0.11700000000000001</v>
      </c>
      <c r="G8" s="23">
        <v>0.12414062539811162</v>
      </c>
      <c r="H8" s="213">
        <v>0.13</v>
      </c>
      <c r="I8" s="23">
        <v>0.12200000000000001</v>
      </c>
      <c r="J8" s="23">
        <v>0.124</v>
      </c>
      <c r="K8" s="23">
        <v>0.11899999999999999</v>
      </c>
      <c r="L8" s="23">
        <v>0.12</v>
      </c>
      <c r="M8" s="213">
        <v>0.129</v>
      </c>
      <c r="N8" s="23">
        <v>0.112</v>
      </c>
      <c r="O8" s="23">
        <v>0.124</v>
      </c>
      <c r="P8" s="23">
        <v>0.11700000000000001</v>
      </c>
      <c r="Q8" s="23">
        <v>0.11600000000000001</v>
      </c>
      <c r="R8" s="23">
        <v>0.11799999999999999</v>
      </c>
      <c r="S8" s="23">
        <v>0.113</v>
      </c>
      <c r="T8" s="23">
        <v>0.11700000000000001</v>
      </c>
      <c r="U8" s="23">
        <v>0.12</v>
      </c>
      <c r="V8" s="23">
        <v>0.11700000000000001</v>
      </c>
      <c r="W8" s="23">
        <v>0.11964607078584284</v>
      </c>
      <c r="X8" s="23">
        <v>0.1164</v>
      </c>
      <c r="Y8" s="23">
        <v>0.12</v>
      </c>
      <c r="Z8" s="23">
        <v>0.12</v>
      </c>
      <c r="AA8" s="23">
        <v>0.11899999999999999</v>
      </c>
      <c r="AB8" s="23">
        <v>0.123</v>
      </c>
      <c r="AC8" s="23">
        <v>0.115</v>
      </c>
      <c r="AD8" s="23">
        <v>0.11</v>
      </c>
      <c r="AE8" s="23">
        <v>0.114</v>
      </c>
      <c r="AF8" s="209"/>
      <c r="AG8" s="210"/>
      <c r="AH8" s="210"/>
      <c r="AI8" s="210"/>
      <c r="AJ8" s="210"/>
      <c r="AK8" s="210"/>
      <c r="AL8" s="210"/>
      <c r="AM8" s="210"/>
      <c r="AN8" s="210"/>
      <c r="AO8" s="210"/>
      <c r="AP8" s="210"/>
      <c r="AQ8" s="210"/>
      <c r="AR8" s="210"/>
      <c r="AS8" s="210"/>
      <c r="AT8" s="210"/>
      <c r="AU8" s="210"/>
      <c r="AV8" s="210"/>
      <c r="AW8" s="210"/>
      <c r="AX8" s="210"/>
      <c r="AY8" s="210"/>
      <c r="AZ8" s="210"/>
      <c r="BA8" s="210"/>
      <c r="BB8" s="210"/>
      <c r="BC8" s="210"/>
      <c r="BD8" s="210"/>
      <c r="BE8" s="210"/>
      <c r="BF8" s="210"/>
      <c r="BG8" s="210"/>
      <c r="BH8" s="210"/>
      <c r="BI8" s="210"/>
      <c r="BJ8" s="210"/>
      <c r="BK8" s="210"/>
      <c r="BL8" s="210"/>
      <c r="BM8" s="211">
        <v>16</v>
      </c>
    </row>
    <row r="9" spans="1:66">
      <c r="A9" s="29"/>
      <c r="B9" s="19">
        <v>1</v>
      </c>
      <c r="C9" s="9">
        <v>4</v>
      </c>
      <c r="D9" s="212">
        <v>0.12678779905053239</v>
      </c>
      <c r="E9" s="23">
        <v>0.11799999999999999</v>
      </c>
      <c r="F9" s="23">
        <v>0.115</v>
      </c>
      <c r="G9" s="23">
        <v>0.12568633631266418</v>
      </c>
      <c r="H9" s="213">
        <v>0.13400000000000001</v>
      </c>
      <c r="I9" s="23">
        <v>0.123</v>
      </c>
      <c r="J9" s="23">
        <v>0.124</v>
      </c>
      <c r="K9" s="23">
        <v>0.12200000000000001</v>
      </c>
      <c r="L9" s="23">
        <v>0.12</v>
      </c>
      <c r="M9" s="213">
        <v>0.125</v>
      </c>
      <c r="N9" s="23">
        <v>0.114</v>
      </c>
      <c r="O9" s="23">
        <v>0.11700000000000001</v>
      </c>
      <c r="P9" s="23">
        <v>0.12200000000000001</v>
      </c>
      <c r="Q9" s="23">
        <v>0.114</v>
      </c>
      <c r="R9" s="23">
        <v>0.115</v>
      </c>
      <c r="S9" s="23">
        <v>0.115</v>
      </c>
      <c r="T9" s="23">
        <v>0.11899999999999999</v>
      </c>
      <c r="U9" s="23">
        <v>0.11700000000000001</v>
      </c>
      <c r="V9" s="23">
        <v>0.11700000000000001</v>
      </c>
      <c r="W9" s="23">
        <v>0.12116999999999999</v>
      </c>
      <c r="X9" s="23">
        <v>0.1169</v>
      </c>
      <c r="Y9" s="23">
        <v>0.13</v>
      </c>
      <c r="Z9" s="23">
        <v>0.123</v>
      </c>
      <c r="AA9" s="23">
        <v>0.115</v>
      </c>
      <c r="AB9" s="23">
        <v>0.126</v>
      </c>
      <c r="AC9" s="23">
        <v>0.12</v>
      </c>
      <c r="AD9" s="23">
        <v>0.12</v>
      </c>
      <c r="AE9" s="23">
        <v>0.12</v>
      </c>
      <c r="AF9" s="209"/>
      <c r="AG9" s="210"/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  <c r="BI9" s="210"/>
      <c r="BJ9" s="210"/>
      <c r="BK9" s="210"/>
      <c r="BL9" s="210"/>
      <c r="BM9" s="211">
        <v>0.11851770469337268</v>
      </c>
      <c r="BN9" s="27"/>
    </row>
    <row r="10" spans="1:66">
      <c r="A10" s="29"/>
      <c r="B10" s="19">
        <v>1</v>
      </c>
      <c r="C10" s="9">
        <v>5</v>
      </c>
      <c r="D10" s="212">
        <v>0.11095941482230202</v>
      </c>
      <c r="E10" s="23">
        <v>0.11600000000000001</v>
      </c>
      <c r="F10" s="23">
        <v>0.113</v>
      </c>
      <c r="G10" s="23">
        <v>0.12191401093183256</v>
      </c>
      <c r="H10" s="213">
        <v>0.13</v>
      </c>
      <c r="I10" s="23">
        <v>0.123</v>
      </c>
      <c r="J10" s="23">
        <v>0.123</v>
      </c>
      <c r="K10" s="23">
        <v>0.11899999999999999</v>
      </c>
      <c r="L10" s="23">
        <v>0.12</v>
      </c>
      <c r="M10" s="213">
        <v>0.13</v>
      </c>
      <c r="N10" s="23">
        <v>0.11</v>
      </c>
      <c r="O10" s="23">
        <v>0.124</v>
      </c>
      <c r="P10" s="23">
        <v>0.11600000000000001</v>
      </c>
      <c r="Q10" s="23">
        <v>0.112</v>
      </c>
      <c r="R10" s="23">
        <v>0.11799999999999999</v>
      </c>
      <c r="S10" s="23">
        <v>0.12</v>
      </c>
      <c r="T10" s="23">
        <v>0.12</v>
      </c>
      <c r="U10" s="23">
        <v>0.11899999999999999</v>
      </c>
      <c r="V10" s="23">
        <v>0.11600000000000001</v>
      </c>
      <c r="W10" s="23">
        <v>0.12017427454885171</v>
      </c>
      <c r="X10" s="23">
        <v>0.11210000000000001</v>
      </c>
      <c r="Y10" s="23">
        <v>0.11</v>
      </c>
      <c r="Z10" s="23">
        <v>0.12099999999999998</v>
      </c>
      <c r="AA10" s="23">
        <v>0.11799999999999999</v>
      </c>
      <c r="AB10" s="23">
        <v>0.12100000000000001</v>
      </c>
      <c r="AC10" s="23">
        <v>0.113</v>
      </c>
      <c r="AD10" s="23">
        <v>0.11</v>
      </c>
      <c r="AE10" s="23">
        <v>0.11700000000000001</v>
      </c>
      <c r="AF10" s="209"/>
      <c r="AG10" s="210"/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  <c r="BI10" s="210"/>
      <c r="BJ10" s="210"/>
      <c r="BK10" s="210"/>
      <c r="BL10" s="210"/>
      <c r="BM10" s="211">
        <v>7</v>
      </c>
    </row>
    <row r="11" spans="1:66">
      <c r="A11" s="29"/>
      <c r="B11" s="19">
        <v>1</v>
      </c>
      <c r="C11" s="9">
        <v>6</v>
      </c>
      <c r="D11" s="212">
        <v>0.11120800395056867</v>
      </c>
      <c r="E11" s="23">
        <v>0.114</v>
      </c>
      <c r="F11" s="23">
        <v>0.11600000000000001</v>
      </c>
      <c r="G11" s="23">
        <v>0.12318091141786734</v>
      </c>
      <c r="H11" s="213">
        <v>0.13</v>
      </c>
      <c r="I11" s="23">
        <v>0.128</v>
      </c>
      <c r="J11" s="23">
        <v>0.123</v>
      </c>
      <c r="K11" s="23">
        <v>0.12200000000000001</v>
      </c>
      <c r="L11" s="23">
        <v>0.12099999999999998</v>
      </c>
      <c r="M11" s="213">
        <v>0.13200000000000001</v>
      </c>
      <c r="N11" s="23">
        <v>0.114</v>
      </c>
      <c r="O11" s="23">
        <v>0.12</v>
      </c>
      <c r="P11" s="23">
        <v>0.11499999999999999</v>
      </c>
      <c r="Q11" s="23">
        <v>0.11600000000000001</v>
      </c>
      <c r="R11" s="23">
        <v>0.115</v>
      </c>
      <c r="S11" s="23">
        <v>0.112</v>
      </c>
      <c r="T11" s="23">
        <v>0.11799999999999999</v>
      </c>
      <c r="U11" s="23">
        <v>0.12</v>
      </c>
      <c r="V11" s="23">
        <v>0.11799999999999999</v>
      </c>
      <c r="W11" s="23">
        <v>0.11938775510204083</v>
      </c>
      <c r="X11" s="23">
        <v>0.1159</v>
      </c>
      <c r="Y11" s="23">
        <v>0.12</v>
      </c>
      <c r="Z11" s="23">
        <v>0.13</v>
      </c>
      <c r="AA11" s="23">
        <v>0.11799999999999999</v>
      </c>
      <c r="AB11" s="23">
        <v>0.123</v>
      </c>
      <c r="AC11" s="23">
        <v>0.11600000000000001</v>
      </c>
      <c r="AD11" s="23">
        <v>0.11</v>
      </c>
      <c r="AE11" s="23">
        <v>0.11899999999999999</v>
      </c>
      <c r="AF11" s="209"/>
      <c r="AG11" s="210"/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  <c r="BI11" s="210"/>
      <c r="BJ11" s="210"/>
      <c r="BK11" s="210"/>
      <c r="BL11" s="210"/>
      <c r="BM11" s="56"/>
    </row>
    <row r="12" spans="1:66">
      <c r="A12" s="29"/>
      <c r="B12" s="19"/>
      <c r="C12" s="9">
        <v>7</v>
      </c>
      <c r="D12" s="212">
        <v>0.13351391064781837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09"/>
      <c r="AG12" s="210"/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  <c r="BI12" s="210"/>
      <c r="BJ12" s="210"/>
      <c r="BK12" s="210"/>
      <c r="BL12" s="210"/>
      <c r="BM12" s="56"/>
    </row>
    <row r="13" spans="1:66">
      <c r="A13" s="29"/>
      <c r="B13" s="19"/>
      <c r="C13" s="9">
        <v>8</v>
      </c>
      <c r="D13" s="212">
        <v>0.12506254255782992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09"/>
      <c r="AG13" s="210"/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  <c r="BI13" s="210"/>
      <c r="BJ13" s="210"/>
      <c r="BK13" s="210"/>
      <c r="BL13" s="210"/>
      <c r="BM13" s="56"/>
    </row>
    <row r="14" spans="1:66">
      <c r="A14" s="29"/>
      <c r="B14" s="19"/>
      <c r="C14" s="9">
        <v>9</v>
      </c>
      <c r="D14" s="212">
        <v>0.13367480472088353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09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56"/>
    </row>
    <row r="15" spans="1:66">
      <c r="A15" s="29"/>
      <c r="B15" s="19"/>
      <c r="C15" s="9">
        <v>10</v>
      </c>
      <c r="D15" s="212">
        <v>0.12862634336158429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09"/>
      <c r="AG15" s="210"/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  <c r="BI15" s="210"/>
      <c r="BJ15" s="210"/>
      <c r="BK15" s="210"/>
      <c r="BL15" s="210"/>
      <c r="BM15" s="56"/>
    </row>
    <row r="16" spans="1:66">
      <c r="A16" s="29"/>
      <c r="B16" s="19"/>
      <c r="C16" s="9">
        <v>11</v>
      </c>
      <c r="D16" s="212">
        <v>0.14272678569446726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09"/>
      <c r="AG16" s="210"/>
      <c r="AH16" s="210"/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  <c r="BI16" s="210"/>
      <c r="BJ16" s="210"/>
      <c r="BK16" s="210"/>
      <c r="BL16" s="210"/>
      <c r="BM16" s="56"/>
    </row>
    <row r="17" spans="1:65">
      <c r="A17" s="29"/>
      <c r="B17" s="19"/>
      <c r="C17" s="9">
        <v>12</v>
      </c>
      <c r="D17" s="212">
        <v>0.13987774856776222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09"/>
      <c r="AG17" s="210"/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  <c r="BI17" s="210"/>
      <c r="BJ17" s="210"/>
      <c r="BK17" s="210"/>
      <c r="BL17" s="210"/>
      <c r="BM17" s="56"/>
    </row>
    <row r="18" spans="1:65">
      <c r="A18" s="29"/>
      <c r="B18" s="19"/>
      <c r="C18" s="9">
        <v>13</v>
      </c>
      <c r="D18" s="212">
        <v>0.11605364816887365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09"/>
      <c r="AG18" s="210"/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  <c r="BI18" s="210"/>
      <c r="BJ18" s="210"/>
      <c r="BK18" s="210"/>
      <c r="BL18" s="210"/>
      <c r="BM18" s="56"/>
    </row>
    <row r="19" spans="1:65">
      <c r="A19" s="29"/>
      <c r="B19" s="19"/>
      <c r="C19" s="9">
        <v>14</v>
      </c>
      <c r="D19" s="212">
        <v>0.11821027959696118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09"/>
      <c r="AG19" s="210"/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  <c r="BI19" s="210"/>
      <c r="BJ19" s="210"/>
      <c r="BK19" s="210"/>
      <c r="BL19" s="210"/>
      <c r="BM19" s="56"/>
    </row>
    <row r="20" spans="1:65">
      <c r="A20" s="29"/>
      <c r="B20" s="19"/>
      <c r="C20" s="9">
        <v>15</v>
      </c>
      <c r="D20" s="212">
        <v>0.12261249340915437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09"/>
      <c r="AG20" s="210"/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  <c r="BI20" s="210"/>
      <c r="BJ20" s="210"/>
      <c r="BK20" s="210"/>
      <c r="BL20" s="210"/>
      <c r="BM20" s="56"/>
    </row>
    <row r="21" spans="1:65">
      <c r="A21" s="29"/>
      <c r="B21" s="19"/>
      <c r="C21" s="9">
        <v>16</v>
      </c>
      <c r="D21" s="212">
        <v>0.13331730306935433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09"/>
      <c r="AG21" s="210"/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  <c r="BI21" s="210"/>
      <c r="BJ21" s="210"/>
      <c r="BK21" s="210"/>
      <c r="BL21" s="210"/>
      <c r="BM21" s="56"/>
    </row>
    <row r="22" spans="1:65">
      <c r="A22" s="29"/>
      <c r="B22" s="19"/>
      <c r="C22" s="9">
        <v>17</v>
      </c>
      <c r="D22" s="212">
        <v>0.12944198253970729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09"/>
      <c r="AG22" s="210"/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  <c r="BI22" s="210"/>
      <c r="BJ22" s="210"/>
      <c r="BK22" s="210"/>
      <c r="BL22" s="210"/>
      <c r="BM22" s="56"/>
    </row>
    <row r="23" spans="1:65">
      <c r="A23" s="29"/>
      <c r="B23" s="19"/>
      <c r="C23" s="9">
        <v>18</v>
      </c>
      <c r="D23" s="212">
        <v>0.13021055987329158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09"/>
      <c r="AG23" s="210"/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  <c r="BI23" s="210"/>
      <c r="BJ23" s="210"/>
      <c r="BK23" s="210"/>
      <c r="BL23" s="210"/>
      <c r="BM23" s="56"/>
    </row>
    <row r="24" spans="1:65">
      <c r="A24" s="29"/>
      <c r="B24" s="19"/>
      <c r="C24" s="9">
        <v>19</v>
      </c>
      <c r="D24" s="212">
        <v>0.1151490960055606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09"/>
      <c r="AG24" s="210"/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  <c r="BI24" s="210"/>
      <c r="BJ24" s="210"/>
      <c r="BK24" s="210"/>
      <c r="BL24" s="210"/>
      <c r="BM24" s="56"/>
    </row>
    <row r="25" spans="1:65">
      <c r="A25" s="29"/>
      <c r="B25" s="19"/>
      <c r="C25" s="9">
        <v>20</v>
      </c>
      <c r="D25" s="212">
        <v>0.1623241186414118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09"/>
      <c r="AG25" s="210"/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  <c r="BI25" s="210"/>
      <c r="BJ25" s="210"/>
      <c r="BK25" s="210"/>
      <c r="BL25" s="210"/>
      <c r="BM25" s="56"/>
    </row>
    <row r="26" spans="1:65">
      <c r="A26" s="29"/>
      <c r="B26" s="20" t="s">
        <v>269</v>
      </c>
      <c r="C26" s="12"/>
      <c r="D26" s="215">
        <v>0.12880511963767233</v>
      </c>
      <c r="E26" s="215">
        <v>0.11749999999999999</v>
      </c>
      <c r="F26" s="215">
        <v>0.11416666666666668</v>
      </c>
      <c r="G26" s="215">
        <v>0.12465617311369104</v>
      </c>
      <c r="H26" s="215">
        <v>0.13100000000000001</v>
      </c>
      <c r="I26" s="215">
        <v>0.12433333333333334</v>
      </c>
      <c r="J26" s="215">
        <v>0.12466666666666666</v>
      </c>
      <c r="K26" s="215">
        <v>0.121</v>
      </c>
      <c r="L26" s="215">
        <v>0.12033333333333333</v>
      </c>
      <c r="M26" s="215">
        <v>0.13066666666666668</v>
      </c>
      <c r="N26" s="215">
        <v>0.11183333333333334</v>
      </c>
      <c r="O26" s="215">
        <v>0.11899999999999999</v>
      </c>
      <c r="P26" s="215">
        <v>0.11749999999999999</v>
      </c>
      <c r="Q26" s="215">
        <v>0.115</v>
      </c>
      <c r="R26" s="215">
        <v>0.11749999999999999</v>
      </c>
      <c r="S26" s="215">
        <v>0.11566666666666665</v>
      </c>
      <c r="T26" s="215">
        <v>0.11833333333333333</v>
      </c>
      <c r="U26" s="215">
        <v>0.11816666666666666</v>
      </c>
      <c r="V26" s="215">
        <v>0.11700000000000001</v>
      </c>
      <c r="W26" s="215">
        <v>0.12071977755395964</v>
      </c>
      <c r="X26" s="215">
        <v>0.11763333333333333</v>
      </c>
      <c r="Y26" s="215">
        <v>0.12</v>
      </c>
      <c r="Z26" s="215">
        <v>0.12383333333333334</v>
      </c>
      <c r="AA26" s="215">
        <v>0.11649999999999999</v>
      </c>
      <c r="AB26" s="215">
        <v>0.12266666666666666</v>
      </c>
      <c r="AC26" s="215">
        <v>0.11533333333333334</v>
      </c>
      <c r="AD26" s="215">
        <v>0.11333333333333333</v>
      </c>
      <c r="AE26" s="215">
        <v>0.11733333333333335</v>
      </c>
      <c r="AF26" s="209"/>
      <c r="AG26" s="210"/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  <c r="BI26" s="210"/>
      <c r="BJ26" s="210"/>
      <c r="BK26" s="210"/>
      <c r="BL26" s="210"/>
      <c r="BM26" s="56"/>
    </row>
    <row r="27" spans="1:65">
      <c r="A27" s="29"/>
      <c r="B27" s="3" t="s">
        <v>270</v>
      </c>
      <c r="C27" s="28"/>
      <c r="D27" s="23">
        <v>0.12903416295064579</v>
      </c>
      <c r="E27" s="23">
        <v>0.11799999999999999</v>
      </c>
      <c r="F27" s="23">
        <v>0.114</v>
      </c>
      <c r="G27" s="23">
        <v>0.12491348085538789</v>
      </c>
      <c r="H27" s="23">
        <v>0.13</v>
      </c>
      <c r="I27" s="23">
        <v>0.1235</v>
      </c>
      <c r="J27" s="23">
        <v>0.124</v>
      </c>
      <c r="K27" s="23">
        <v>0.12200000000000001</v>
      </c>
      <c r="L27" s="23">
        <v>0.12</v>
      </c>
      <c r="M27" s="23">
        <v>0.1295</v>
      </c>
      <c r="N27" s="23">
        <v>0.112</v>
      </c>
      <c r="O27" s="23">
        <v>0.11849999999999999</v>
      </c>
      <c r="P27" s="23">
        <v>0.11650000000000001</v>
      </c>
      <c r="Q27" s="23">
        <v>0.11550000000000001</v>
      </c>
      <c r="R27" s="23">
        <v>0.11799999999999999</v>
      </c>
      <c r="S27" s="23">
        <v>0.115</v>
      </c>
      <c r="T27" s="23">
        <v>0.11849999999999999</v>
      </c>
      <c r="U27" s="23">
        <v>0.11849999999999999</v>
      </c>
      <c r="V27" s="23">
        <v>0.11700000000000001</v>
      </c>
      <c r="W27" s="23">
        <v>0.12067213727442586</v>
      </c>
      <c r="X27" s="23">
        <v>0.11665</v>
      </c>
      <c r="Y27" s="23">
        <v>0.12</v>
      </c>
      <c r="Z27" s="23">
        <v>0.123</v>
      </c>
      <c r="AA27" s="23">
        <v>0.11699999999999999</v>
      </c>
      <c r="AB27" s="23">
        <v>0.123</v>
      </c>
      <c r="AC27" s="23">
        <v>0.115</v>
      </c>
      <c r="AD27" s="23">
        <v>0.11</v>
      </c>
      <c r="AE27" s="23">
        <v>0.11700000000000001</v>
      </c>
      <c r="AF27" s="209"/>
      <c r="AG27" s="210"/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  <c r="BI27" s="210"/>
      <c r="BJ27" s="210"/>
      <c r="BK27" s="210"/>
      <c r="BL27" s="210"/>
      <c r="BM27" s="56"/>
    </row>
    <row r="28" spans="1:65">
      <c r="A28" s="29"/>
      <c r="B28" s="3" t="s">
        <v>271</v>
      </c>
      <c r="C28" s="28"/>
      <c r="D28" s="23">
        <v>1.2096961069359306E-2</v>
      </c>
      <c r="E28" s="23">
        <v>2.1679483388678754E-3</v>
      </c>
      <c r="F28" s="23">
        <v>2.2286019533929056E-3</v>
      </c>
      <c r="G28" s="23">
        <v>1.9492078203673573E-3</v>
      </c>
      <c r="H28" s="23">
        <v>2.44948974278318E-3</v>
      </c>
      <c r="I28" s="23">
        <v>2.25092573548455E-3</v>
      </c>
      <c r="J28" s="23">
        <v>2.6583202716502535E-3</v>
      </c>
      <c r="K28" s="23">
        <v>1.5491933384829753E-3</v>
      </c>
      <c r="L28" s="23">
        <v>5.1639777949431559E-4</v>
      </c>
      <c r="M28" s="23">
        <v>4.6761807778000529E-3</v>
      </c>
      <c r="N28" s="23">
        <v>2.0412414523193166E-3</v>
      </c>
      <c r="O28" s="23">
        <v>4.381780460041328E-3</v>
      </c>
      <c r="P28" s="23">
        <v>2.8809720581775915E-3</v>
      </c>
      <c r="Q28" s="23">
        <v>1.7888543819998333E-3</v>
      </c>
      <c r="R28" s="23">
        <v>2.0736441353327675E-3</v>
      </c>
      <c r="S28" s="23">
        <v>3.2041639575194408E-3</v>
      </c>
      <c r="T28" s="23">
        <v>1.2110601416389917E-3</v>
      </c>
      <c r="U28" s="23">
        <v>1.9407902170679471E-3</v>
      </c>
      <c r="V28" s="23">
        <v>6.3245553203367208E-4</v>
      </c>
      <c r="W28" s="23">
        <v>1.1523203145505257E-3</v>
      </c>
      <c r="X28" s="23">
        <v>4.2500196077979013E-3</v>
      </c>
      <c r="Y28" s="23">
        <v>6.3245553203367597E-3</v>
      </c>
      <c r="Z28" s="23">
        <v>3.6560452221856758E-3</v>
      </c>
      <c r="AA28" s="23">
        <v>2.2583179581272383E-3</v>
      </c>
      <c r="AB28" s="23">
        <v>2.0655911179772888E-3</v>
      </c>
      <c r="AC28" s="23">
        <v>2.5819888974716087E-3</v>
      </c>
      <c r="AD28" s="23">
        <v>5.1639777949432199E-3</v>
      </c>
      <c r="AE28" s="23">
        <v>2.0655911179772849E-3</v>
      </c>
      <c r="AF28" s="209"/>
      <c r="AG28" s="210"/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  <c r="BI28" s="210"/>
      <c r="BJ28" s="210"/>
      <c r="BK28" s="210"/>
      <c r="BL28" s="210"/>
      <c r="BM28" s="56"/>
    </row>
    <row r="29" spans="1:65">
      <c r="A29" s="29"/>
      <c r="B29" s="3" t="s">
        <v>86</v>
      </c>
      <c r="C29" s="28"/>
      <c r="D29" s="13">
        <v>9.3916772123561171E-2</v>
      </c>
      <c r="E29" s="13">
        <v>1.8450624160577665E-2</v>
      </c>
      <c r="F29" s="13">
        <v>1.9520601051616689E-2</v>
      </c>
      <c r="G29" s="13">
        <v>1.5636673031744746E-2</v>
      </c>
      <c r="H29" s="13">
        <v>1.869839498307771E-2</v>
      </c>
      <c r="I29" s="13">
        <v>1.8103960339017827E-2</v>
      </c>
      <c r="J29" s="13">
        <v>2.132342463890578E-2</v>
      </c>
      <c r="K29" s="13">
        <v>1.280325073126426E-2</v>
      </c>
      <c r="L29" s="13">
        <v>4.2913942894264451E-3</v>
      </c>
      <c r="M29" s="13">
        <v>3.5787097789286113E-2</v>
      </c>
      <c r="N29" s="13">
        <v>1.8252531615373917E-2</v>
      </c>
      <c r="O29" s="13">
        <v>3.6821684538162425E-2</v>
      </c>
      <c r="P29" s="13">
        <v>2.4518911133426313E-2</v>
      </c>
      <c r="Q29" s="13">
        <v>1.5555255495650724E-2</v>
      </c>
      <c r="R29" s="13">
        <v>1.7648035194321426E-2</v>
      </c>
      <c r="S29" s="13">
        <v>2.7701705684606118E-2</v>
      </c>
      <c r="T29" s="13">
        <v>1.0234311056104155E-2</v>
      </c>
      <c r="U29" s="13">
        <v>1.6424176731181499E-2</v>
      </c>
      <c r="V29" s="13">
        <v>5.4056028378946328E-3</v>
      </c>
      <c r="W29" s="13">
        <v>9.5454144954455252E-3</v>
      </c>
      <c r="X29" s="13">
        <v>3.6129381760820922E-2</v>
      </c>
      <c r="Y29" s="13">
        <v>5.2704627669473002E-2</v>
      </c>
      <c r="Z29" s="13">
        <v>2.9523918348740314E-2</v>
      </c>
      <c r="AA29" s="13">
        <v>1.9384703503238097E-2</v>
      </c>
      <c r="AB29" s="13">
        <v>1.6839058026988769E-2</v>
      </c>
      <c r="AC29" s="13">
        <v>2.2387186972297184E-2</v>
      </c>
      <c r="AD29" s="13">
        <v>4.5564509955381353E-2</v>
      </c>
      <c r="AE29" s="13">
        <v>1.7604469755488222E-2</v>
      </c>
      <c r="AF29" s="155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272</v>
      </c>
      <c r="C30" s="28"/>
      <c r="D30" s="13">
        <v>8.680065962224881E-2</v>
      </c>
      <c r="E30" s="13">
        <v>-8.5869423138565937E-3</v>
      </c>
      <c r="F30" s="13">
        <v>-3.671213543970453E-2</v>
      </c>
      <c r="G30" s="13">
        <v>5.1793682945511899E-2</v>
      </c>
      <c r="H30" s="13">
        <v>0.10532008984582797</v>
      </c>
      <c r="I30" s="13">
        <v>4.9069703594131875E-2</v>
      </c>
      <c r="J30" s="13">
        <v>5.1882222906716624E-2</v>
      </c>
      <c r="K30" s="13">
        <v>2.0944510468283939E-2</v>
      </c>
      <c r="L30" s="13">
        <v>1.5319471843114219E-2</v>
      </c>
      <c r="M30" s="13">
        <v>0.10250757053324322</v>
      </c>
      <c r="N30" s="13">
        <v>-5.6399770627798218E-2</v>
      </c>
      <c r="O30" s="13">
        <v>4.0693945927749997E-3</v>
      </c>
      <c r="P30" s="13">
        <v>-8.5869423138565937E-3</v>
      </c>
      <c r="Q30" s="13">
        <v>-2.9680837158242546E-2</v>
      </c>
      <c r="R30" s="13">
        <v>-8.5869423138565937E-3</v>
      </c>
      <c r="S30" s="13">
        <v>-2.4055798533073158E-2</v>
      </c>
      <c r="T30" s="13">
        <v>-1.5556440323946097E-3</v>
      </c>
      <c r="U30" s="13">
        <v>-2.9619036886870953E-3</v>
      </c>
      <c r="V30" s="13">
        <v>-1.2805721282733717E-2</v>
      </c>
      <c r="W30" s="13">
        <v>1.8580117344359159E-2</v>
      </c>
      <c r="X30" s="13">
        <v>-7.4619345888227162E-3</v>
      </c>
      <c r="Y30" s="13">
        <v>1.2506952530529469E-2</v>
      </c>
      <c r="Z30" s="13">
        <v>4.485092462525464E-2</v>
      </c>
      <c r="AA30" s="13">
        <v>-1.7024500251611063E-2</v>
      </c>
      <c r="AB30" s="13">
        <v>3.5007107031207907E-2</v>
      </c>
      <c r="AC30" s="13">
        <v>-2.6868317845657685E-2</v>
      </c>
      <c r="AD30" s="13">
        <v>-4.3743433721166625E-2</v>
      </c>
      <c r="AE30" s="13">
        <v>-9.9932019701488572E-3</v>
      </c>
      <c r="AF30" s="155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273</v>
      </c>
      <c r="C31" s="46"/>
      <c r="D31" s="44" t="s">
        <v>274</v>
      </c>
      <c r="E31" s="44">
        <v>0.18</v>
      </c>
      <c r="F31" s="44">
        <v>1.06</v>
      </c>
      <c r="G31" s="44">
        <v>1.71</v>
      </c>
      <c r="H31" s="44">
        <v>3.39</v>
      </c>
      <c r="I31" s="44">
        <v>1.63</v>
      </c>
      <c r="J31" s="44">
        <v>1.72</v>
      </c>
      <c r="K31" s="44">
        <v>0.75</v>
      </c>
      <c r="L31" s="44">
        <v>0.56999999999999995</v>
      </c>
      <c r="M31" s="44">
        <v>3.3</v>
      </c>
      <c r="N31" s="44">
        <v>1.67</v>
      </c>
      <c r="O31" s="44">
        <v>0.22</v>
      </c>
      <c r="P31" s="44">
        <v>0.18</v>
      </c>
      <c r="Q31" s="44">
        <v>0.84</v>
      </c>
      <c r="R31" s="44">
        <v>0.18</v>
      </c>
      <c r="S31" s="44">
        <v>0.66</v>
      </c>
      <c r="T31" s="44">
        <v>0.04</v>
      </c>
      <c r="U31" s="44">
        <v>0</v>
      </c>
      <c r="V31" s="44">
        <v>0.31</v>
      </c>
      <c r="W31" s="44">
        <v>0.67</v>
      </c>
      <c r="X31" s="44">
        <v>0.14000000000000001</v>
      </c>
      <c r="Y31" s="44">
        <v>0.48</v>
      </c>
      <c r="Z31" s="44">
        <v>1.5</v>
      </c>
      <c r="AA31" s="44">
        <v>0.44</v>
      </c>
      <c r="AB31" s="44">
        <v>1.19</v>
      </c>
      <c r="AC31" s="44">
        <v>0.75</v>
      </c>
      <c r="AD31" s="44">
        <v>1.28</v>
      </c>
      <c r="AE31" s="44">
        <v>0.22</v>
      </c>
      <c r="AF31" s="155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BM32" s="55"/>
    </row>
    <row r="33" spans="1:65" ht="15">
      <c r="B33" s="8" t="s">
        <v>474</v>
      </c>
      <c r="BM33" s="27" t="s">
        <v>275</v>
      </c>
    </row>
    <row r="34" spans="1:65" ht="15">
      <c r="A34" s="24" t="s">
        <v>124</v>
      </c>
      <c r="B34" s="18" t="s">
        <v>111</v>
      </c>
      <c r="C34" s="15" t="s">
        <v>112</v>
      </c>
      <c r="D34" s="16" t="s">
        <v>234</v>
      </c>
      <c r="E34" s="155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7">
        <v>1</v>
      </c>
    </row>
    <row r="35" spans="1:65">
      <c r="A35" s="29"/>
      <c r="B35" s="19" t="s">
        <v>235</v>
      </c>
      <c r="C35" s="9" t="s">
        <v>235</v>
      </c>
      <c r="D35" s="153" t="s">
        <v>263</v>
      </c>
      <c r="E35" s="155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7" t="s">
        <v>82</v>
      </c>
    </row>
    <row r="36" spans="1:65">
      <c r="A36" s="29"/>
      <c r="B36" s="19"/>
      <c r="C36" s="9"/>
      <c r="D36" s="10" t="s">
        <v>266</v>
      </c>
      <c r="E36" s="155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7">
        <v>3</v>
      </c>
    </row>
    <row r="37" spans="1:65">
      <c r="A37" s="29"/>
      <c r="B37" s="19"/>
      <c r="C37" s="9"/>
      <c r="D37" s="25" t="s">
        <v>116</v>
      </c>
      <c r="E37" s="155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7">
        <v>3</v>
      </c>
    </row>
    <row r="38" spans="1:65">
      <c r="A38" s="29"/>
      <c r="B38" s="18">
        <v>1</v>
      </c>
      <c r="C38" s="14">
        <v>1</v>
      </c>
      <c r="D38" s="207" t="s">
        <v>208</v>
      </c>
      <c r="E38" s="209"/>
      <c r="F38" s="210"/>
      <c r="G38" s="210"/>
      <c r="H38" s="210"/>
      <c r="I38" s="210"/>
      <c r="J38" s="210"/>
      <c r="K38" s="210"/>
      <c r="L38" s="210"/>
      <c r="M38" s="210"/>
      <c r="N38" s="210"/>
      <c r="O38" s="210"/>
      <c r="P38" s="210"/>
      <c r="Q38" s="210"/>
      <c r="R38" s="210"/>
      <c r="S38" s="210"/>
      <c r="T38" s="210"/>
      <c r="U38" s="210"/>
      <c r="V38" s="210"/>
      <c r="W38" s="210"/>
      <c r="X38" s="210"/>
      <c r="Y38" s="210"/>
      <c r="Z38" s="210"/>
      <c r="AA38" s="210"/>
      <c r="AB38" s="210"/>
      <c r="AC38" s="210"/>
      <c r="AD38" s="210"/>
      <c r="AE38" s="210"/>
      <c r="AF38" s="210"/>
      <c r="AG38" s="210"/>
      <c r="AH38" s="210"/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  <c r="BI38" s="210"/>
      <c r="BJ38" s="210"/>
      <c r="BK38" s="210"/>
      <c r="BL38" s="210"/>
      <c r="BM38" s="211">
        <v>1</v>
      </c>
    </row>
    <row r="39" spans="1:65">
      <c r="A39" s="29"/>
      <c r="B39" s="19">
        <v>1</v>
      </c>
      <c r="C39" s="9">
        <v>2</v>
      </c>
      <c r="D39" s="213" t="s">
        <v>208</v>
      </c>
      <c r="E39" s="209"/>
      <c r="F39" s="210"/>
      <c r="G39" s="210"/>
      <c r="H39" s="210"/>
      <c r="I39" s="210"/>
      <c r="J39" s="210"/>
      <c r="K39" s="210"/>
      <c r="L39" s="210"/>
      <c r="M39" s="210"/>
      <c r="N39" s="210"/>
      <c r="O39" s="210"/>
      <c r="P39" s="210"/>
      <c r="Q39" s="210"/>
      <c r="R39" s="210"/>
      <c r="S39" s="210"/>
      <c r="T39" s="210"/>
      <c r="U39" s="210"/>
      <c r="V39" s="210"/>
      <c r="W39" s="210"/>
      <c r="X39" s="210"/>
      <c r="Y39" s="210"/>
      <c r="Z39" s="210"/>
      <c r="AA39" s="210"/>
      <c r="AB39" s="210"/>
      <c r="AC39" s="210"/>
      <c r="AD39" s="210"/>
      <c r="AE39" s="210"/>
      <c r="AF39" s="210"/>
      <c r="AG39" s="210"/>
      <c r="AH39" s="210"/>
      <c r="AI39" s="210"/>
      <c r="AJ39" s="210"/>
      <c r="AK39" s="210"/>
      <c r="AL39" s="210"/>
      <c r="AM39" s="210"/>
      <c r="AN39" s="210"/>
      <c r="AO39" s="210"/>
      <c r="AP39" s="210"/>
      <c r="AQ39" s="210"/>
      <c r="AR39" s="210"/>
      <c r="AS39" s="210"/>
      <c r="AT39" s="210"/>
      <c r="AU39" s="210"/>
      <c r="AV39" s="210"/>
      <c r="AW39" s="210"/>
      <c r="AX39" s="210"/>
      <c r="AY39" s="210"/>
      <c r="AZ39" s="210"/>
      <c r="BA39" s="210"/>
      <c r="BB39" s="210"/>
      <c r="BC39" s="210"/>
      <c r="BD39" s="210"/>
      <c r="BE39" s="210"/>
      <c r="BF39" s="210"/>
      <c r="BG39" s="210"/>
      <c r="BH39" s="210"/>
      <c r="BI39" s="210"/>
      <c r="BJ39" s="210"/>
      <c r="BK39" s="210"/>
      <c r="BL39" s="210"/>
      <c r="BM39" s="211">
        <v>1</v>
      </c>
    </row>
    <row r="40" spans="1:65">
      <c r="A40" s="29"/>
      <c r="B40" s="19">
        <v>1</v>
      </c>
      <c r="C40" s="9">
        <v>3</v>
      </c>
      <c r="D40" s="213" t="s">
        <v>208</v>
      </c>
      <c r="E40" s="209"/>
      <c r="F40" s="210"/>
      <c r="G40" s="210"/>
      <c r="H40" s="210"/>
      <c r="I40" s="210"/>
      <c r="J40" s="210"/>
      <c r="K40" s="210"/>
      <c r="L40" s="210"/>
      <c r="M40" s="210"/>
      <c r="N40" s="210"/>
      <c r="O40" s="210"/>
      <c r="P40" s="210"/>
      <c r="Q40" s="210"/>
      <c r="R40" s="210"/>
      <c r="S40" s="210"/>
      <c r="T40" s="210"/>
      <c r="U40" s="210"/>
      <c r="V40" s="210"/>
      <c r="W40" s="210"/>
      <c r="X40" s="210"/>
      <c r="Y40" s="210"/>
      <c r="Z40" s="210"/>
      <c r="AA40" s="210"/>
      <c r="AB40" s="210"/>
      <c r="AC40" s="210"/>
      <c r="AD40" s="210"/>
      <c r="AE40" s="210"/>
      <c r="AF40" s="210"/>
      <c r="AG40" s="210"/>
      <c r="AH40" s="210"/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  <c r="BD40" s="210"/>
      <c r="BE40" s="210"/>
      <c r="BF40" s="210"/>
      <c r="BG40" s="210"/>
      <c r="BH40" s="210"/>
      <c r="BI40" s="210"/>
      <c r="BJ40" s="210"/>
      <c r="BK40" s="210"/>
      <c r="BL40" s="210"/>
      <c r="BM40" s="211">
        <v>16</v>
      </c>
    </row>
    <row r="41" spans="1:65">
      <c r="A41" s="29"/>
      <c r="B41" s="19">
        <v>1</v>
      </c>
      <c r="C41" s="9">
        <v>4</v>
      </c>
      <c r="D41" s="213" t="s">
        <v>208</v>
      </c>
      <c r="E41" s="209"/>
      <c r="F41" s="210"/>
      <c r="G41" s="210"/>
      <c r="H41" s="210"/>
      <c r="I41" s="210"/>
      <c r="J41" s="210"/>
      <c r="K41" s="210"/>
      <c r="L41" s="210"/>
      <c r="M41" s="210"/>
      <c r="N41" s="210"/>
      <c r="O41" s="210"/>
      <c r="P41" s="210"/>
      <c r="Q41" s="210"/>
      <c r="R41" s="210"/>
      <c r="S41" s="210"/>
      <c r="T41" s="210"/>
      <c r="U41" s="210"/>
      <c r="V41" s="210"/>
      <c r="W41" s="210"/>
      <c r="X41" s="210"/>
      <c r="Y41" s="210"/>
      <c r="Z41" s="210"/>
      <c r="AA41" s="210"/>
      <c r="AB41" s="210"/>
      <c r="AC41" s="210"/>
      <c r="AD41" s="210"/>
      <c r="AE41" s="210"/>
      <c r="AF41" s="210"/>
      <c r="AG41" s="210"/>
      <c r="AH41" s="210"/>
      <c r="AI41" s="210"/>
      <c r="AJ41" s="210"/>
      <c r="AK41" s="210"/>
      <c r="AL41" s="210"/>
      <c r="AM41" s="210"/>
      <c r="AN41" s="210"/>
      <c r="AO41" s="210"/>
      <c r="AP41" s="210"/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10"/>
      <c r="BB41" s="210"/>
      <c r="BC41" s="210"/>
      <c r="BD41" s="210"/>
      <c r="BE41" s="210"/>
      <c r="BF41" s="210"/>
      <c r="BG41" s="210"/>
      <c r="BH41" s="210"/>
      <c r="BI41" s="210"/>
      <c r="BJ41" s="210"/>
      <c r="BK41" s="210"/>
      <c r="BL41" s="210"/>
      <c r="BM41" s="211" t="s">
        <v>208</v>
      </c>
    </row>
    <row r="42" spans="1:65">
      <c r="A42" s="29"/>
      <c r="B42" s="19">
        <v>1</v>
      </c>
      <c r="C42" s="9">
        <v>5</v>
      </c>
      <c r="D42" s="213" t="s">
        <v>208</v>
      </c>
      <c r="E42" s="209"/>
      <c r="F42" s="210"/>
      <c r="G42" s="210"/>
      <c r="H42" s="210"/>
      <c r="I42" s="210"/>
      <c r="J42" s="210"/>
      <c r="K42" s="210"/>
      <c r="L42" s="210"/>
      <c r="M42" s="210"/>
      <c r="N42" s="210"/>
      <c r="O42" s="210"/>
      <c r="P42" s="210"/>
      <c r="Q42" s="210"/>
      <c r="R42" s="210"/>
      <c r="S42" s="210"/>
      <c r="T42" s="210"/>
      <c r="U42" s="210"/>
      <c r="V42" s="210"/>
      <c r="W42" s="210"/>
      <c r="X42" s="210"/>
      <c r="Y42" s="210"/>
      <c r="Z42" s="210"/>
      <c r="AA42" s="210"/>
      <c r="AB42" s="210"/>
      <c r="AC42" s="210"/>
      <c r="AD42" s="210"/>
      <c r="AE42" s="210"/>
      <c r="AF42" s="210"/>
      <c r="AG42" s="210"/>
      <c r="AH42" s="210"/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  <c r="BI42" s="210"/>
      <c r="BJ42" s="210"/>
      <c r="BK42" s="210"/>
      <c r="BL42" s="210"/>
      <c r="BM42" s="211">
        <v>7</v>
      </c>
    </row>
    <row r="43" spans="1:65">
      <c r="A43" s="29"/>
      <c r="B43" s="19">
        <v>1</v>
      </c>
      <c r="C43" s="9">
        <v>6</v>
      </c>
      <c r="D43" s="213" t="s">
        <v>208</v>
      </c>
      <c r="E43" s="209"/>
      <c r="F43" s="210"/>
      <c r="G43" s="210"/>
      <c r="H43" s="210"/>
      <c r="I43" s="210"/>
      <c r="J43" s="210"/>
      <c r="K43" s="210"/>
      <c r="L43" s="210"/>
      <c r="M43" s="210"/>
      <c r="N43" s="210"/>
      <c r="O43" s="210"/>
      <c r="P43" s="210"/>
      <c r="Q43" s="210"/>
      <c r="R43" s="210"/>
      <c r="S43" s="210"/>
      <c r="T43" s="210"/>
      <c r="U43" s="210"/>
      <c r="V43" s="210"/>
      <c r="W43" s="210"/>
      <c r="X43" s="210"/>
      <c r="Y43" s="210"/>
      <c r="Z43" s="210"/>
      <c r="AA43" s="210"/>
      <c r="AB43" s="210"/>
      <c r="AC43" s="210"/>
      <c r="AD43" s="210"/>
      <c r="AE43" s="210"/>
      <c r="AF43" s="210"/>
      <c r="AG43" s="210"/>
      <c r="AH43" s="210"/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  <c r="BI43" s="210"/>
      <c r="BJ43" s="210"/>
      <c r="BK43" s="210"/>
      <c r="BL43" s="210"/>
      <c r="BM43" s="56"/>
    </row>
    <row r="44" spans="1:65">
      <c r="A44" s="29"/>
      <c r="B44" s="20" t="s">
        <v>269</v>
      </c>
      <c r="C44" s="12"/>
      <c r="D44" s="215" t="s">
        <v>681</v>
      </c>
      <c r="E44" s="209"/>
      <c r="F44" s="210"/>
      <c r="G44" s="210"/>
      <c r="H44" s="210"/>
      <c r="I44" s="210"/>
      <c r="J44" s="210"/>
      <c r="K44" s="210"/>
      <c r="L44" s="210"/>
      <c r="M44" s="210"/>
      <c r="N44" s="210"/>
      <c r="O44" s="210"/>
      <c r="P44" s="210"/>
      <c r="Q44" s="210"/>
      <c r="R44" s="210"/>
      <c r="S44" s="210"/>
      <c r="T44" s="210"/>
      <c r="U44" s="210"/>
      <c r="V44" s="210"/>
      <c r="W44" s="210"/>
      <c r="X44" s="210"/>
      <c r="Y44" s="210"/>
      <c r="Z44" s="210"/>
      <c r="AA44" s="210"/>
      <c r="AB44" s="210"/>
      <c r="AC44" s="210"/>
      <c r="AD44" s="210"/>
      <c r="AE44" s="210"/>
      <c r="AF44" s="210"/>
      <c r="AG44" s="210"/>
      <c r="AH44" s="210"/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  <c r="BI44" s="210"/>
      <c r="BJ44" s="210"/>
      <c r="BK44" s="210"/>
      <c r="BL44" s="210"/>
      <c r="BM44" s="56"/>
    </row>
    <row r="45" spans="1:65">
      <c r="A45" s="29"/>
      <c r="B45" s="3" t="s">
        <v>270</v>
      </c>
      <c r="C45" s="28"/>
      <c r="D45" s="23" t="s">
        <v>681</v>
      </c>
      <c r="E45" s="209"/>
      <c r="F45" s="210"/>
      <c r="G45" s="210"/>
      <c r="H45" s="210"/>
      <c r="I45" s="210"/>
      <c r="J45" s="210"/>
      <c r="K45" s="210"/>
      <c r="L45" s="210"/>
      <c r="M45" s="210"/>
      <c r="N45" s="210"/>
      <c r="O45" s="210"/>
      <c r="P45" s="210"/>
      <c r="Q45" s="210"/>
      <c r="R45" s="210"/>
      <c r="S45" s="210"/>
      <c r="T45" s="210"/>
      <c r="U45" s="210"/>
      <c r="V45" s="210"/>
      <c r="W45" s="210"/>
      <c r="X45" s="210"/>
      <c r="Y45" s="210"/>
      <c r="Z45" s="210"/>
      <c r="AA45" s="210"/>
      <c r="AB45" s="210"/>
      <c r="AC45" s="210"/>
      <c r="AD45" s="210"/>
      <c r="AE45" s="210"/>
      <c r="AF45" s="210"/>
      <c r="AG45" s="210"/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  <c r="BI45" s="210"/>
      <c r="BJ45" s="210"/>
      <c r="BK45" s="210"/>
      <c r="BL45" s="210"/>
      <c r="BM45" s="56"/>
    </row>
    <row r="46" spans="1:65">
      <c r="A46" s="29"/>
      <c r="B46" s="3" t="s">
        <v>271</v>
      </c>
      <c r="C46" s="28"/>
      <c r="D46" s="23" t="s">
        <v>681</v>
      </c>
      <c r="E46" s="209"/>
      <c r="F46" s="210"/>
      <c r="G46" s="210"/>
      <c r="H46" s="210"/>
      <c r="I46" s="210"/>
      <c r="J46" s="210"/>
      <c r="K46" s="210"/>
      <c r="L46" s="210"/>
      <c r="M46" s="210"/>
      <c r="N46" s="210"/>
      <c r="O46" s="210"/>
      <c r="P46" s="210"/>
      <c r="Q46" s="210"/>
      <c r="R46" s="210"/>
      <c r="S46" s="210"/>
      <c r="T46" s="210"/>
      <c r="U46" s="210"/>
      <c r="V46" s="210"/>
      <c r="W46" s="210"/>
      <c r="X46" s="210"/>
      <c r="Y46" s="210"/>
      <c r="Z46" s="210"/>
      <c r="AA46" s="210"/>
      <c r="AB46" s="210"/>
      <c r="AC46" s="210"/>
      <c r="AD46" s="210"/>
      <c r="AE46" s="210"/>
      <c r="AF46" s="210"/>
      <c r="AG46" s="210"/>
      <c r="AH46" s="210"/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  <c r="BI46" s="210"/>
      <c r="BJ46" s="210"/>
      <c r="BK46" s="210"/>
      <c r="BL46" s="210"/>
      <c r="BM46" s="56"/>
    </row>
    <row r="47" spans="1:65">
      <c r="A47" s="29"/>
      <c r="B47" s="3" t="s">
        <v>86</v>
      </c>
      <c r="C47" s="28"/>
      <c r="D47" s="13" t="s">
        <v>681</v>
      </c>
      <c r="E47" s="155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5"/>
    </row>
    <row r="48" spans="1:65">
      <c r="A48" s="29"/>
      <c r="B48" s="3" t="s">
        <v>272</v>
      </c>
      <c r="C48" s="28"/>
      <c r="D48" s="13" t="s">
        <v>681</v>
      </c>
      <c r="E48" s="155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5"/>
    </row>
    <row r="49" spans="1:65">
      <c r="A49" s="29"/>
      <c r="B49" s="45" t="s">
        <v>273</v>
      </c>
      <c r="C49" s="46"/>
      <c r="D49" s="44" t="s">
        <v>274</v>
      </c>
      <c r="E49" s="155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5"/>
    </row>
    <row r="50" spans="1:65">
      <c r="B50" s="30"/>
      <c r="C50" s="20"/>
      <c r="D50" s="20"/>
      <c r="BM50" s="55"/>
    </row>
    <row r="51" spans="1:65" ht="15">
      <c r="B51" s="8" t="s">
        <v>475</v>
      </c>
      <c r="BM51" s="27" t="s">
        <v>275</v>
      </c>
    </row>
    <row r="52" spans="1:65" ht="15">
      <c r="A52" s="24" t="s">
        <v>125</v>
      </c>
      <c r="B52" s="18" t="s">
        <v>111</v>
      </c>
      <c r="C52" s="15" t="s">
        <v>112</v>
      </c>
      <c r="D52" s="16" t="s">
        <v>234</v>
      </c>
      <c r="E52" s="155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1</v>
      </c>
    </row>
    <row r="53" spans="1:65">
      <c r="A53" s="29"/>
      <c r="B53" s="19" t="s">
        <v>235</v>
      </c>
      <c r="C53" s="9" t="s">
        <v>235</v>
      </c>
      <c r="D53" s="153" t="s">
        <v>263</v>
      </c>
      <c r="E53" s="155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27" t="s">
        <v>82</v>
      </c>
    </row>
    <row r="54" spans="1:65">
      <c r="A54" s="29"/>
      <c r="B54" s="19"/>
      <c r="C54" s="9"/>
      <c r="D54" s="10" t="s">
        <v>266</v>
      </c>
      <c r="E54" s="155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27">
        <v>3</v>
      </c>
    </row>
    <row r="55" spans="1:65">
      <c r="A55" s="29"/>
      <c r="B55" s="19"/>
      <c r="C55" s="9"/>
      <c r="D55" s="25" t="s">
        <v>116</v>
      </c>
      <c r="E55" s="155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27">
        <v>3</v>
      </c>
    </row>
    <row r="56" spans="1:65">
      <c r="A56" s="29"/>
      <c r="B56" s="18">
        <v>1</v>
      </c>
      <c r="C56" s="14">
        <v>1</v>
      </c>
      <c r="D56" s="207" t="s">
        <v>208</v>
      </c>
      <c r="E56" s="209"/>
      <c r="F56" s="210"/>
      <c r="G56" s="210"/>
      <c r="H56" s="210"/>
      <c r="I56" s="210"/>
      <c r="J56" s="210"/>
      <c r="K56" s="210"/>
      <c r="L56" s="210"/>
      <c r="M56" s="210"/>
      <c r="N56" s="210"/>
      <c r="O56" s="210"/>
      <c r="P56" s="210"/>
      <c r="Q56" s="210"/>
      <c r="R56" s="210"/>
      <c r="S56" s="210"/>
      <c r="T56" s="210"/>
      <c r="U56" s="210"/>
      <c r="V56" s="210"/>
      <c r="W56" s="210"/>
      <c r="X56" s="210"/>
      <c r="Y56" s="210"/>
      <c r="Z56" s="210"/>
      <c r="AA56" s="210"/>
      <c r="AB56" s="210"/>
      <c r="AC56" s="210"/>
      <c r="AD56" s="210"/>
      <c r="AE56" s="210"/>
      <c r="AF56" s="210"/>
      <c r="AG56" s="210"/>
      <c r="AH56" s="210"/>
      <c r="AI56" s="210"/>
      <c r="AJ56" s="210"/>
      <c r="AK56" s="210"/>
      <c r="AL56" s="210"/>
      <c r="AM56" s="210"/>
      <c r="AN56" s="210"/>
      <c r="AO56" s="210"/>
      <c r="AP56" s="210"/>
      <c r="AQ56" s="210"/>
      <c r="AR56" s="210"/>
      <c r="AS56" s="210"/>
      <c r="AT56" s="210"/>
      <c r="AU56" s="210"/>
      <c r="AV56" s="210"/>
      <c r="AW56" s="210"/>
      <c r="AX56" s="210"/>
      <c r="AY56" s="210"/>
      <c r="AZ56" s="210"/>
      <c r="BA56" s="210"/>
      <c r="BB56" s="210"/>
      <c r="BC56" s="210"/>
      <c r="BD56" s="210"/>
      <c r="BE56" s="210"/>
      <c r="BF56" s="210"/>
      <c r="BG56" s="210"/>
      <c r="BH56" s="210"/>
      <c r="BI56" s="210"/>
      <c r="BJ56" s="210"/>
      <c r="BK56" s="210"/>
      <c r="BL56" s="210"/>
      <c r="BM56" s="211">
        <v>1</v>
      </c>
    </row>
    <row r="57" spans="1:65">
      <c r="A57" s="29"/>
      <c r="B57" s="19">
        <v>1</v>
      </c>
      <c r="C57" s="9">
        <v>2</v>
      </c>
      <c r="D57" s="213" t="s">
        <v>208</v>
      </c>
      <c r="E57" s="209"/>
      <c r="F57" s="210"/>
      <c r="G57" s="210"/>
      <c r="H57" s="210"/>
      <c r="I57" s="210"/>
      <c r="J57" s="210"/>
      <c r="K57" s="210"/>
      <c r="L57" s="210"/>
      <c r="M57" s="210"/>
      <c r="N57" s="210"/>
      <c r="O57" s="210"/>
      <c r="P57" s="210"/>
      <c r="Q57" s="210"/>
      <c r="R57" s="210"/>
      <c r="S57" s="210"/>
      <c r="T57" s="210"/>
      <c r="U57" s="210"/>
      <c r="V57" s="210"/>
      <c r="W57" s="210"/>
      <c r="X57" s="210"/>
      <c r="Y57" s="210"/>
      <c r="Z57" s="210"/>
      <c r="AA57" s="210"/>
      <c r="AB57" s="210"/>
      <c r="AC57" s="210"/>
      <c r="AD57" s="210"/>
      <c r="AE57" s="210"/>
      <c r="AF57" s="210"/>
      <c r="AG57" s="210"/>
      <c r="AH57" s="210"/>
      <c r="AI57" s="210"/>
      <c r="AJ57" s="210"/>
      <c r="AK57" s="210"/>
      <c r="AL57" s="210"/>
      <c r="AM57" s="210"/>
      <c r="AN57" s="210"/>
      <c r="AO57" s="210"/>
      <c r="AP57" s="210"/>
      <c r="AQ57" s="210"/>
      <c r="AR57" s="210"/>
      <c r="AS57" s="210"/>
      <c r="AT57" s="210"/>
      <c r="AU57" s="210"/>
      <c r="AV57" s="210"/>
      <c r="AW57" s="210"/>
      <c r="AX57" s="210"/>
      <c r="AY57" s="210"/>
      <c r="AZ57" s="210"/>
      <c r="BA57" s="210"/>
      <c r="BB57" s="210"/>
      <c r="BC57" s="210"/>
      <c r="BD57" s="210"/>
      <c r="BE57" s="210"/>
      <c r="BF57" s="210"/>
      <c r="BG57" s="210"/>
      <c r="BH57" s="210"/>
      <c r="BI57" s="210"/>
      <c r="BJ57" s="210"/>
      <c r="BK57" s="210"/>
      <c r="BL57" s="210"/>
      <c r="BM57" s="211">
        <v>1</v>
      </c>
    </row>
    <row r="58" spans="1:65">
      <c r="A58" s="29"/>
      <c r="B58" s="19">
        <v>1</v>
      </c>
      <c r="C58" s="9">
        <v>3</v>
      </c>
      <c r="D58" s="213" t="s">
        <v>208</v>
      </c>
      <c r="E58" s="209"/>
      <c r="F58" s="210"/>
      <c r="G58" s="210"/>
      <c r="H58" s="210"/>
      <c r="I58" s="210"/>
      <c r="J58" s="210"/>
      <c r="K58" s="210"/>
      <c r="L58" s="210"/>
      <c r="M58" s="210"/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210"/>
      <c r="Y58" s="210"/>
      <c r="Z58" s="210"/>
      <c r="AA58" s="210"/>
      <c r="AB58" s="210"/>
      <c r="AC58" s="210"/>
      <c r="AD58" s="210"/>
      <c r="AE58" s="210"/>
      <c r="AF58" s="210"/>
      <c r="AG58" s="210"/>
      <c r="AH58" s="210"/>
      <c r="AI58" s="210"/>
      <c r="AJ58" s="210"/>
      <c r="AK58" s="210"/>
      <c r="AL58" s="210"/>
      <c r="AM58" s="210"/>
      <c r="AN58" s="210"/>
      <c r="AO58" s="210"/>
      <c r="AP58" s="210"/>
      <c r="AQ58" s="210"/>
      <c r="AR58" s="210"/>
      <c r="AS58" s="210"/>
      <c r="AT58" s="210"/>
      <c r="AU58" s="210"/>
      <c r="AV58" s="210"/>
      <c r="AW58" s="210"/>
      <c r="AX58" s="210"/>
      <c r="AY58" s="210"/>
      <c r="AZ58" s="210"/>
      <c r="BA58" s="210"/>
      <c r="BB58" s="210"/>
      <c r="BC58" s="210"/>
      <c r="BD58" s="210"/>
      <c r="BE58" s="210"/>
      <c r="BF58" s="210"/>
      <c r="BG58" s="210"/>
      <c r="BH58" s="210"/>
      <c r="BI58" s="210"/>
      <c r="BJ58" s="210"/>
      <c r="BK58" s="210"/>
      <c r="BL58" s="210"/>
      <c r="BM58" s="211">
        <v>16</v>
      </c>
    </row>
    <row r="59" spans="1:65">
      <c r="A59" s="29"/>
      <c r="B59" s="19">
        <v>1</v>
      </c>
      <c r="C59" s="9">
        <v>4</v>
      </c>
      <c r="D59" s="213" t="s">
        <v>208</v>
      </c>
      <c r="E59" s="209"/>
      <c r="F59" s="210"/>
      <c r="G59" s="210"/>
      <c r="H59" s="210"/>
      <c r="I59" s="210"/>
      <c r="J59" s="210"/>
      <c r="K59" s="210"/>
      <c r="L59" s="210"/>
      <c r="M59" s="210"/>
      <c r="N59" s="210"/>
      <c r="O59" s="210"/>
      <c r="P59" s="210"/>
      <c r="Q59" s="210"/>
      <c r="R59" s="210"/>
      <c r="S59" s="210"/>
      <c r="T59" s="210"/>
      <c r="U59" s="210"/>
      <c r="V59" s="210"/>
      <c r="W59" s="210"/>
      <c r="X59" s="210"/>
      <c r="Y59" s="210"/>
      <c r="Z59" s="210"/>
      <c r="AA59" s="210"/>
      <c r="AB59" s="210"/>
      <c r="AC59" s="210"/>
      <c r="AD59" s="210"/>
      <c r="AE59" s="210"/>
      <c r="AF59" s="210"/>
      <c r="AG59" s="210"/>
      <c r="AH59" s="210"/>
      <c r="AI59" s="210"/>
      <c r="AJ59" s="210"/>
      <c r="AK59" s="210"/>
      <c r="AL59" s="210"/>
      <c r="AM59" s="210"/>
      <c r="AN59" s="210"/>
      <c r="AO59" s="210"/>
      <c r="AP59" s="210"/>
      <c r="AQ59" s="210"/>
      <c r="AR59" s="210"/>
      <c r="AS59" s="210"/>
      <c r="AT59" s="210"/>
      <c r="AU59" s="210"/>
      <c r="AV59" s="210"/>
      <c r="AW59" s="210"/>
      <c r="AX59" s="210"/>
      <c r="AY59" s="210"/>
      <c r="AZ59" s="210"/>
      <c r="BA59" s="210"/>
      <c r="BB59" s="210"/>
      <c r="BC59" s="210"/>
      <c r="BD59" s="210"/>
      <c r="BE59" s="210"/>
      <c r="BF59" s="210"/>
      <c r="BG59" s="210"/>
      <c r="BH59" s="210"/>
      <c r="BI59" s="210"/>
      <c r="BJ59" s="210"/>
      <c r="BK59" s="210"/>
      <c r="BL59" s="210"/>
      <c r="BM59" s="211" t="s">
        <v>208</v>
      </c>
    </row>
    <row r="60" spans="1:65">
      <c r="A60" s="29"/>
      <c r="B60" s="19">
        <v>1</v>
      </c>
      <c r="C60" s="9">
        <v>5</v>
      </c>
      <c r="D60" s="213" t="s">
        <v>208</v>
      </c>
      <c r="E60" s="209"/>
      <c r="F60" s="210"/>
      <c r="G60" s="210"/>
      <c r="H60" s="210"/>
      <c r="I60" s="210"/>
      <c r="J60" s="210"/>
      <c r="K60" s="210"/>
      <c r="L60" s="210"/>
      <c r="M60" s="210"/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  <c r="AB60" s="210"/>
      <c r="AC60" s="210"/>
      <c r="AD60" s="210"/>
      <c r="AE60" s="210"/>
      <c r="AF60" s="210"/>
      <c r="AG60" s="210"/>
      <c r="AH60" s="210"/>
      <c r="AI60" s="210"/>
      <c r="AJ60" s="210"/>
      <c r="AK60" s="210"/>
      <c r="AL60" s="210"/>
      <c r="AM60" s="210"/>
      <c r="AN60" s="210"/>
      <c r="AO60" s="210"/>
      <c r="AP60" s="210"/>
      <c r="AQ60" s="210"/>
      <c r="AR60" s="210"/>
      <c r="AS60" s="210"/>
      <c r="AT60" s="210"/>
      <c r="AU60" s="210"/>
      <c r="AV60" s="210"/>
      <c r="AW60" s="210"/>
      <c r="AX60" s="210"/>
      <c r="AY60" s="210"/>
      <c r="AZ60" s="210"/>
      <c r="BA60" s="210"/>
      <c r="BB60" s="210"/>
      <c r="BC60" s="210"/>
      <c r="BD60" s="210"/>
      <c r="BE60" s="210"/>
      <c r="BF60" s="210"/>
      <c r="BG60" s="210"/>
      <c r="BH60" s="210"/>
      <c r="BI60" s="210"/>
      <c r="BJ60" s="210"/>
      <c r="BK60" s="210"/>
      <c r="BL60" s="210"/>
      <c r="BM60" s="211">
        <v>7</v>
      </c>
    </row>
    <row r="61" spans="1:65">
      <c r="A61" s="29"/>
      <c r="B61" s="19">
        <v>1</v>
      </c>
      <c r="C61" s="9">
        <v>6</v>
      </c>
      <c r="D61" s="213" t="s">
        <v>208</v>
      </c>
      <c r="E61" s="209"/>
      <c r="F61" s="210"/>
      <c r="G61" s="210"/>
      <c r="H61" s="210"/>
      <c r="I61" s="210"/>
      <c r="J61" s="210"/>
      <c r="K61" s="210"/>
      <c r="L61" s="210"/>
      <c r="M61" s="210"/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210"/>
      <c r="Y61" s="210"/>
      <c r="Z61" s="210"/>
      <c r="AA61" s="210"/>
      <c r="AB61" s="210"/>
      <c r="AC61" s="210"/>
      <c r="AD61" s="210"/>
      <c r="AE61" s="210"/>
      <c r="AF61" s="210"/>
      <c r="AG61" s="210"/>
      <c r="AH61" s="210"/>
      <c r="AI61" s="210"/>
      <c r="AJ61" s="210"/>
      <c r="AK61" s="210"/>
      <c r="AL61" s="210"/>
      <c r="AM61" s="210"/>
      <c r="AN61" s="210"/>
      <c r="AO61" s="210"/>
      <c r="AP61" s="210"/>
      <c r="AQ61" s="210"/>
      <c r="AR61" s="210"/>
      <c r="AS61" s="210"/>
      <c r="AT61" s="210"/>
      <c r="AU61" s="210"/>
      <c r="AV61" s="210"/>
      <c r="AW61" s="210"/>
      <c r="AX61" s="210"/>
      <c r="AY61" s="210"/>
      <c r="AZ61" s="210"/>
      <c r="BA61" s="210"/>
      <c r="BB61" s="210"/>
      <c r="BC61" s="210"/>
      <c r="BD61" s="210"/>
      <c r="BE61" s="210"/>
      <c r="BF61" s="210"/>
      <c r="BG61" s="210"/>
      <c r="BH61" s="210"/>
      <c r="BI61" s="210"/>
      <c r="BJ61" s="210"/>
      <c r="BK61" s="210"/>
      <c r="BL61" s="210"/>
      <c r="BM61" s="56"/>
    </row>
    <row r="62" spans="1:65">
      <c r="A62" s="29"/>
      <c r="B62" s="20" t="s">
        <v>269</v>
      </c>
      <c r="C62" s="12"/>
      <c r="D62" s="215" t="s">
        <v>681</v>
      </c>
      <c r="E62" s="209"/>
      <c r="F62" s="210"/>
      <c r="G62" s="210"/>
      <c r="H62" s="210"/>
      <c r="I62" s="210"/>
      <c r="J62" s="210"/>
      <c r="K62" s="210"/>
      <c r="L62" s="210"/>
      <c r="M62" s="210"/>
      <c r="N62" s="210"/>
      <c r="O62" s="210"/>
      <c r="P62" s="210"/>
      <c r="Q62" s="210"/>
      <c r="R62" s="210"/>
      <c r="S62" s="210"/>
      <c r="T62" s="210"/>
      <c r="U62" s="210"/>
      <c r="V62" s="210"/>
      <c r="W62" s="210"/>
      <c r="X62" s="210"/>
      <c r="Y62" s="210"/>
      <c r="Z62" s="210"/>
      <c r="AA62" s="210"/>
      <c r="AB62" s="210"/>
      <c r="AC62" s="210"/>
      <c r="AD62" s="210"/>
      <c r="AE62" s="210"/>
      <c r="AF62" s="210"/>
      <c r="AG62" s="210"/>
      <c r="AH62" s="210"/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  <c r="BI62" s="210"/>
      <c r="BJ62" s="210"/>
      <c r="BK62" s="210"/>
      <c r="BL62" s="210"/>
      <c r="BM62" s="56"/>
    </row>
    <row r="63" spans="1:65">
      <c r="A63" s="29"/>
      <c r="B63" s="3" t="s">
        <v>270</v>
      </c>
      <c r="C63" s="28"/>
      <c r="D63" s="23" t="s">
        <v>681</v>
      </c>
      <c r="E63" s="209"/>
      <c r="F63" s="210"/>
      <c r="G63" s="210"/>
      <c r="H63" s="210"/>
      <c r="I63" s="210"/>
      <c r="J63" s="210"/>
      <c r="K63" s="210"/>
      <c r="L63" s="210"/>
      <c r="M63" s="210"/>
      <c r="N63" s="210"/>
      <c r="O63" s="210"/>
      <c r="P63" s="210"/>
      <c r="Q63" s="210"/>
      <c r="R63" s="210"/>
      <c r="S63" s="210"/>
      <c r="T63" s="210"/>
      <c r="U63" s="210"/>
      <c r="V63" s="210"/>
      <c r="W63" s="210"/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  <c r="AH63" s="210"/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  <c r="BH63" s="210"/>
      <c r="BI63" s="210"/>
      <c r="BJ63" s="210"/>
      <c r="BK63" s="210"/>
      <c r="BL63" s="210"/>
      <c r="BM63" s="56"/>
    </row>
    <row r="64" spans="1:65">
      <c r="A64" s="29"/>
      <c r="B64" s="3" t="s">
        <v>271</v>
      </c>
      <c r="C64" s="28"/>
      <c r="D64" s="23" t="s">
        <v>681</v>
      </c>
      <c r="E64" s="209"/>
      <c r="F64" s="210"/>
      <c r="G64" s="210"/>
      <c r="H64" s="210"/>
      <c r="I64" s="210"/>
      <c r="J64" s="210"/>
      <c r="K64" s="210"/>
      <c r="L64" s="210"/>
      <c r="M64" s="210"/>
      <c r="N64" s="210"/>
      <c r="O64" s="210"/>
      <c r="P64" s="210"/>
      <c r="Q64" s="210"/>
      <c r="R64" s="210"/>
      <c r="S64" s="210"/>
      <c r="T64" s="210"/>
      <c r="U64" s="210"/>
      <c r="V64" s="210"/>
      <c r="W64" s="210"/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  <c r="AH64" s="210"/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  <c r="BI64" s="210"/>
      <c r="BJ64" s="210"/>
      <c r="BK64" s="210"/>
      <c r="BL64" s="210"/>
      <c r="BM64" s="56"/>
    </row>
    <row r="65" spans="1:65">
      <c r="A65" s="29"/>
      <c r="B65" s="3" t="s">
        <v>86</v>
      </c>
      <c r="C65" s="28"/>
      <c r="D65" s="13" t="s">
        <v>681</v>
      </c>
      <c r="E65" s="155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5"/>
    </row>
    <row r="66" spans="1:65">
      <c r="A66" s="29"/>
      <c r="B66" s="3" t="s">
        <v>272</v>
      </c>
      <c r="C66" s="28"/>
      <c r="D66" s="13" t="s">
        <v>681</v>
      </c>
      <c r="E66" s="155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29"/>
      <c r="B67" s="45" t="s">
        <v>273</v>
      </c>
      <c r="C67" s="46"/>
      <c r="D67" s="44" t="s">
        <v>274</v>
      </c>
      <c r="E67" s="155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B68" s="30"/>
      <c r="C68" s="20"/>
      <c r="D68" s="20"/>
      <c r="BM68" s="55"/>
    </row>
    <row r="69" spans="1:65">
      <c r="BM69" s="55"/>
    </row>
    <row r="70" spans="1:65">
      <c r="BM70" s="55"/>
    </row>
    <row r="71" spans="1:65">
      <c r="BM71" s="55"/>
    </row>
    <row r="72" spans="1:65">
      <c r="BM72" s="55"/>
    </row>
    <row r="73" spans="1:65">
      <c r="BM73" s="55"/>
    </row>
    <row r="74" spans="1:65">
      <c r="BM74" s="55"/>
    </row>
    <row r="75" spans="1:65">
      <c r="BM75" s="55"/>
    </row>
    <row r="76" spans="1:65">
      <c r="BM76" s="55"/>
    </row>
    <row r="77" spans="1:65">
      <c r="BM77" s="55"/>
    </row>
    <row r="78" spans="1:65">
      <c r="BM78" s="55"/>
    </row>
    <row r="79" spans="1:65">
      <c r="BM79" s="55"/>
    </row>
    <row r="80" spans="1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6"/>
    </row>
    <row r="118" spans="65:65">
      <c r="BM118" s="57"/>
    </row>
    <row r="119" spans="65:65">
      <c r="BM119" s="57"/>
    </row>
    <row r="120" spans="65:65">
      <c r="BM120" s="57"/>
    </row>
    <row r="121" spans="65:65">
      <c r="BM121" s="57"/>
    </row>
    <row r="122" spans="65:65">
      <c r="BM122" s="57"/>
    </row>
    <row r="123" spans="65:65">
      <c r="BM123" s="57"/>
    </row>
    <row r="124" spans="65:65">
      <c r="BM124" s="57"/>
    </row>
    <row r="125" spans="65:65">
      <c r="BM125" s="57"/>
    </row>
    <row r="126" spans="65:65">
      <c r="BM126" s="57"/>
    </row>
    <row r="127" spans="65:65">
      <c r="BM127" s="57"/>
    </row>
    <row r="128" spans="65:65">
      <c r="BM128" s="57"/>
    </row>
    <row r="129" spans="65:65">
      <c r="BM129" s="57"/>
    </row>
    <row r="130" spans="65:65">
      <c r="BM130" s="57"/>
    </row>
    <row r="131" spans="65:65">
      <c r="BM131" s="57"/>
    </row>
    <row r="132" spans="65:65">
      <c r="BM132" s="57"/>
    </row>
    <row r="133" spans="65:65">
      <c r="BM133" s="57"/>
    </row>
    <row r="134" spans="65:65">
      <c r="BM134" s="57"/>
    </row>
    <row r="135" spans="65:65">
      <c r="BM135" s="57"/>
    </row>
    <row r="136" spans="65:65">
      <c r="BM136" s="57"/>
    </row>
    <row r="137" spans="65:65">
      <c r="BM137" s="57"/>
    </row>
    <row r="138" spans="65:65">
      <c r="BM138" s="57"/>
    </row>
    <row r="139" spans="65:65">
      <c r="BM139" s="57"/>
    </row>
    <row r="140" spans="65:65">
      <c r="BM140" s="57"/>
    </row>
    <row r="141" spans="65:65">
      <c r="BM141" s="57"/>
    </row>
    <row r="142" spans="65:65">
      <c r="BM142" s="57"/>
    </row>
    <row r="143" spans="65:65">
      <c r="BM143" s="57"/>
    </row>
    <row r="144" spans="65:65">
      <c r="BM144" s="57"/>
    </row>
    <row r="145" spans="65:65">
      <c r="BM145" s="57"/>
    </row>
    <row r="146" spans="65:65">
      <c r="BM146" s="57"/>
    </row>
    <row r="147" spans="65:65">
      <c r="BM147" s="57"/>
    </row>
    <row r="148" spans="65:65">
      <c r="BM148" s="57"/>
    </row>
    <row r="149" spans="65:65">
      <c r="BM149" s="57"/>
    </row>
    <row r="150" spans="65:65">
      <c r="BM150" s="57"/>
    </row>
    <row r="151" spans="65:65">
      <c r="BM151" s="57"/>
    </row>
  </sheetData>
  <dataConsolidate/>
  <conditionalFormatting sqref="B6:C25 E6:AE25 B38:D43 B56:D61">
    <cfRule type="expression" dxfId="26" priority="9">
      <formula>AND($B6&lt;&gt;$B5,NOT(ISBLANK(INDIRECT(Anlyt_LabRefThisCol))))</formula>
    </cfRule>
  </conditionalFormatting>
  <conditionalFormatting sqref="C2:AE31 C34:D49 C52:D67">
    <cfRule type="expression" dxfId="25" priority="7" stopIfTrue="1">
      <formula>AND(ISBLANK(INDIRECT(Anlyt_LabRefLastCol)),ISBLANK(INDIRECT(Anlyt_LabRefThisCol)))</formula>
    </cfRule>
    <cfRule type="expression" dxfId="24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87127-4490-4685-B8A5-2CDF8EBD8CAD}">
  <sheetPr codeName="Sheet12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476</v>
      </c>
      <c r="BM1" s="27" t="s">
        <v>66</v>
      </c>
    </row>
    <row r="2" spans="1:66" ht="15">
      <c r="A2" s="24" t="s">
        <v>98</v>
      </c>
      <c r="B2" s="18" t="s">
        <v>111</v>
      </c>
      <c r="C2" s="15" t="s">
        <v>112</v>
      </c>
      <c r="D2" s="14" t="s">
        <v>234</v>
      </c>
      <c r="E2" s="16" t="s">
        <v>234</v>
      </c>
      <c r="F2" s="17" t="s">
        <v>234</v>
      </c>
      <c r="G2" s="17" t="s">
        <v>234</v>
      </c>
      <c r="H2" s="17" t="s">
        <v>234</v>
      </c>
      <c r="I2" s="17" t="s">
        <v>234</v>
      </c>
      <c r="J2" s="17" t="s">
        <v>234</v>
      </c>
      <c r="K2" s="17" t="s">
        <v>234</v>
      </c>
      <c r="L2" s="17" t="s">
        <v>234</v>
      </c>
      <c r="M2" s="17" t="s">
        <v>234</v>
      </c>
      <c r="N2" s="17" t="s">
        <v>234</v>
      </c>
      <c r="O2" s="17" t="s">
        <v>234</v>
      </c>
      <c r="P2" s="17" t="s">
        <v>234</v>
      </c>
      <c r="Q2" s="17" t="s">
        <v>234</v>
      </c>
      <c r="R2" s="17" t="s">
        <v>234</v>
      </c>
      <c r="S2" s="17" t="s">
        <v>234</v>
      </c>
      <c r="T2" s="17" t="s">
        <v>234</v>
      </c>
      <c r="U2" s="17" t="s">
        <v>234</v>
      </c>
      <c r="V2" s="17" t="s">
        <v>234</v>
      </c>
      <c r="W2" s="17" t="s">
        <v>234</v>
      </c>
      <c r="X2" s="155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235</v>
      </c>
      <c r="C3" s="9" t="s">
        <v>235</v>
      </c>
      <c r="D3" s="152" t="s">
        <v>236</v>
      </c>
      <c r="E3" s="153" t="s">
        <v>237</v>
      </c>
      <c r="F3" s="154" t="s">
        <v>238</v>
      </c>
      <c r="G3" s="154" t="s">
        <v>240</v>
      </c>
      <c r="H3" s="154" t="s">
        <v>242</v>
      </c>
      <c r="I3" s="154" t="s">
        <v>243</v>
      </c>
      <c r="J3" s="154" t="s">
        <v>244</v>
      </c>
      <c r="K3" s="154" t="s">
        <v>245</v>
      </c>
      <c r="L3" s="154" t="s">
        <v>250</v>
      </c>
      <c r="M3" s="154" t="s">
        <v>251</v>
      </c>
      <c r="N3" s="154" t="s">
        <v>252</v>
      </c>
      <c r="O3" s="154" t="s">
        <v>253</v>
      </c>
      <c r="P3" s="154" t="s">
        <v>254</v>
      </c>
      <c r="Q3" s="154" t="s">
        <v>255</v>
      </c>
      <c r="R3" s="154" t="s">
        <v>256</v>
      </c>
      <c r="S3" s="154" t="s">
        <v>259</v>
      </c>
      <c r="T3" s="154" t="s">
        <v>260</v>
      </c>
      <c r="U3" s="154" t="s">
        <v>261</v>
      </c>
      <c r="V3" s="154" t="s">
        <v>262</v>
      </c>
      <c r="W3" s="154" t="s">
        <v>263</v>
      </c>
      <c r="X3" s="155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114</v>
      </c>
      <c r="E4" s="10" t="s">
        <v>276</v>
      </c>
      <c r="F4" s="11" t="s">
        <v>276</v>
      </c>
      <c r="G4" s="11" t="s">
        <v>277</v>
      </c>
      <c r="H4" s="11" t="s">
        <v>276</v>
      </c>
      <c r="I4" s="11" t="s">
        <v>276</v>
      </c>
      <c r="J4" s="11" t="s">
        <v>277</v>
      </c>
      <c r="K4" s="11" t="s">
        <v>277</v>
      </c>
      <c r="L4" s="11" t="s">
        <v>276</v>
      </c>
      <c r="M4" s="11" t="s">
        <v>276</v>
      </c>
      <c r="N4" s="11" t="s">
        <v>276</v>
      </c>
      <c r="O4" s="11" t="s">
        <v>276</v>
      </c>
      <c r="P4" s="11" t="s">
        <v>276</v>
      </c>
      <c r="Q4" s="11" t="s">
        <v>276</v>
      </c>
      <c r="R4" s="11" t="s">
        <v>278</v>
      </c>
      <c r="S4" s="11" t="s">
        <v>276</v>
      </c>
      <c r="T4" s="11" t="s">
        <v>276</v>
      </c>
      <c r="U4" s="11" t="s">
        <v>278</v>
      </c>
      <c r="V4" s="11" t="s">
        <v>277</v>
      </c>
      <c r="W4" s="11" t="s">
        <v>276</v>
      </c>
      <c r="X4" s="155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267</v>
      </c>
      <c r="E5" s="25" t="s">
        <v>279</v>
      </c>
      <c r="F5" s="25" t="s">
        <v>117</v>
      </c>
      <c r="G5" s="25" t="s">
        <v>116</v>
      </c>
      <c r="H5" s="25" t="s">
        <v>116</v>
      </c>
      <c r="I5" s="25" t="s">
        <v>117</v>
      </c>
      <c r="J5" s="25" t="s">
        <v>268</v>
      </c>
      <c r="K5" s="25" t="s">
        <v>116</v>
      </c>
      <c r="L5" s="25" t="s">
        <v>117</v>
      </c>
      <c r="M5" s="25" t="s">
        <v>117</v>
      </c>
      <c r="N5" s="25" t="s">
        <v>117</v>
      </c>
      <c r="O5" s="25" t="s">
        <v>117</v>
      </c>
      <c r="P5" s="25" t="s">
        <v>117</v>
      </c>
      <c r="Q5" s="25" t="s">
        <v>117</v>
      </c>
      <c r="R5" s="25" t="s">
        <v>279</v>
      </c>
      <c r="S5" s="25" t="s">
        <v>279</v>
      </c>
      <c r="T5" s="25" t="s">
        <v>117</v>
      </c>
      <c r="U5" s="25" t="s">
        <v>280</v>
      </c>
      <c r="V5" s="25" t="s">
        <v>117</v>
      </c>
      <c r="W5" s="25" t="s">
        <v>117</v>
      </c>
      <c r="X5" s="155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5">
        <v>0.12464064214958709</v>
      </c>
      <c r="E6" s="206">
        <v>0.1212</v>
      </c>
      <c r="F6" s="206">
        <v>0.11899999999999999</v>
      </c>
      <c r="G6" s="206">
        <v>0.1</v>
      </c>
      <c r="H6" s="206">
        <v>0.125</v>
      </c>
      <c r="I6" s="206">
        <v>0.13</v>
      </c>
      <c r="J6" s="206">
        <v>0.106</v>
      </c>
      <c r="K6" s="206">
        <v>0.13354663804980002</v>
      </c>
      <c r="L6" s="206">
        <v>0.11799999999999999</v>
      </c>
      <c r="M6" s="206">
        <v>0.12099999999999998</v>
      </c>
      <c r="N6" s="206">
        <v>0.115</v>
      </c>
      <c r="O6" s="206">
        <v>0.10199999999999999</v>
      </c>
      <c r="P6" s="206">
        <v>0.111</v>
      </c>
      <c r="Q6" s="206">
        <v>0.13769539842421039</v>
      </c>
      <c r="R6" s="207">
        <v>1.2070000000000001E-4</v>
      </c>
      <c r="S6" s="206">
        <v>0.1172</v>
      </c>
      <c r="T6" s="206">
        <v>0.13</v>
      </c>
      <c r="U6" s="206">
        <v>0.1176</v>
      </c>
      <c r="V6" s="206">
        <v>0.11</v>
      </c>
      <c r="W6" s="206">
        <v>0.128</v>
      </c>
      <c r="X6" s="209"/>
      <c r="Y6" s="210"/>
      <c r="Z6" s="210"/>
      <c r="AA6" s="210"/>
      <c r="AB6" s="210"/>
      <c r="AC6" s="210"/>
      <c r="AD6" s="210"/>
      <c r="AE6" s="210"/>
      <c r="AF6" s="210"/>
      <c r="AG6" s="210"/>
      <c r="AH6" s="210"/>
      <c r="AI6" s="210"/>
      <c r="AJ6" s="210"/>
      <c r="AK6" s="210"/>
      <c r="AL6" s="210"/>
      <c r="AM6" s="210"/>
      <c r="AN6" s="210"/>
      <c r="AO6" s="210"/>
      <c r="AP6" s="210"/>
      <c r="AQ6" s="210"/>
      <c r="AR6" s="210"/>
      <c r="AS6" s="210"/>
      <c r="AT6" s="210"/>
      <c r="AU6" s="210"/>
      <c r="AV6" s="210"/>
      <c r="AW6" s="210"/>
      <c r="AX6" s="210"/>
      <c r="AY6" s="210"/>
      <c r="AZ6" s="210"/>
      <c r="BA6" s="210"/>
      <c r="BB6" s="210"/>
      <c r="BC6" s="210"/>
      <c r="BD6" s="210"/>
      <c r="BE6" s="210"/>
      <c r="BF6" s="210"/>
      <c r="BG6" s="210"/>
      <c r="BH6" s="210"/>
      <c r="BI6" s="210"/>
      <c r="BJ6" s="210"/>
      <c r="BK6" s="210"/>
      <c r="BL6" s="210"/>
      <c r="BM6" s="211">
        <v>1</v>
      </c>
    </row>
    <row r="7" spans="1:66">
      <c r="A7" s="29"/>
      <c r="B7" s="19">
        <v>1</v>
      </c>
      <c r="C7" s="9">
        <v>2</v>
      </c>
      <c r="D7" s="212">
        <v>0.1337040508794988</v>
      </c>
      <c r="E7" s="23">
        <v>0.1212</v>
      </c>
      <c r="F7" s="23">
        <v>0.11899999999999999</v>
      </c>
      <c r="G7" s="23">
        <v>0.12</v>
      </c>
      <c r="H7" s="23">
        <v>0.126</v>
      </c>
      <c r="I7" s="23">
        <v>0.128</v>
      </c>
      <c r="J7" s="23">
        <v>0.10299999999999999</v>
      </c>
      <c r="K7" s="214">
        <v>0.14389909061180003</v>
      </c>
      <c r="L7" s="23">
        <v>0.114</v>
      </c>
      <c r="M7" s="23">
        <v>0.11600000000000001</v>
      </c>
      <c r="N7" s="23">
        <v>0.114</v>
      </c>
      <c r="O7" s="23">
        <v>0.10299999999999999</v>
      </c>
      <c r="P7" s="23">
        <v>0.11700000000000001</v>
      </c>
      <c r="Q7" s="23">
        <v>0.1387218257048225</v>
      </c>
      <c r="R7" s="213">
        <v>1.1980000000000001E-4</v>
      </c>
      <c r="S7" s="23">
        <v>0.1113</v>
      </c>
      <c r="T7" s="23">
        <v>0.13</v>
      </c>
      <c r="U7" s="23">
        <v>0.11650000000000001</v>
      </c>
      <c r="V7" s="23">
        <v>0.11</v>
      </c>
      <c r="W7" s="23">
        <v>0.124</v>
      </c>
      <c r="X7" s="209"/>
      <c r="Y7" s="210"/>
      <c r="Z7" s="210"/>
      <c r="AA7" s="210"/>
      <c r="AB7" s="210"/>
      <c r="AC7" s="210"/>
      <c r="AD7" s="210"/>
      <c r="AE7" s="210"/>
      <c r="AF7" s="210"/>
      <c r="AG7" s="210"/>
      <c r="AH7" s="210"/>
      <c r="AI7" s="210"/>
      <c r="AJ7" s="210"/>
      <c r="AK7" s="210"/>
      <c r="AL7" s="210"/>
      <c r="AM7" s="210"/>
      <c r="AN7" s="210"/>
      <c r="AO7" s="210"/>
      <c r="AP7" s="210"/>
      <c r="AQ7" s="210"/>
      <c r="AR7" s="210"/>
      <c r="AS7" s="210"/>
      <c r="AT7" s="210"/>
      <c r="AU7" s="210"/>
      <c r="AV7" s="210"/>
      <c r="AW7" s="210"/>
      <c r="AX7" s="210"/>
      <c r="AY7" s="210"/>
      <c r="AZ7" s="210"/>
      <c r="BA7" s="210"/>
      <c r="BB7" s="210"/>
      <c r="BC7" s="210"/>
      <c r="BD7" s="210"/>
      <c r="BE7" s="210"/>
      <c r="BF7" s="210"/>
      <c r="BG7" s="210"/>
      <c r="BH7" s="210"/>
      <c r="BI7" s="210"/>
      <c r="BJ7" s="210"/>
      <c r="BK7" s="210"/>
      <c r="BL7" s="210"/>
      <c r="BM7" s="211" t="e">
        <v>#N/A</v>
      </c>
    </row>
    <row r="8" spans="1:66">
      <c r="A8" s="29"/>
      <c r="B8" s="19">
        <v>1</v>
      </c>
      <c r="C8" s="9">
        <v>3</v>
      </c>
      <c r="D8" s="212">
        <v>0.1380008650462973</v>
      </c>
      <c r="E8" s="23">
        <v>0.11109999999999999</v>
      </c>
      <c r="F8" s="23">
        <v>0.126</v>
      </c>
      <c r="G8" s="23">
        <v>0.11</v>
      </c>
      <c r="H8" s="23">
        <v>0.12100000000000001</v>
      </c>
      <c r="I8" s="23">
        <v>0.128</v>
      </c>
      <c r="J8" s="23">
        <v>0.10400000000000001</v>
      </c>
      <c r="K8" s="23">
        <v>0.13354663804980002</v>
      </c>
      <c r="L8" s="23">
        <v>0.114</v>
      </c>
      <c r="M8" s="23">
        <v>0.115</v>
      </c>
      <c r="N8" s="23">
        <v>0.114</v>
      </c>
      <c r="O8" s="23">
        <v>0.107</v>
      </c>
      <c r="P8" s="23">
        <v>0.11799999999999999</v>
      </c>
      <c r="Q8" s="23">
        <v>0.1354727116329589</v>
      </c>
      <c r="R8" s="213">
        <v>1.1640000000000001E-4</v>
      </c>
      <c r="S8" s="23">
        <v>0.11650000000000001</v>
      </c>
      <c r="T8" s="23">
        <v>0.13200000000000001</v>
      </c>
      <c r="U8" s="23">
        <v>0.1158</v>
      </c>
      <c r="V8" s="23">
        <v>0.09</v>
      </c>
      <c r="W8" s="23">
        <v>0.125</v>
      </c>
      <c r="X8" s="209"/>
      <c r="Y8" s="210"/>
      <c r="Z8" s="210"/>
      <c r="AA8" s="210"/>
      <c r="AB8" s="210"/>
      <c r="AC8" s="210"/>
      <c r="AD8" s="210"/>
      <c r="AE8" s="210"/>
      <c r="AF8" s="210"/>
      <c r="AG8" s="210"/>
      <c r="AH8" s="210"/>
      <c r="AI8" s="210"/>
      <c r="AJ8" s="210"/>
      <c r="AK8" s="210"/>
      <c r="AL8" s="210"/>
      <c r="AM8" s="210"/>
      <c r="AN8" s="210"/>
      <c r="AO8" s="210"/>
      <c r="AP8" s="210"/>
      <c r="AQ8" s="210"/>
      <c r="AR8" s="210"/>
      <c r="AS8" s="210"/>
      <c r="AT8" s="210"/>
      <c r="AU8" s="210"/>
      <c r="AV8" s="210"/>
      <c r="AW8" s="210"/>
      <c r="AX8" s="210"/>
      <c r="AY8" s="210"/>
      <c r="AZ8" s="210"/>
      <c r="BA8" s="210"/>
      <c r="BB8" s="210"/>
      <c r="BC8" s="210"/>
      <c r="BD8" s="210"/>
      <c r="BE8" s="210"/>
      <c r="BF8" s="210"/>
      <c r="BG8" s="210"/>
      <c r="BH8" s="210"/>
      <c r="BI8" s="210"/>
      <c r="BJ8" s="210"/>
      <c r="BK8" s="210"/>
      <c r="BL8" s="210"/>
      <c r="BM8" s="211">
        <v>16</v>
      </c>
    </row>
    <row r="9" spans="1:66">
      <c r="A9" s="29"/>
      <c r="B9" s="19">
        <v>1</v>
      </c>
      <c r="C9" s="9">
        <v>4</v>
      </c>
      <c r="D9" s="212">
        <v>0.12678779905053239</v>
      </c>
      <c r="E9" s="23">
        <v>0.1212</v>
      </c>
      <c r="F9" s="23">
        <v>0.112</v>
      </c>
      <c r="G9" s="23">
        <v>0.11</v>
      </c>
      <c r="H9" s="23"/>
      <c r="I9" s="23">
        <v>0.12200000000000001</v>
      </c>
      <c r="J9" s="23">
        <v>0.105</v>
      </c>
      <c r="K9" s="23">
        <v>0.12940565702499998</v>
      </c>
      <c r="L9" s="23">
        <v>0.11700000000000001</v>
      </c>
      <c r="M9" s="23">
        <v>0.11600000000000001</v>
      </c>
      <c r="N9" s="23">
        <v>0.111</v>
      </c>
      <c r="O9" s="23">
        <v>0.104</v>
      </c>
      <c r="P9" s="23">
        <v>0.11700000000000001</v>
      </c>
      <c r="Q9" s="23">
        <v>0.13543153192520949</v>
      </c>
      <c r="R9" s="213">
        <v>1.1690000000000001E-4</v>
      </c>
      <c r="S9" s="23">
        <v>0.11459999999999999</v>
      </c>
      <c r="T9" s="23">
        <v>0.127</v>
      </c>
      <c r="U9" s="23">
        <v>0.1183</v>
      </c>
      <c r="V9" s="23">
        <v>0.1</v>
      </c>
      <c r="W9" s="23">
        <v>0.126</v>
      </c>
      <c r="X9" s="209"/>
      <c r="Y9" s="210"/>
      <c r="Z9" s="210"/>
      <c r="AA9" s="210"/>
      <c r="AB9" s="210"/>
      <c r="AC9" s="210"/>
      <c r="AD9" s="210"/>
      <c r="AE9" s="210"/>
      <c r="AF9" s="210"/>
      <c r="AG9" s="210"/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  <c r="BI9" s="210"/>
      <c r="BJ9" s="210"/>
      <c r="BK9" s="210"/>
      <c r="BL9" s="210"/>
      <c r="BM9" s="211">
        <v>0.1183838156895848</v>
      </c>
      <c r="BN9" s="27"/>
    </row>
    <row r="10" spans="1:66">
      <c r="A10" s="29"/>
      <c r="B10" s="19">
        <v>1</v>
      </c>
      <c r="C10" s="9">
        <v>5</v>
      </c>
      <c r="D10" s="212">
        <v>0.11095941482230202</v>
      </c>
      <c r="E10" s="23">
        <v>0.11109999999999999</v>
      </c>
      <c r="F10" s="23">
        <v>0.12100000000000001</v>
      </c>
      <c r="G10" s="23">
        <v>0.11</v>
      </c>
      <c r="H10" s="23">
        <v>0.124</v>
      </c>
      <c r="I10" s="23">
        <v>0.128</v>
      </c>
      <c r="J10" s="23">
        <v>0.105</v>
      </c>
      <c r="K10" s="23">
        <v>0.13458188330600002</v>
      </c>
      <c r="L10" s="23">
        <v>0.11700000000000001</v>
      </c>
      <c r="M10" s="23">
        <v>0.11799999999999999</v>
      </c>
      <c r="N10" s="23">
        <v>0.112</v>
      </c>
      <c r="O10" s="23">
        <v>0.10100000000000001</v>
      </c>
      <c r="P10" s="23">
        <v>0.115</v>
      </c>
      <c r="Q10" s="23">
        <v>0.13433058250289859</v>
      </c>
      <c r="R10" s="213">
        <v>1.121E-4</v>
      </c>
      <c r="S10" s="23">
        <v>0.1164</v>
      </c>
      <c r="T10" s="23">
        <v>0.13</v>
      </c>
      <c r="U10" s="23">
        <v>0.1205</v>
      </c>
      <c r="V10" s="23">
        <v>0.11</v>
      </c>
      <c r="W10" s="23">
        <v>0.125</v>
      </c>
      <c r="X10" s="209"/>
      <c r="Y10" s="210"/>
      <c r="Z10" s="210"/>
      <c r="AA10" s="210"/>
      <c r="AB10" s="210"/>
      <c r="AC10" s="210"/>
      <c r="AD10" s="210"/>
      <c r="AE10" s="210"/>
      <c r="AF10" s="210"/>
      <c r="AG10" s="210"/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  <c r="BI10" s="210"/>
      <c r="BJ10" s="210"/>
      <c r="BK10" s="210"/>
      <c r="BL10" s="210"/>
      <c r="BM10" s="211">
        <v>9</v>
      </c>
    </row>
    <row r="11" spans="1:66">
      <c r="A11" s="29"/>
      <c r="B11" s="19">
        <v>1</v>
      </c>
      <c r="C11" s="9">
        <v>6</v>
      </c>
      <c r="D11" s="212">
        <v>0.11120800395056867</v>
      </c>
      <c r="E11" s="23">
        <v>0.1212</v>
      </c>
      <c r="F11" s="23">
        <v>0.11600000000000001</v>
      </c>
      <c r="G11" s="23">
        <v>0.11</v>
      </c>
      <c r="H11" s="23">
        <v>0.11700000000000001</v>
      </c>
      <c r="I11" s="23">
        <v>0.129</v>
      </c>
      <c r="J11" s="23">
        <v>0.10199999999999999</v>
      </c>
      <c r="K11" s="23">
        <v>0.13665237381840001</v>
      </c>
      <c r="L11" s="23">
        <v>0.11899999999999999</v>
      </c>
      <c r="M11" s="23">
        <v>0.12099999999999998</v>
      </c>
      <c r="N11" s="23">
        <v>0.11600000000000001</v>
      </c>
      <c r="O11" s="23">
        <v>0.104</v>
      </c>
      <c r="P11" s="23">
        <v>0.114</v>
      </c>
      <c r="Q11" s="23">
        <v>0.13762021598625904</v>
      </c>
      <c r="R11" s="213">
        <v>1.1590000000000001E-4</v>
      </c>
      <c r="S11" s="23">
        <v>0.11609999999999999</v>
      </c>
      <c r="T11" s="23">
        <v>0.13100000000000001</v>
      </c>
      <c r="U11" s="23">
        <v>0.11849999999999999</v>
      </c>
      <c r="V11" s="23">
        <v>0.11</v>
      </c>
      <c r="W11" s="23">
        <v>0.12100000000000001</v>
      </c>
      <c r="X11" s="209"/>
      <c r="Y11" s="210"/>
      <c r="Z11" s="210"/>
      <c r="AA11" s="210"/>
      <c r="AB11" s="210"/>
      <c r="AC11" s="210"/>
      <c r="AD11" s="210"/>
      <c r="AE11" s="210"/>
      <c r="AF11" s="210"/>
      <c r="AG11" s="210"/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  <c r="BI11" s="210"/>
      <c r="BJ11" s="210"/>
      <c r="BK11" s="210"/>
      <c r="BL11" s="210"/>
      <c r="BM11" s="56"/>
    </row>
    <row r="12" spans="1:66">
      <c r="A12" s="29"/>
      <c r="B12" s="19"/>
      <c r="C12" s="9">
        <v>7</v>
      </c>
      <c r="D12" s="212">
        <v>0.13351391064781837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09"/>
      <c r="Y12" s="210"/>
      <c r="Z12" s="210"/>
      <c r="AA12" s="210"/>
      <c r="AB12" s="210"/>
      <c r="AC12" s="210"/>
      <c r="AD12" s="210"/>
      <c r="AE12" s="210"/>
      <c r="AF12" s="210"/>
      <c r="AG12" s="210"/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  <c r="BI12" s="210"/>
      <c r="BJ12" s="210"/>
      <c r="BK12" s="210"/>
      <c r="BL12" s="210"/>
      <c r="BM12" s="56"/>
    </row>
    <row r="13" spans="1:66">
      <c r="A13" s="29"/>
      <c r="B13" s="19"/>
      <c r="C13" s="9">
        <v>8</v>
      </c>
      <c r="D13" s="212">
        <v>0.12506254255782992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09"/>
      <c r="Y13" s="210"/>
      <c r="Z13" s="210"/>
      <c r="AA13" s="210"/>
      <c r="AB13" s="210"/>
      <c r="AC13" s="210"/>
      <c r="AD13" s="210"/>
      <c r="AE13" s="210"/>
      <c r="AF13" s="210"/>
      <c r="AG13" s="210"/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  <c r="BI13" s="210"/>
      <c r="BJ13" s="210"/>
      <c r="BK13" s="210"/>
      <c r="BL13" s="210"/>
      <c r="BM13" s="56"/>
    </row>
    <row r="14" spans="1:66">
      <c r="A14" s="29"/>
      <c r="B14" s="19"/>
      <c r="C14" s="9">
        <v>9</v>
      </c>
      <c r="D14" s="212">
        <v>0.13367480472088353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09"/>
      <c r="Y14" s="210"/>
      <c r="Z14" s="210"/>
      <c r="AA14" s="210"/>
      <c r="AB14" s="210"/>
      <c r="AC14" s="210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56"/>
    </row>
    <row r="15" spans="1:66">
      <c r="A15" s="29"/>
      <c r="B15" s="19"/>
      <c r="C15" s="9">
        <v>10</v>
      </c>
      <c r="D15" s="212">
        <v>0.12862634336158429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09"/>
      <c r="Y15" s="210"/>
      <c r="Z15" s="210"/>
      <c r="AA15" s="210"/>
      <c r="AB15" s="210"/>
      <c r="AC15" s="210"/>
      <c r="AD15" s="210"/>
      <c r="AE15" s="210"/>
      <c r="AF15" s="210"/>
      <c r="AG15" s="210"/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  <c r="BI15" s="210"/>
      <c r="BJ15" s="210"/>
      <c r="BK15" s="210"/>
      <c r="BL15" s="210"/>
      <c r="BM15" s="56"/>
    </row>
    <row r="16" spans="1:66">
      <c r="A16" s="29"/>
      <c r="B16" s="19"/>
      <c r="C16" s="9">
        <v>11</v>
      </c>
      <c r="D16" s="212">
        <v>0.14272678569446726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09"/>
      <c r="Y16" s="210"/>
      <c r="Z16" s="210"/>
      <c r="AA16" s="210"/>
      <c r="AB16" s="210"/>
      <c r="AC16" s="210"/>
      <c r="AD16" s="210"/>
      <c r="AE16" s="210"/>
      <c r="AF16" s="210"/>
      <c r="AG16" s="210"/>
      <c r="AH16" s="210"/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  <c r="BI16" s="210"/>
      <c r="BJ16" s="210"/>
      <c r="BK16" s="210"/>
      <c r="BL16" s="210"/>
      <c r="BM16" s="56"/>
    </row>
    <row r="17" spans="1:65">
      <c r="A17" s="29"/>
      <c r="B17" s="19"/>
      <c r="C17" s="9">
        <v>12</v>
      </c>
      <c r="D17" s="212">
        <v>0.13987774856776222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09"/>
      <c r="Y17" s="210"/>
      <c r="Z17" s="210"/>
      <c r="AA17" s="210"/>
      <c r="AB17" s="210"/>
      <c r="AC17" s="210"/>
      <c r="AD17" s="210"/>
      <c r="AE17" s="210"/>
      <c r="AF17" s="210"/>
      <c r="AG17" s="210"/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  <c r="BI17" s="210"/>
      <c r="BJ17" s="210"/>
      <c r="BK17" s="210"/>
      <c r="BL17" s="210"/>
      <c r="BM17" s="56"/>
    </row>
    <row r="18" spans="1:65">
      <c r="A18" s="29"/>
      <c r="B18" s="19"/>
      <c r="C18" s="9">
        <v>13</v>
      </c>
      <c r="D18" s="212">
        <v>0.11605364816887365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09"/>
      <c r="Y18" s="210"/>
      <c r="Z18" s="210"/>
      <c r="AA18" s="210"/>
      <c r="AB18" s="210"/>
      <c r="AC18" s="210"/>
      <c r="AD18" s="210"/>
      <c r="AE18" s="210"/>
      <c r="AF18" s="210"/>
      <c r="AG18" s="210"/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  <c r="BI18" s="210"/>
      <c r="BJ18" s="210"/>
      <c r="BK18" s="210"/>
      <c r="BL18" s="210"/>
      <c r="BM18" s="56"/>
    </row>
    <row r="19" spans="1:65">
      <c r="A19" s="29"/>
      <c r="B19" s="19"/>
      <c r="C19" s="9">
        <v>14</v>
      </c>
      <c r="D19" s="212">
        <v>0.11821027959696118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09"/>
      <c r="Y19" s="210"/>
      <c r="Z19" s="210"/>
      <c r="AA19" s="210"/>
      <c r="AB19" s="210"/>
      <c r="AC19" s="210"/>
      <c r="AD19" s="210"/>
      <c r="AE19" s="210"/>
      <c r="AF19" s="210"/>
      <c r="AG19" s="210"/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  <c r="BI19" s="210"/>
      <c r="BJ19" s="210"/>
      <c r="BK19" s="210"/>
      <c r="BL19" s="210"/>
      <c r="BM19" s="56"/>
    </row>
    <row r="20" spans="1:65">
      <c r="A20" s="29"/>
      <c r="B20" s="19"/>
      <c r="C20" s="9">
        <v>15</v>
      </c>
      <c r="D20" s="212">
        <v>0.12261249340915437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09"/>
      <c r="Y20" s="210"/>
      <c r="Z20" s="210"/>
      <c r="AA20" s="210"/>
      <c r="AB20" s="210"/>
      <c r="AC20" s="210"/>
      <c r="AD20" s="210"/>
      <c r="AE20" s="210"/>
      <c r="AF20" s="210"/>
      <c r="AG20" s="210"/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  <c r="BI20" s="210"/>
      <c r="BJ20" s="210"/>
      <c r="BK20" s="210"/>
      <c r="BL20" s="210"/>
      <c r="BM20" s="56"/>
    </row>
    <row r="21" spans="1:65">
      <c r="A21" s="29"/>
      <c r="B21" s="19"/>
      <c r="C21" s="9">
        <v>16</v>
      </c>
      <c r="D21" s="212">
        <v>0.13331730306935433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09"/>
      <c r="Y21" s="210"/>
      <c r="Z21" s="210"/>
      <c r="AA21" s="210"/>
      <c r="AB21" s="210"/>
      <c r="AC21" s="210"/>
      <c r="AD21" s="210"/>
      <c r="AE21" s="210"/>
      <c r="AF21" s="210"/>
      <c r="AG21" s="210"/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  <c r="BI21" s="210"/>
      <c r="BJ21" s="210"/>
      <c r="BK21" s="210"/>
      <c r="BL21" s="210"/>
      <c r="BM21" s="56"/>
    </row>
    <row r="22" spans="1:65">
      <c r="A22" s="29"/>
      <c r="B22" s="19"/>
      <c r="C22" s="9">
        <v>17</v>
      </c>
      <c r="D22" s="212">
        <v>0.12944198253970729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09"/>
      <c r="Y22" s="210"/>
      <c r="Z22" s="210"/>
      <c r="AA22" s="210"/>
      <c r="AB22" s="210"/>
      <c r="AC22" s="210"/>
      <c r="AD22" s="210"/>
      <c r="AE22" s="210"/>
      <c r="AF22" s="210"/>
      <c r="AG22" s="210"/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  <c r="BI22" s="210"/>
      <c r="BJ22" s="210"/>
      <c r="BK22" s="210"/>
      <c r="BL22" s="210"/>
      <c r="BM22" s="56"/>
    </row>
    <row r="23" spans="1:65">
      <c r="A23" s="29"/>
      <c r="B23" s="19"/>
      <c r="C23" s="9">
        <v>18</v>
      </c>
      <c r="D23" s="212">
        <v>0.13021055987329158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09"/>
      <c r="Y23" s="210"/>
      <c r="Z23" s="210"/>
      <c r="AA23" s="210"/>
      <c r="AB23" s="210"/>
      <c r="AC23" s="210"/>
      <c r="AD23" s="210"/>
      <c r="AE23" s="210"/>
      <c r="AF23" s="210"/>
      <c r="AG23" s="210"/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  <c r="BI23" s="210"/>
      <c r="BJ23" s="210"/>
      <c r="BK23" s="210"/>
      <c r="BL23" s="210"/>
      <c r="BM23" s="56"/>
    </row>
    <row r="24" spans="1:65">
      <c r="A24" s="29"/>
      <c r="B24" s="19"/>
      <c r="C24" s="9">
        <v>19</v>
      </c>
      <c r="D24" s="212">
        <v>0.1151490960055606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09"/>
      <c r="Y24" s="210"/>
      <c r="Z24" s="210"/>
      <c r="AA24" s="210"/>
      <c r="AB24" s="210"/>
      <c r="AC24" s="210"/>
      <c r="AD24" s="210"/>
      <c r="AE24" s="210"/>
      <c r="AF24" s="210"/>
      <c r="AG24" s="210"/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  <c r="BI24" s="210"/>
      <c r="BJ24" s="210"/>
      <c r="BK24" s="210"/>
      <c r="BL24" s="210"/>
      <c r="BM24" s="56"/>
    </row>
    <row r="25" spans="1:65">
      <c r="A25" s="29"/>
      <c r="B25" s="19"/>
      <c r="C25" s="9">
        <v>20</v>
      </c>
      <c r="D25" s="212">
        <v>0.1623241186414118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09"/>
      <c r="Y25" s="210"/>
      <c r="Z25" s="210"/>
      <c r="AA25" s="210"/>
      <c r="AB25" s="210"/>
      <c r="AC25" s="210"/>
      <c r="AD25" s="210"/>
      <c r="AE25" s="210"/>
      <c r="AF25" s="210"/>
      <c r="AG25" s="210"/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  <c r="BI25" s="210"/>
      <c r="BJ25" s="210"/>
      <c r="BK25" s="210"/>
      <c r="BL25" s="210"/>
      <c r="BM25" s="56"/>
    </row>
    <row r="26" spans="1:65">
      <c r="A26" s="29"/>
      <c r="B26" s="20" t="s">
        <v>269</v>
      </c>
      <c r="C26" s="12"/>
      <c r="D26" s="215">
        <v>0.12880511963767233</v>
      </c>
      <c r="E26" s="215">
        <v>0.11783333333333333</v>
      </c>
      <c r="F26" s="215">
        <v>0.11883333333333333</v>
      </c>
      <c r="G26" s="215">
        <v>0.11</v>
      </c>
      <c r="H26" s="215">
        <v>0.1226</v>
      </c>
      <c r="I26" s="215">
        <v>0.1275</v>
      </c>
      <c r="J26" s="215">
        <v>0.10416666666666667</v>
      </c>
      <c r="K26" s="215">
        <v>0.13527204681013336</v>
      </c>
      <c r="L26" s="215">
        <v>0.11649999999999999</v>
      </c>
      <c r="M26" s="215">
        <v>0.11783333333333333</v>
      </c>
      <c r="N26" s="215">
        <v>0.11366666666666668</v>
      </c>
      <c r="O26" s="215">
        <v>0.10349999999999999</v>
      </c>
      <c r="P26" s="215">
        <v>0.11533333333333333</v>
      </c>
      <c r="Q26" s="215">
        <v>0.13654537769605984</v>
      </c>
      <c r="R26" s="215">
        <v>1.1696666666666669E-4</v>
      </c>
      <c r="S26" s="215">
        <v>0.11534999999999999</v>
      </c>
      <c r="T26" s="215">
        <v>0.13</v>
      </c>
      <c r="U26" s="215">
        <v>0.11786666666666668</v>
      </c>
      <c r="V26" s="215">
        <v>0.105</v>
      </c>
      <c r="W26" s="215">
        <v>0.12483333333333334</v>
      </c>
      <c r="X26" s="209"/>
      <c r="Y26" s="210"/>
      <c r="Z26" s="210"/>
      <c r="AA26" s="210"/>
      <c r="AB26" s="210"/>
      <c r="AC26" s="210"/>
      <c r="AD26" s="210"/>
      <c r="AE26" s="210"/>
      <c r="AF26" s="210"/>
      <c r="AG26" s="210"/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  <c r="BI26" s="210"/>
      <c r="BJ26" s="210"/>
      <c r="BK26" s="210"/>
      <c r="BL26" s="210"/>
      <c r="BM26" s="56"/>
    </row>
    <row r="27" spans="1:65">
      <c r="A27" s="29"/>
      <c r="B27" s="3" t="s">
        <v>270</v>
      </c>
      <c r="C27" s="28"/>
      <c r="D27" s="23">
        <v>0.12903416295064579</v>
      </c>
      <c r="E27" s="23">
        <v>0.1212</v>
      </c>
      <c r="F27" s="23">
        <v>0.11899999999999999</v>
      </c>
      <c r="G27" s="23">
        <v>0.11</v>
      </c>
      <c r="H27" s="23">
        <v>0.124</v>
      </c>
      <c r="I27" s="23">
        <v>0.128</v>
      </c>
      <c r="J27" s="23">
        <v>0.10450000000000001</v>
      </c>
      <c r="K27" s="23">
        <v>0.1340642606779</v>
      </c>
      <c r="L27" s="23">
        <v>0.11700000000000001</v>
      </c>
      <c r="M27" s="23">
        <v>0.11699999999999999</v>
      </c>
      <c r="N27" s="23">
        <v>0.114</v>
      </c>
      <c r="O27" s="23">
        <v>0.10349999999999999</v>
      </c>
      <c r="P27" s="23">
        <v>0.11600000000000001</v>
      </c>
      <c r="Q27" s="23">
        <v>0.13654646380960897</v>
      </c>
      <c r="R27" s="23">
        <v>1.1665000000000002E-4</v>
      </c>
      <c r="S27" s="23">
        <v>0.11624999999999999</v>
      </c>
      <c r="T27" s="23">
        <v>0.13</v>
      </c>
      <c r="U27" s="23">
        <v>0.11795</v>
      </c>
      <c r="V27" s="23">
        <v>0.11</v>
      </c>
      <c r="W27" s="23">
        <v>0.125</v>
      </c>
      <c r="X27" s="209"/>
      <c r="Y27" s="210"/>
      <c r="Z27" s="210"/>
      <c r="AA27" s="210"/>
      <c r="AB27" s="210"/>
      <c r="AC27" s="210"/>
      <c r="AD27" s="210"/>
      <c r="AE27" s="210"/>
      <c r="AF27" s="210"/>
      <c r="AG27" s="210"/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  <c r="BI27" s="210"/>
      <c r="BJ27" s="210"/>
      <c r="BK27" s="210"/>
      <c r="BL27" s="210"/>
      <c r="BM27" s="56"/>
    </row>
    <row r="28" spans="1:65">
      <c r="A28" s="29"/>
      <c r="B28" s="3" t="s">
        <v>271</v>
      </c>
      <c r="C28" s="28"/>
      <c r="D28" s="23">
        <v>1.2096961069359306E-2</v>
      </c>
      <c r="E28" s="23">
        <v>5.2156175728926609E-3</v>
      </c>
      <c r="F28" s="23">
        <v>4.7081489639418444E-3</v>
      </c>
      <c r="G28" s="23">
        <v>6.3245553203367553E-3</v>
      </c>
      <c r="H28" s="23">
        <v>3.6469165057620902E-3</v>
      </c>
      <c r="I28" s="23">
        <v>2.8106938645110365E-3</v>
      </c>
      <c r="J28" s="23">
        <v>1.4719601443879753E-3</v>
      </c>
      <c r="K28" s="23">
        <v>4.8409939673511402E-3</v>
      </c>
      <c r="L28" s="23">
        <v>2.0736441353327684E-3</v>
      </c>
      <c r="M28" s="23">
        <v>2.6394443859772093E-3</v>
      </c>
      <c r="N28" s="23">
        <v>1.861898672502527E-3</v>
      </c>
      <c r="O28" s="23">
        <v>2.0736441353327705E-3</v>
      </c>
      <c r="P28" s="23">
        <v>2.5819888974716104E-3</v>
      </c>
      <c r="Q28" s="23">
        <v>1.7036040380276785E-3</v>
      </c>
      <c r="R28" s="23">
        <v>3.0696362433791206E-6</v>
      </c>
      <c r="S28" s="23">
        <v>2.1621748310439674E-3</v>
      </c>
      <c r="T28" s="23">
        <v>1.6733200530681526E-3</v>
      </c>
      <c r="U28" s="23">
        <v>1.6573070526208046E-3</v>
      </c>
      <c r="V28" s="23">
        <v>8.3666002653407564E-3</v>
      </c>
      <c r="W28" s="23">
        <v>2.316606713852538E-3</v>
      </c>
      <c r="X28" s="209"/>
      <c r="Y28" s="210"/>
      <c r="Z28" s="210"/>
      <c r="AA28" s="210"/>
      <c r="AB28" s="210"/>
      <c r="AC28" s="210"/>
      <c r="AD28" s="210"/>
      <c r="AE28" s="210"/>
      <c r="AF28" s="210"/>
      <c r="AG28" s="210"/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  <c r="BI28" s="210"/>
      <c r="BJ28" s="210"/>
      <c r="BK28" s="210"/>
      <c r="BL28" s="210"/>
      <c r="BM28" s="56"/>
    </row>
    <row r="29" spans="1:65">
      <c r="A29" s="29"/>
      <c r="B29" s="3" t="s">
        <v>86</v>
      </c>
      <c r="C29" s="28"/>
      <c r="D29" s="13">
        <v>9.3916772123561171E-2</v>
      </c>
      <c r="E29" s="13">
        <v>4.4262666813799104E-2</v>
      </c>
      <c r="F29" s="13">
        <v>3.9619766877490976E-2</v>
      </c>
      <c r="G29" s="13">
        <v>5.7495957457606869E-2</v>
      </c>
      <c r="H29" s="13">
        <v>2.9746464157928958E-2</v>
      </c>
      <c r="I29" s="13">
        <v>2.2044657760870875E-2</v>
      </c>
      <c r="J29" s="13">
        <v>1.4130817386124563E-2</v>
      </c>
      <c r="K29" s="13">
        <v>3.5787097789286182E-2</v>
      </c>
      <c r="L29" s="13">
        <v>1.7799520474959387E-2</v>
      </c>
      <c r="M29" s="13">
        <v>2.2399810913526528E-2</v>
      </c>
      <c r="N29" s="13">
        <v>1.6380340227294957E-2</v>
      </c>
      <c r="O29" s="13">
        <v>2.0035209037031602E-2</v>
      </c>
      <c r="P29" s="13">
        <v>2.2387186972297201E-2</v>
      </c>
      <c r="Q29" s="13">
        <v>1.2476468019443163E-2</v>
      </c>
      <c r="R29" s="13">
        <v>2.6243684041428784E-2</v>
      </c>
      <c r="S29" s="13">
        <v>1.8744471877277569E-2</v>
      </c>
      <c r="T29" s="13">
        <v>1.2871692715908866E-2</v>
      </c>
      <c r="U29" s="13">
        <v>1.4060863003004563E-2</v>
      </c>
      <c r="V29" s="13">
        <v>7.9681907288959589E-2</v>
      </c>
      <c r="W29" s="13">
        <v>1.8557597173718594E-2</v>
      </c>
      <c r="X29" s="155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272</v>
      </c>
      <c r="C30" s="28"/>
      <c r="D30" s="13">
        <v>8.8029802784979738E-2</v>
      </c>
      <c r="E30" s="13">
        <v>-4.649979839261853E-3</v>
      </c>
      <c r="F30" s="13">
        <v>3.797120756161565E-3</v>
      </c>
      <c r="G30" s="13">
        <v>-7.0818934503412811E-2</v>
      </c>
      <c r="H30" s="13">
        <v>3.5614532998923476E-2</v>
      </c>
      <c r="I30" s="13">
        <v>7.700532591649889E-2</v>
      </c>
      <c r="J30" s="13">
        <v>-0.1200936879767166</v>
      </c>
      <c r="K30" s="13">
        <v>0.14265658715403573</v>
      </c>
      <c r="L30" s="13">
        <v>-1.5912780633159929E-2</v>
      </c>
      <c r="M30" s="13">
        <v>-4.649979839261853E-3</v>
      </c>
      <c r="N30" s="13">
        <v>-3.9846232320193131E-2</v>
      </c>
      <c r="O30" s="13">
        <v>-0.12572508837366569</v>
      </c>
      <c r="P30" s="13">
        <v>-2.5767731327820731E-2</v>
      </c>
      <c r="Q30" s="13">
        <v>0.15341254123871662</v>
      </c>
      <c r="R30" s="13">
        <v>-0.99901197080035531</v>
      </c>
      <c r="S30" s="13">
        <v>-2.562694631789697E-2</v>
      </c>
      <c r="T30" s="13">
        <v>9.8123077405057657E-2</v>
      </c>
      <c r="U30" s="13">
        <v>-4.3684098194143317E-3</v>
      </c>
      <c r="V30" s="13">
        <v>-0.11305443748053046</v>
      </c>
      <c r="W30" s="13">
        <v>5.4479724328702739E-2</v>
      </c>
      <c r="X30" s="155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273</v>
      </c>
      <c r="C31" s="46"/>
      <c r="D31" s="44" t="s">
        <v>274</v>
      </c>
      <c r="E31" s="44">
        <v>0</v>
      </c>
      <c r="F31" s="44">
        <v>0.1</v>
      </c>
      <c r="G31" s="44">
        <v>0.75</v>
      </c>
      <c r="H31" s="44">
        <v>0.46</v>
      </c>
      <c r="I31" s="44">
        <v>0.93</v>
      </c>
      <c r="J31" s="44">
        <v>1.32</v>
      </c>
      <c r="K31" s="44">
        <v>1.68</v>
      </c>
      <c r="L31" s="44">
        <v>0.13</v>
      </c>
      <c r="M31" s="44">
        <v>0</v>
      </c>
      <c r="N31" s="44">
        <v>0.4</v>
      </c>
      <c r="O31" s="44">
        <v>1.38</v>
      </c>
      <c r="P31" s="44">
        <v>0.24</v>
      </c>
      <c r="Q31" s="44">
        <v>1.8</v>
      </c>
      <c r="R31" s="44">
        <v>11.34</v>
      </c>
      <c r="S31" s="44">
        <v>0.24</v>
      </c>
      <c r="T31" s="44">
        <v>1.17</v>
      </c>
      <c r="U31" s="44">
        <v>0</v>
      </c>
      <c r="V31" s="44">
        <v>1.24</v>
      </c>
      <c r="W31" s="44">
        <v>0.67</v>
      </c>
      <c r="X31" s="155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W25">
    <cfRule type="expression" dxfId="23" priority="3">
      <formula>AND($B6&lt;&gt;$B5,NOT(ISBLANK(INDIRECT(Anlyt_LabRefThisCol))))</formula>
    </cfRule>
  </conditionalFormatting>
  <conditionalFormatting sqref="C2:W31">
    <cfRule type="expression" dxfId="22" priority="1" stopIfTrue="1">
      <formula>AND(ISBLANK(INDIRECT(Anlyt_LabRefLastCol)),ISBLANK(INDIRECT(Anlyt_LabRefThisCol)))</formula>
    </cfRule>
    <cfRule type="expression" dxfId="21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E529C-5FD5-4EAC-9111-B8780A157242}">
  <sheetPr codeName="Sheet13"/>
  <dimension ref="A1:BN1196"/>
  <sheetViews>
    <sheetView zoomScale="77" zoomScaleNormal="77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0" width="11.28515625" style="2" bestFit="1" customWidth="1"/>
    <col min="31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477</v>
      </c>
      <c r="BM1" s="27" t="s">
        <v>66</v>
      </c>
    </row>
    <row r="2" spans="1:66" ht="15">
      <c r="A2" s="24" t="s">
        <v>4</v>
      </c>
      <c r="B2" s="18" t="s">
        <v>111</v>
      </c>
      <c r="C2" s="15" t="s">
        <v>112</v>
      </c>
      <c r="D2" s="16" t="s">
        <v>234</v>
      </c>
      <c r="E2" s="17" t="s">
        <v>234</v>
      </c>
      <c r="F2" s="17" t="s">
        <v>234</v>
      </c>
      <c r="G2" s="17" t="s">
        <v>234</v>
      </c>
      <c r="H2" s="17" t="s">
        <v>234</v>
      </c>
      <c r="I2" s="17" t="s">
        <v>234</v>
      </c>
      <c r="J2" s="17" t="s">
        <v>234</v>
      </c>
      <c r="K2" s="17" t="s">
        <v>234</v>
      </c>
      <c r="L2" s="17" t="s">
        <v>234</v>
      </c>
      <c r="M2" s="17" t="s">
        <v>234</v>
      </c>
      <c r="N2" s="17" t="s">
        <v>234</v>
      </c>
      <c r="O2" s="17" t="s">
        <v>234</v>
      </c>
      <c r="P2" s="17" t="s">
        <v>234</v>
      </c>
      <c r="Q2" s="17" t="s">
        <v>234</v>
      </c>
      <c r="R2" s="17" t="s">
        <v>234</v>
      </c>
      <c r="S2" s="17" t="s">
        <v>234</v>
      </c>
      <c r="T2" s="17" t="s">
        <v>234</v>
      </c>
      <c r="U2" s="17" t="s">
        <v>234</v>
      </c>
      <c r="V2" s="17" t="s">
        <v>234</v>
      </c>
      <c r="W2" s="17" t="s">
        <v>234</v>
      </c>
      <c r="X2" s="17" t="s">
        <v>234</v>
      </c>
      <c r="Y2" s="17" t="s">
        <v>234</v>
      </c>
      <c r="Z2" s="17" t="s">
        <v>234</v>
      </c>
      <c r="AA2" s="17" t="s">
        <v>234</v>
      </c>
      <c r="AB2" s="17" t="s">
        <v>234</v>
      </c>
      <c r="AC2" s="155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235</v>
      </c>
      <c r="C3" s="9" t="s">
        <v>235</v>
      </c>
      <c r="D3" s="153" t="s">
        <v>237</v>
      </c>
      <c r="E3" s="154" t="s">
        <v>238</v>
      </c>
      <c r="F3" s="154" t="s">
        <v>239</v>
      </c>
      <c r="G3" s="154" t="s">
        <v>240</v>
      </c>
      <c r="H3" s="154" t="s">
        <v>241</v>
      </c>
      <c r="I3" s="154" t="s">
        <v>242</v>
      </c>
      <c r="J3" s="154" t="s">
        <v>243</v>
      </c>
      <c r="K3" s="154" t="s">
        <v>244</v>
      </c>
      <c r="L3" s="154" t="s">
        <v>246</v>
      </c>
      <c r="M3" s="154" t="s">
        <v>247</v>
      </c>
      <c r="N3" s="154" t="s">
        <v>248</v>
      </c>
      <c r="O3" s="154" t="s">
        <v>249</v>
      </c>
      <c r="P3" s="154" t="s">
        <v>250</v>
      </c>
      <c r="Q3" s="154" t="s">
        <v>251</v>
      </c>
      <c r="R3" s="154" t="s">
        <v>252</v>
      </c>
      <c r="S3" s="154" t="s">
        <v>253</v>
      </c>
      <c r="T3" s="154" t="s">
        <v>254</v>
      </c>
      <c r="U3" s="154" t="s">
        <v>255</v>
      </c>
      <c r="V3" s="154" t="s">
        <v>256</v>
      </c>
      <c r="W3" s="154" t="s">
        <v>257</v>
      </c>
      <c r="X3" s="154" t="s">
        <v>258</v>
      </c>
      <c r="Y3" s="154" t="s">
        <v>259</v>
      </c>
      <c r="Z3" s="154" t="s">
        <v>260</v>
      </c>
      <c r="AA3" s="154" t="s">
        <v>261</v>
      </c>
      <c r="AB3" s="154" t="s">
        <v>263</v>
      </c>
      <c r="AC3" s="155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281</v>
      </c>
      <c r="E4" s="11" t="s">
        <v>281</v>
      </c>
      <c r="F4" s="11" t="s">
        <v>281</v>
      </c>
      <c r="G4" s="11" t="s">
        <v>115</v>
      </c>
      <c r="H4" s="11" t="s">
        <v>115</v>
      </c>
      <c r="I4" s="11" t="s">
        <v>282</v>
      </c>
      <c r="J4" s="11" t="s">
        <v>281</v>
      </c>
      <c r="K4" s="11" t="s">
        <v>281</v>
      </c>
      <c r="L4" s="11" t="s">
        <v>281</v>
      </c>
      <c r="M4" s="11" t="s">
        <v>282</v>
      </c>
      <c r="N4" s="11" t="s">
        <v>282</v>
      </c>
      <c r="O4" s="11" t="s">
        <v>282</v>
      </c>
      <c r="P4" s="11" t="s">
        <v>282</v>
      </c>
      <c r="Q4" s="11" t="s">
        <v>282</v>
      </c>
      <c r="R4" s="11" t="s">
        <v>282</v>
      </c>
      <c r="S4" s="11" t="s">
        <v>282</v>
      </c>
      <c r="T4" s="11" t="s">
        <v>282</v>
      </c>
      <c r="U4" s="11" t="s">
        <v>115</v>
      </c>
      <c r="V4" s="11" t="s">
        <v>282</v>
      </c>
      <c r="W4" s="11" t="s">
        <v>281</v>
      </c>
      <c r="X4" s="11" t="s">
        <v>115</v>
      </c>
      <c r="Y4" s="11" t="s">
        <v>282</v>
      </c>
      <c r="Z4" s="11" t="s">
        <v>282</v>
      </c>
      <c r="AA4" s="11" t="s">
        <v>282</v>
      </c>
      <c r="AB4" s="11" t="s">
        <v>281</v>
      </c>
      <c r="AC4" s="155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155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1">
        <v>1.0900000000000001</v>
      </c>
      <c r="E6" s="21">
        <v>1.29</v>
      </c>
      <c r="F6" s="21">
        <v>1.2391560210764294</v>
      </c>
      <c r="G6" s="21">
        <v>1.23</v>
      </c>
      <c r="H6" s="21">
        <v>1.25</v>
      </c>
      <c r="I6" s="21">
        <v>1.4</v>
      </c>
      <c r="J6" s="21">
        <v>1.1299999999999999</v>
      </c>
      <c r="K6" s="21">
        <v>1.2</v>
      </c>
      <c r="L6" s="21">
        <v>1.1599999999999999</v>
      </c>
      <c r="M6" s="21">
        <v>1.02</v>
      </c>
      <c r="N6" s="21">
        <v>1.1000000000000001</v>
      </c>
      <c r="O6" s="21">
        <v>1.3</v>
      </c>
      <c r="P6" s="21">
        <v>1.26</v>
      </c>
      <c r="Q6" s="21">
        <v>1.27</v>
      </c>
      <c r="R6" s="21">
        <v>1.1599999999999999</v>
      </c>
      <c r="S6" s="21">
        <v>1.25</v>
      </c>
      <c r="T6" s="21">
        <v>1.1299999999999999</v>
      </c>
      <c r="U6" s="21">
        <v>1.1955601560670015</v>
      </c>
      <c r="V6" s="21">
        <v>1.1081000000000001</v>
      </c>
      <c r="W6" s="21">
        <v>1.46</v>
      </c>
      <c r="X6" s="148" t="s">
        <v>103</v>
      </c>
      <c r="Y6" s="21">
        <v>1.0669999999999999</v>
      </c>
      <c r="Z6" s="21">
        <v>1.1599999999999999</v>
      </c>
      <c r="AA6" s="21">
        <v>1.23</v>
      </c>
      <c r="AB6" s="21">
        <v>1.04</v>
      </c>
      <c r="AC6" s="155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0.9900000000000001</v>
      </c>
      <c r="E7" s="11">
        <v>1.22</v>
      </c>
      <c r="F7" s="11">
        <v>1.231301806556566</v>
      </c>
      <c r="G7" s="11">
        <v>1.22</v>
      </c>
      <c r="H7" s="11">
        <v>1.26</v>
      </c>
      <c r="I7" s="11">
        <v>1.3</v>
      </c>
      <c r="J7" s="11">
        <v>1.17</v>
      </c>
      <c r="K7" s="11">
        <v>1.2</v>
      </c>
      <c r="L7" s="11">
        <v>1.23</v>
      </c>
      <c r="M7" s="11">
        <v>1.1399999999999999</v>
      </c>
      <c r="N7" s="11">
        <v>1.1000000000000001</v>
      </c>
      <c r="O7" s="11">
        <v>1.2</v>
      </c>
      <c r="P7" s="11">
        <v>1.29</v>
      </c>
      <c r="Q7" s="11">
        <v>1.3</v>
      </c>
      <c r="R7" s="11">
        <v>1.1599999999999999</v>
      </c>
      <c r="S7" s="11">
        <v>1.27</v>
      </c>
      <c r="T7" s="11">
        <v>1.1100000000000001</v>
      </c>
      <c r="U7" s="11">
        <v>1.218169018014196</v>
      </c>
      <c r="V7" s="11">
        <v>1.0948</v>
      </c>
      <c r="W7" s="151">
        <v>1.49</v>
      </c>
      <c r="X7" s="150" t="s">
        <v>103</v>
      </c>
      <c r="Y7" s="11">
        <v>1.0350000000000001</v>
      </c>
      <c r="Z7" s="11">
        <v>1.18</v>
      </c>
      <c r="AA7" s="11">
        <v>1.23</v>
      </c>
      <c r="AB7" s="11">
        <v>1.01</v>
      </c>
      <c r="AC7" s="155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22</v>
      </c>
    </row>
    <row r="8" spans="1:66">
      <c r="A8" s="29"/>
      <c r="B8" s="19">
        <v>1</v>
      </c>
      <c r="C8" s="9">
        <v>3</v>
      </c>
      <c r="D8" s="11">
        <v>1.05</v>
      </c>
      <c r="E8" s="11">
        <v>1.27</v>
      </c>
      <c r="F8" s="11">
        <v>1.2552601473908107</v>
      </c>
      <c r="G8" s="11">
        <v>1.32</v>
      </c>
      <c r="H8" s="11">
        <v>1.22</v>
      </c>
      <c r="I8" s="11">
        <v>1.3</v>
      </c>
      <c r="J8" s="11">
        <v>1.05</v>
      </c>
      <c r="K8" s="11">
        <v>1.2</v>
      </c>
      <c r="L8" s="11">
        <v>1.18</v>
      </c>
      <c r="M8" s="11">
        <v>1.06</v>
      </c>
      <c r="N8" s="11">
        <v>1.1000000000000001</v>
      </c>
      <c r="O8" s="11">
        <v>1.2</v>
      </c>
      <c r="P8" s="11">
        <v>1.22</v>
      </c>
      <c r="Q8" s="11">
        <v>1.28</v>
      </c>
      <c r="R8" s="11">
        <v>1.1299999999999999</v>
      </c>
      <c r="S8" s="11">
        <v>1.17</v>
      </c>
      <c r="T8" s="11">
        <v>1.1399999999999999</v>
      </c>
      <c r="U8" s="11">
        <v>1.2451948231046814</v>
      </c>
      <c r="V8" s="11">
        <v>1.0795999999999999</v>
      </c>
      <c r="W8" s="11">
        <v>1.33</v>
      </c>
      <c r="X8" s="150" t="s">
        <v>103</v>
      </c>
      <c r="Y8" s="11">
        <v>1.08</v>
      </c>
      <c r="Z8" s="11">
        <v>1.1599999999999999</v>
      </c>
      <c r="AA8" s="11">
        <v>1.18</v>
      </c>
      <c r="AB8" s="11">
        <v>1.04</v>
      </c>
      <c r="AC8" s="155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11">
        <v>0.9900000000000001</v>
      </c>
      <c r="E9" s="11">
        <v>1.28</v>
      </c>
      <c r="F9" s="151">
        <v>1.1791060249547547</v>
      </c>
      <c r="G9" s="11">
        <v>1.2</v>
      </c>
      <c r="H9" s="11">
        <v>1.28</v>
      </c>
      <c r="I9" s="11">
        <v>1.4</v>
      </c>
      <c r="J9" s="11">
        <v>1.1499999999999999</v>
      </c>
      <c r="K9" s="11">
        <v>1.3</v>
      </c>
      <c r="L9" s="11">
        <v>1.18</v>
      </c>
      <c r="M9" s="11">
        <v>1.2</v>
      </c>
      <c r="N9" s="11">
        <v>1.3</v>
      </c>
      <c r="O9" s="11">
        <v>1.3</v>
      </c>
      <c r="P9" s="11">
        <v>1.22</v>
      </c>
      <c r="Q9" s="151">
        <v>1.23</v>
      </c>
      <c r="R9" s="11">
        <v>1.1299999999999999</v>
      </c>
      <c r="S9" s="11">
        <v>1.21</v>
      </c>
      <c r="T9" s="11">
        <v>1.1100000000000001</v>
      </c>
      <c r="U9" s="11">
        <v>1.2314151812952934</v>
      </c>
      <c r="V9" s="11">
        <v>1.0682</v>
      </c>
      <c r="W9" s="11">
        <v>1.23</v>
      </c>
      <c r="X9" s="150" t="s">
        <v>103</v>
      </c>
      <c r="Y9" s="11">
        <v>1.0660000000000001</v>
      </c>
      <c r="Z9" s="11">
        <v>1.19</v>
      </c>
      <c r="AA9" s="11">
        <v>1.22</v>
      </c>
      <c r="AB9" s="11">
        <v>0.97000000000000008</v>
      </c>
      <c r="AC9" s="155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1.1892746442863811</v>
      </c>
      <c r="BN9" s="27"/>
    </row>
    <row r="10" spans="1:66">
      <c r="A10" s="29"/>
      <c r="B10" s="19">
        <v>1</v>
      </c>
      <c r="C10" s="9">
        <v>5</v>
      </c>
      <c r="D10" s="11">
        <v>1.05</v>
      </c>
      <c r="E10" s="11">
        <v>1.24</v>
      </c>
      <c r="F10" s="11">
        <v>1.2524416134400389</v>
      </c>
      <c r="G10" s="11">
        <v>1.17</v>
      </c>
      <c r="H10" s="11">
        <v>1.27</v>
      </c>
      <c r="I10" s="11">
        <v>1.4</v>
      </c>
      <c r="J10" s="11">
        <v>1.1200000000000001</v>
      </c>
      <c r="K10" s="11">
        <v>1.3</v>
      </c>
      <c r="L10" s="11">
        <v>1.1499999999999999</v>
      </c>
      <c r="M10" s="11">
        <v>1.1399999999999999</v>
      </c>
      <c r="N10" s="11">
        <v>1</v>
      </c>
      <c r="O10" s="11">
        <v>1.2</v>
      </c>
      <c r="P10" s="11">
        <v>1.22</v>
      </c>
      <c r="Q10" s="11">
        <v>1.29</v>
      </c>
      <c r="R10" s="11">
        <v>1.2</v>
      </c>
      <c r="S10" s="11">
        <v>1.21</v>
      </c>
      <c r="T10" s="11">
        <v>1.1299999999999999</v>
      </c>
      <c r="U10" s="11">
        <v>1.1745496855455944</v>
      </c>
      <c r="V10" s="11">
        <v>1.0852999999999999</v>
      </c>
      <c r="W10" s="11">
        <v>1.22</v>
      </c>
      <c r="X10" s="150" t="s">
        <v>103</v>
      </c>
      <c r="Y10" s="11">
        <v>1.0640000000000001</v>
      </c>
      <c r="Z10" s="11">
        <v>1.19</v>
      </c>
      <c r="AA10" s="11">
        <v>1.21</v>
      </c>
      <c r="AB10" s="11">
        <v>1.04</v>
      </c>
      <c r="AC10" s="155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11</v>
      </c>
    </row>
    <row r="11" spans="1:66">
      <c r="A11" s="29"/>
      <c r="B11" s="19">
        <v>1</v>
      </c>
      <c r="C11" s="9">
        <v>6</v>
      </c>
      <c r="D11" s="11">
        <v>1.2</v>
      </c>
      <c r="E11" s="11">
        <v>1.2</v>
      </c>
      <c r="F11" s="11">
        <v>1.2273894618416894</v>
      </c>
      <c r="G11" s="11">
        <v>1.1599999999999999</v>
      </c>
      <c r="H11" s="11">
        <v>1.29</v>
      </c>
      <c r="I11" s="11">
        <v>1.4</v>
      </c>
      <c r="J11" s="11">
        <v>1.1200000000000001</v>
      </c>
      <c r="K11" s="11">
        <v>1.2</v>
      </c>
      <c r="L11" s="11">
        <v>1.23</v>
      </c>
      <c r="M11" s="11">
        <v>1.17</v>
      </c>
      <c r="N11" s="11">
        <v>1.3</v>
      </c>
      <c r="O11" s="11">
        <v>1.2</v>
      </c>
      <c r="P11" s="11">
        <v>1.26</v>
      </c>
      <c r="Q11" s="11">
        <v>1.28</v>
      </c>
      <c r="R11" s="11">
        <v>1.1399999999999999</v>
      </c>
      <c r="S11" s="11">
        <v>1.22</v>
      </c>
      <c r="T11" s="11">
        <v>1.1200000000000001</v>
      </c>
      <c r="U11" s="11">
        <v>1.1667010528454362</v>
      </c>
      <c r="V11" s="11">
        <v>1.0952999999999999</v>
      </c>
      <c r="W11" s="11">
        <v>1.36</v>
      </c>
      <c r="X11" s="150" t="s">
        <v>103</v>
      </c>
      <c r="Y11" s="11">
        <v>1.0899999999999999</v>
      </c>
      <c r="Z11" s="11">
        <v>1.1499999999999999</v>
      </c>
      <c r="AA11" s="11">
        <v>1.1399999999999999</v>
      </c>
      <c r="AB11" s="11">
        <v>0.98</v>
      </c>
      <c r="AC11" s="155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20" t="s">
        <v>269</v>
      </c>
      <c r="C12" s="12"/>
      <c r="D12" s="22">
        <v>1.0616666666666668</v>
      </c>
      <c r="E12" s="22">
        <v>1.25</v>
      </c>
      <c r="F12" s="22">
        <v>1.2307758458767148</v>
      </c>
      <c r="G12" s="22">
        <v>1.2166666666666668</v>
      </c>
      <c r="H12" s="22">
        <v>1.2616666666666665</v>
      </c>
      <c r="I12" s="22">
        <v>1.3666666666666669</v>
      </c>
      <c r="J12" s="22">
        <v>1.1233333333333333</v>
      </c>
      <c r="K12" s="22">
        <v>1.2333333333333332</v>
      </c>
      <c r="L12" s="22">
        <v>1.1883333333333332</v>
      </c>
      <c r="M12" s="22">
        <v>1.1216666666666666</v>
      </c>
      <c r="N12" s="22">
        <v>1.1500000000000001</v>
      </c>
      <c r="O12" s="22">
        <v>1.2333333333333334</v>
      </c>
      <c r="P12" s="22">
        <v>1.2449999999999999</v>
      </c>
      <c r="Q12" s="22">
        <v>1.2750000000000001</v>
      </c>
      <c r="R12" s="22">
        <v>1.1533333333333333</v>
      </c>
      <c r="S12" s="22">
        <v>1.2216666666666667</v>
      </c>
      <c r="T12" s="22">
        <v>1.1233333333333333</v>
      </c>
      <c r="U12" s="22">
        <v>1.205264986145367</v>
      </c>
      <c r="V12" s="22">
        <v>1.0885499999999999</v>
      </c>
      <c r="W12" s="22">
        <v>1.3483333333333334</v>
      </c>
      <c r="X12" s="22" t="s">
        <v>681</v>
      </c>
      <c r="Y12" s="22">
        <v>1.0669999999999999</v>
      </c>
      <c r="Z12" s="22">
        <v>1.1716666666666666</v>
      </c>
      <c r="AA12" s="22">
        <v>1.2016666666666664</v>
      </c>
      <c r="AB12" s="22">
        <v>1.0133333333333334</v>
      </c>
      <c r="AC12" s="155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3" t="s">
        <v>270</v>
      </c>
      <c r="C13" s="28"/>
      <c r="D13" s="11">
        <v>1.05</v>
      </c>
      <c r="E13" s="11">
        <v>1.2549999999999999</v>
      </c>
      <c r="F13" s="11">
        <v>1.2352289138164978</v>
      </c>
      <c r="G13" s="11">
        <v>1.21</v>
      </c>
      <c r="H13" s="11">
        <v>1.2650000000000001</v>
      </c>
      <c r="I13" s="11">
        <v>1.4</v>
      </c>
      <c r="J13" s="11">
        <v>1.125</v>
      </c>
      <c r="K13" s="11">
        <v>1.2</v>
      </c>
      <c r="L13" s="11">
        <v>1.18</v>
      </c>
      <c r="M13" s="11">
        <v>1.1399999999999999</v>
      </c>
      <c r="N13" s="11">
        <v>1.1000000000000001</v>
      </c>
      <c r="O13" s="11">
        <v>1.2</v>
      </c>
      <c r="P13" s="11">
        <v>1.24</v>
      </c>
      <c r="Q13" s="11">
        <v>1.28</v>
      </c>
      <c r="R13" s="11">
        <v>1.1499999999999999</v>
      </c>
      <c r="S13" s="11">
        <v>1.2149999999999999</v>
      </c>
      <c r="T13" s="11">
        <v>1.125</v>
      </c>
      <c r="U13" s="11">
        <v>1.2068645870405987</v>
      </c>
      <c r="V13" s="11">
        <v>1.09005</v>
      </c>
      <c r="W13" s="11">
        <v>1.3450000000000002</v>
      </c>
      <c r="X13" s="11" t="s">
        <v>681</v>
      </c>
      <c r="Y13" s="11">
        <v>1.0665</v>
      </c>
      <c r="Z13" s="11">
        <v>1.17</v>
      </c>
      <c r="AA13" s="11">
        <v>1.2149999999999999</v>
      </c>
      <c r="AB13" s="11">
        <v>1.0249999999999999</v>
      </c>
      <c r="AC13" s="155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29"/>
      <c r="B14" s="3" t="s">
        <v>271</v>
      </c>
      <c r="C14" s="28"/>
      <c r="D14" s="23">
        <v>7.808115436305138E-2</v>
      </c>
      <c r="E14" s="23">
        <v>3.5777087639996666E-2</v>
      </c>
      <c r="F14" s="23">
        <v>2.7642823541367507E-2</v>
      </c>
      <c r="G14" s="23">
        <v>5.7503623074260921E-2</v>
      </c>
      <c r="H14" s="23">
        <v>2.4832774042918924E-2</v>
      </c>
      <c r="I14" s="23">
        <v>5.1639777949432163E-2</v>
      </c>
      <c r="J14" s="23">
        <v>4.0824829046386249E-2</v>
      </c>
      <c r="K14" s="23">
        <v>5.1639777949432274E-2</v>
      </c>
      <c r="L14" s="23">
        <v>3.4302575219167859E-2</v>
      </c>
      <c r="M14" s="23">
        <v>6.8239773348587995E-2</v>
      </c>
      <c r="N14" s="23">
        <v>0.12247448713915891</v>
      </c>
      <c r="O14" s="23">
        <v>5.1639777949432274E-2</v>
      </c>
      <c r="P14" s="23">
        <v>2.9495762407505278E-2</v>
      </c>
      <c r="Q14" s="23">
        <v>2.428991560298226E-2</v>
      </c>
      <c r="R14" s="23">
        <v>2.6583202716502538E-2</v>
      </c>
      <c r="S14" s="23">
        <v>3.4880749227427281E-2</v>
      </c>
      <c r="T14" s="23">
        <v>1.2110601416389867E-2</v>
      </c>
      <c r="U14" s="23">
        <v>3.1526271564504008E-2</v>
      </c>
      <c r="V14" s="23">
        <v>1.3939978479179967E-2</v>
      </c>
      <c r="W14" s="23">
        <v>0.11267948645013726</v>
      </c>
      <c r="X14" s="23" t="s">
        <v>681</v>
      </c>
      <c r="Y14" s="23">
        <v>1.861182419861087E-2</v>
      </c>
      <c r="Z14" s="23">
        <v>1.7224014243685099E-2</v>
      </c>
      <c r="AA14" s="23">
        <v>3.5449494589721145E-2</v>
      </c>
      <c r="AB14" s="23">
        <v>3.2041639575194444E-2</v>
      </c>
      <c r="AC14" s="209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56"/>
    </row>
    <row r="15" spans="1:66">
      <c r="A15" s="29"/>
      <c r="B15" s="3" t="s">
        <v>86</v>
      </c>
      <c r="C15" s="28"/>
      <c r="D15" s="13">
        <v>7.35458282854487E-2</v>
      </c>
      <c r="E15" s="13">
        <v>2.8621670111997333E-2</v>
      </c>
      <c r="F15" s="13">
        <v>2.2459673411673736E-2</v>
      </c>
      <c r="G15" s="13">
        <v>4.7263251841858284E-2</v>
      </c>
      <c r="H15" s="13">
        <v>1.9682515753964805E-2</v>
      </c>
      <c r="I15" s="13">
        <v>3.7785203377633282E-2</v>
      </c>
      <c r="J15" s="13">
        <v>3.6342577786100519E-2</v>
      </c>
      <c r="K15" s="13">
        <v>4.1870090229269415E-2</v>
      </c>
      <c r="L15" s="13">
        <v>2.8866122204068326E-2</v>
      </c>
      <c r="M15" s="13">
        <v>6.0837836566348884E-2</v>
      </c>
      <c r="N15" s="13">
        <v>0.10649955403405122</v>
      </c>
      <c r="O15" s="13">
        <v>4.1870090229269408E-2</v>
      </c>
      <c r="P15" s="13">
        <v>2.3691375427715086E-2</v>
      </c>
      <c r="Q15" s="13">
        <v>1.9050914198417458E-2</v>
      </c>
      <c r="R15" s="13">
        <v>2.3049019696389485E-2</v>
      </c>
      <c r="S15" s="13">
        <v>2.8551772901031881E-2</v>
      </c>
      <c r="T15" s="13">
        <v>1.078095081577733E-2</v>
      </c>
      <c r="U15" s="13">
        <v>2.6157128869502912E-2</v>
      </c>
      <c r="V15" s="13">
        <v>1.2806006595177041E-2</v>
      </c>
      <c r="W15" s="13">
        <v>8.3569458430262492E-2</v>
      </c>
      <c r="X15" s="13" t="s">
        <v>681</v>
      </c>
      <c r="Y15" s="13">
        <v>1.7443134206758078E-2</v>
      </c>
      <c r="Z15" s="13">
        <v>1.4700438899304495E-2</v>
      </c>
      <c r="AA15" s="13">
        <v>2.9500272890197906E-2</v>
      </c>
      <c r="AB15" s="13">
        <v>3.1620039054468196E-2</v>
      </c>
      <c r="AC15" s="155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272</v>
      </c>
      <c r="C16" s="28"/>
      <c r="D16" s="13">
        <v>-0.10729899795037245</v>
      </c>
      <c r="E16" s="13">
        <v>5.1060834438336977E-2</v>
      </c>
      <c r="F16" s="13">
        <v>3.4896230058983901E-2</v>
      </c>
      <c r="G16" s="13">
        <v>2.3032545519981351E-2</v>
      </c>
      <c r="H16" s="13">
        <v>6.0870735559761302E-2</v>
      </c>
      <c r="I16" s="13">
        <v>0.149159845652582</v>
      </c>
      <c r="J16" s="13">
        <v>-5.544666345141458E-2</v>
      </c>
      <c r="K16" s="13">
        <v>3.7046689979159053E-2</v>
      </c>
      <c r="L16" s="13">
        <v>-7.9150006062111977E-4</v>
      </c>
      <c r="M16" s="13">
        <v>-5.6848077897332372E-2</v>
      </c>
      <c r="N16" s="13">
        <v>-3.3024032316729901E-2</v>
      </c>
      <c r="O16" s="13">
        <v>3.7046689979159053E-2</v>
      </c>
      <c r="P16" s="13">
        <v>4.6856591100583378E-2</v>
      </c>
      <c r="Q16" s="13">
        <v>7.2082051127103863E-2</v>
      </c>
      <c r="R16" s="13">
        <v>-3.0221203424894538E-2</v>
      </c>
      <c r="S16" s="13">
        <v>2.7236788857734506E-2</v>
      </c>
      <c r="T16" s="13">
        <v>-5.544666345141458E-2</v>
      </c>
      <c r="U16" s="13">
        <v>1.3445457645808068E-2</v>
      </c>
      <c r="V16" s="13">
        <v>-8.4694182937718798E-2</v>
      </c>
      <c r="W16" s="13">
        <v>0.13374428674748606</v>
      </c>
      <c r="X16" s="13" t="s">
        <v>681</v>
      </c>
      <c r="Y16" s="13">
        <v>-0.10281447172343561</v>
      </c>
      <c r="Z16" s="13">
        <v>-1.4805644519798933E-2</v>
      </c>
      <c r="AA16" s="13">
        <v>1.0419815506720997E-2</v>
      </c>
      <c r="AB16" s="13">
        <v>-0.1479400168819881</v>
      </c>
      <c r="AC16" s="155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273</v>
      </c>
      <c r="C17" s="46"/>
      <c r="D17" s="44">
        <v>1.83</v>
      </c>
      <c r="E17" s="44">
        <v>0.63</v>
      </c>
      <c r="F17" s="44">
        <v>0.38</v>
      </c>
      <c r="G17" s="44">
        <v>0.2</v>
      </c>
      <c r="H17" s="44">
        <v>0.78</v>
      </c>
      <c r="I17" s="44">
        <v>2.15</v>
      </c>
      <c r="J17" s="44">
        <v>1.02</v>
      </c>
      <c r="K17" s="44">
        <v>0.41</v>
      </c>
      <c r="L17" s="44">
        <v>0.17</v>
      </c>
      <c r="M17" s="44">
        <v>1.04</v>
      </c>
      <c r="N17" s="44">
        <v>0.67</v>
      </c>
      <c r="O17" s="44">
        <v>0.41</v>
      </c>
      <c r="P17" s="44">
        <v>0.56999999999999995</v>
      </c>
      <c r="Q17" s="44">
        <v>0.96</v>
      </c>
      <c r="R17" s="44">
        <v>0.63</v>
      </c>
      <c r="S17" s="44">
        <v>0.26</v>
      </c>
      <c r="T17" s="44">
        <v>1.02</v>
      </c>
      <c r="U17" s="44">
        <v>0.05</v>
      </c>
      <c r="V17" s="44">
        <v>1.48</v>
      </c>
      <c r="W17" s="44">
        <v>1.91</v>
      </c>
      <c r="X17" s="44">
        <v>2.63</v>
      </c>
      <c r="Y17" s="44">
        <v>1.76</v>
      </c>
      <c r="Z17" s="44">
        <v>0.39</v>
      </c>
      <c r="AA17" s="44">
        <v>0</v>
      </c>
      <c r="AB17" s="44">
        <v>2.46</v>
      </c>
      <c r="AC17" s="155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BM18" s="55"/>
    </row>
    <row r="19" spans="1:65" ht="15">
      <c r="B19" s="8" t="s">
        <v>478</v>
      </c>
      <c r="BM19" s="27" t="s">
        <v>66</v>
      </c>
    </row>
    <row r="20" spans="1:65" ht="15">
      <c r="A20" s="24" t="s">
        <v>48</v>
      </c>
      <c r="B20" s="18" t="s">
        <v>111</v>
      </c>
      <c r="C20" s="15" t="s">
        <v>112</v>
      </c>
      <c r="D20" s="16" t="s">
        <v>234</v>
      </c>
      <c r="E20" s="17" t="s">
        <v>234</v>
      </c>
      <c r="F20" s="17" t="s">
        <v>234</v>
      </c>
      <c r="G20" s="17" t="s">
        <v>234</v>
      </c>
      <c r="H20" s="17" t="s">
        <v>234</v>
      </c>
      <c r="I20" s="17" t="s">
        <v>234</v>
      </c>
      <c r="J20" s="17" t="s">
        <v>234</v>
      </c>
      <c r="K20" s="17" t="s">
        <v>234</v>
      </c>
      <c r="L20" s="17" t="s">
        <v>234</v>
      </c>
      <c r="M20" s="17" t="s">
        <v>234</v>
      </c>
      <c r="N20" s="17" t="s">
        <v>234</v>
      </c>
      <c r="O20" s="17" t="s">
        <v>234</v>
      </c>
      <c r="P20" s="17" t="s">
        <v>234</v>
      </c>
      <c r="Q20" s="17" t="s">
        <v>234</v>
      </c>
      <c r="R20" s="17" t="s">
        <v>234</v>
      </c>
      <c r="S20" s="17" t="s">
        <v>234</v>
      </c>
      <c r="T20" s="17" t="s">
        <v>234</v>
      </c>
      <c r="U20" s="17" t="s">
        <v>234</v>
      </c>
      <c r="V20" s="17" t="s">
        <v>234</v>
      </c>
      <c r="W20" s="17" t="s">
        <v>234</v>
      </c>
      <c r="X20" s="17" t="s">
        <v>234</v>
      </c>
      <c r="Y20" s="17" t="s">
        <v>234</v>
      </c>
      <c r="Z20" s="17" t="s">
        <v>234</v>
      </c>
      <c r="AA20" s="17" t="s">
        <v>234</v>
      </c>
      <c r="AB20" s="17" t="s">
        <v>234</v>
      </c>
      <c r="AC20" s="17" t="s">
        <v>234</v>
      </c>
      <c r="AD20" s="17" t="s">
        <v>234</v>
      </c>
      <c r="AE20" s="155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235</v>
      </c>
      <c r="C21" s="9" t="s">
        <v>235</v>
      </c>
      <c r="D21" s="153" t="s">
        <v>237</v>
      </c>
      <c r="E21" s="154" t="s">
        <v>238</v>
      </c>
      <c r="F21" s="154" t="s">
        <v>239</v>
      </c>
      <c r="G21" s="154" t="s">
        <v>240</v>
      </c>
      <c r="H21" s="154" t="s">
        <v>241</v>
      </c>
      <c r="I21" s="154" t="s">
        <v>242</v>
      </c>
      <c r="J21" s="154" t="s">
        <v>243</v>
      </c>
      <c r="K21" s="154" t="s">
        <v>244</v>
      </c>
      <c r="L21" s="154" t="s">
        <v>245</v>
      </c>
      <c r="M21" s="154" t="s">
        <v>246</v>
      </c>
      <c r="N21" s="154" t="s">
        <v>247</v>
      </c>
      <c r="O21" s="154" t="s">
        <v>248</v>
      </c>
      <c r="P21" s="154" t="s">
        <v>249</v>
      </c>
      <c r="Q21" s="154" t="s">
        <v>250</v>
      </c>
      <c r="R21" s="154" t="s">
        <v>251</v>
      </c>
      <c r="S21" s="154" t="s">
        <v>252</v>
      </c>
      <c r="T21" s="154" t="s">
        <v>253</v>
      </c>
      <c r="U21" s="154" t="s">
        <v>254</v>
      </c>
      <c r="V21" s="154" t="s">
        <v>255</v>
      </c>
      <c r="W21" s="154" t="s">
        <v>256</v>
      </c>
      <c r="X21" s="154" t="s">
        <v>257</v>
      </c>
      <c r="Y21" s="154" t="s">
        <v>258</v>
      </c>
      <c r="Z21" s="154" t="s">
        <v>259</v>
      </c>
      <c r="AA21" s="154" t="s">
        <v>260</v>
      </c>
      <c r="AB21" s="154" t="s">
        <v>261</v>
      </c>
      <c r="AC21" s="154" t="s">
        <v>262</v>
      </c>
      <c r="AD21" s="154" t="s">
        <v>263</v>
      </c>
      <c r="AE21" s="155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281</v>
      </c>
      <c r="E22" s="11" t="s">
        <v>115</v>
      </c>
      <c r="F22" s="11" t="s">
        <v>281</v>
      </c>
      <c r="G22" s="11" t="s">
        <v>115</v>
      </c>
      <c r="H22" s="11" t="s">
        <v>115</v>
      </c>
      <c r="I22" s="11" t="s">
        <v>282</v>
      </c>
      <c r="J22" s="11" t="s">
        <v>282</v>
      </c>
      <c r="K22" s="11" t="s">
        <v>115</v>
      </c>
      <c r="L22" s="11" t="s">
        <v>115</v>
      </c>
      <c r="M22" s="11" t="s">
        <v>281</v>
      </c>
      <c r="N22" s="11" t="s">
        <v>282</v>
      </c>
      <c r="O22" s="11" t="s">
        <v>282</v>
      </c>
      <c r="P22" s="11" t="s">
        <v>282</v>
      </c>
      <c r="Q22" s="11" t="s">
        <v>282</v>
      </c>
      <c r="R22" s="11" t="s">
        <v>282</v>
      </c>
      <c r="S22" s="11" t="s">
        <v>282</v>
      </c>
      <c r="T22" s="11" t="s">
        <v>282</v>
      </c>
      <c r="U22" s="11" t="s">
        <v>282</v>
      </c>
      <c r="V22" s="11" t="s">
        <v>115</v>
      </c>
      <c r="W22" s="11" t="s">
        <v>282</v>
      </c>
      <c r="X22" s="11" t="s">
        <v>281</v>
      </c>
      <c r="Y22" s="11" t="s">
        <v>115</v>
      </c>
      <c r="Z22" s="11" t="s">
        <v>282</v>
      </c>
      <c r="AA22" s="11" t="s">
        <v>282</v>
      </c>
      <c r="AB22" s="11" t="s">
        <v>282</v>
      </c>
      <c r="AC22" s="11" t="s">
        <v>115</v>
      </c>
      <c r="AD22" s="11" t="s">
        <v>115</v>
      </c>
      <c r="AE22" s="155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2</v>
      </c>
    </row>
    <row r="23" spans="1:65">
      <c r="A23" s="29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155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1">
        <v>6.72</v>
      </c>
      <c r="E24" s="21">
        <v>7.3822999999999999</v>
      </c>
      <c r="F24" s="21">
        <v>6.9801856819674306</v>
      </c>
      <c r="G24" s="21">
        <v>7.2000000000000011</v>
      </c>
      <c r="H24" s="21">
        <v>6.97</v>
      </c>
      <c r="I24" s="21">
        <v>7.24</v>
      </c>
      <c r="J24" s="21">
        <v>7.1399999999999988</v>
      </c>
      <c r="K24" s="21">
        <v>7.3999999999999995</v>
      </c>
      <c r="L24" s="21">
        <v>7.1951100000000006</v>
      </c>
      <c r="M24" s="21">
        <v>7.1955000000000009</v>
      </c>
      <c r="N24" s="148">
        <v>6.15</v>
      </c>
      <c r="O24" s="21">
        <v>6.39</v>
      </c>
      <c r="P24" s="21">
        <v>6.99</v>
      </c>
      <c r="Q24" s="21">
        <v>7.4900000000000011</v>
      </c>
      <c r="R24" s="21">
        <v>6.87</v>
      </c>
      <c r="S24" s="21">
        <v>6.99</v>
      </c>
      <c r="T24" s="21">
        <v>7.2700000000000005</v>
      </c>
      <c r="U24" s="21">
        <v>6.8600000000000012</v>
      </c>
      <c r="V24" s="21">
        <v>7.0434519051290581</v>
      </c>
      <c r="W24" s="148">
        <v>6.3182883500000013</v>
      </c>
      <c r="X24" s="21">
        <v>7.32</v>
      </c>
      <c r="Y24" s="21">
        <v>7.16</v>
      </c>
      <c r="Z24" s="21">
        <v>6.81</v>
      </c>
      <c r="AA24" s="21">
        <v>6.7299999999999995</v>
      </c>
      <c r="AB24" s="21">
        <v>6.94</v>
      </c>
      <c r="AC24" s="21">
        <v>7.5199999999999987</v>
      </c>
      <c r="AD24" s="21">
        <v>6.9500000000000011</v>
      </c>
      <c r="AE24" s="155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1</v>
      </c>
    </row>
    <row r="25" spans="1:65">
      <c r="A25" s="29"/>
      <c r="B25" s="19">
        <v>1</v>
      </c>
      <c r="C25" s="9">
        <v>2</v>
      </c>
      <c r="D25" s="11">
        <v>6.9099999999999993</v>
      </c>
      <c r="E25" s="11">
        <v>7.2596999999999996</v>
      </c>
      <c r="F25" s="11">
        <v>7.0477536628557891</v>
      </c>
      <c r="G25" s="11">
        <v>7.16</v>
      </c>
      <c r="H25" s="11">
        <v>7.06</v>
      </c>
      <c r="I25" s="11">
        <v>7.4000000000000012</v>
      </c>
      <c r="J25" s="11">
        <v>7.1099999999999994</v>
      </c>
      <c r="K25" s="11">
        <v>7.33</v>
      </c>
      <c r="L25" s="11">
        <v>7.1774000000000004</v>
      </c>
      <c r="M25" s="11">
        <v>7.2774000000000001</v>
      </c>
      <c r="N25" s="150">
        <v>6.13</v>
      </c>
      <c r="O25" s="11">
        <v>6.8600000000000012</v>
      </c>
      <c r="P25" s="11">
        <v>6.9099999999999993</v>
      </c>
      <c r="Q25" s="11">
        <v>7.4700000000000006</v>
      </c>
      <c r="R25" s="11">
        <v>6.9500000000000011</v>
      </c>
      <c r="S25" s="11">
        <v>7.1</v>
      </c>
      <c r="T25" s="11">
        <v>7.2000000000000011</v>
      </c>
      <c r="U25" s="11">
        <v>6.8900000000000006</v>
      </c>
      <c r="V25" s="11">
        <v>7.5587334526564787</v>
      </c>
      <c r="W25" s="150">
        <v>5.7459263599999995</v>
      </c>
      <c r="X25" s="11">
        <v>7.42</v>
      </c>
      <c r="Y25" s="11">
        <v>7.12</v>
      </c>
      <c r="Z25" s="11">
        <v>6.8000000000000007</v>
      </c>
      <c r="AA25" s="11">
        <v>6.8600000000000012</v>
      </c>
      <c r="AB25" s="11">
        <v>6.94</v>
      </c>
      <c r="AC25" s="11">
        <v>7.4499999999999993</v>
      </c>
      <c r="AD25" s="11">
        <v>6.93</v>
      </c>
      <c r="AE25" s="155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 t="e">
        <v>#N/A</v>
      </c>
    </row>
    <row r="26" spans="1:65">
      <c r="A26" s="29"/>
      <c r="B26" s="19">
        <v>1</v>
      </c>
      <c r="C26" s="9">
        <v>3</v>
      </c>
      <c r="D26" s="11">
        <v>6.8000000000000007</v>
      </c>
      <c r="E26" s="11">
        <v>7.1303000000000001</v>
      </c>
      <c r="F26" s="11">
        <v>6.8715038123495997</v>
      </c>
      <c r="G26" s="11">
        <v>7.15</v>
      </c>
      <c r="H26" s="11">
        <v>7.04</v>
      </c>
      <c r="I26" s="11">
        <v>7.4000000000000012</v>
      </c>
      <c r="J26" s="11">
        <v>7.08</v>
      </c>
      <c r="K26" s="11">
        <v>7.19</v>
      </c>
      <c r="L26" s="11">
        <v>7.2082800000000002</v>
      </c>
      <c r="M26" s="11">
        <v>7.3427000000000007</v>
      </c>
      <c r="N26" s="150">
        <v>6.13</v>
      </c>
      <c r="O26" s="11">
        <v>6.9099999999999993</v>
      </c>
      <c r="P26" s="11">
        <v>6.99</v>
      </c>
      <c r="Q26" s="11">
        <v>7.26</v>
      </c>
      <c r="R26" s="11">
        <v>6.75</v>
      </c>
      <c r="S26" s="11">
        <v>7.0499999999999989</v>
      </c>
      <c r="T26" s="11">
        <v>7.19</v>
      </c>
      <c r="U26" s="11">
        <v>7.0000000000000009</v>
      </c>
      <c r="V26" s="11">
        <v>7.6084725530902935</v>
      </c>
      <c r="W26" s="150">
        <v>6.1397689700000004</v>
      </c>
      <c r="X26" s="11">
        <v>6.67</v>
      </c>
      <c r="Y26" s="11">
        <v>7.04</v>
      </c>
      <c r="Z26" s="11">
        <v>6.98</v>
      </c>
      <c r="AA26" s="11">
        <v>6.68</v>
      </c>
      <c r="AB26" s="11">
        <v>6.8000000000000007</v>
      </c>
      <c r="AC26" s="11">
        <v>7.580000000000001</v>
      </c>
      <c r="AD26" s="11">
        <v>6.8600000000000012</v>
      </c>
      <c r="AE26" s="155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>
        <v>16</v>
      </c>
    </row>
    <row r="27" spans="1:65">
      <c r="A27" s="29"/>
      <c r="B27" s="19">
        <v>1</v>
      </c>
      <c r="C27" s="9">
        <v>4</v>
      </c>
      <c r="D27" s="11">
        <v>6.9500000000000011</v>
      </c>
      <c r="E27" s="11">
        <v>7.2097999999999995</v>
      </c>
      <c r="F27" s="11">
        <v>6.9557632384514401</v>
      </c>
      <c r="G27" s="11">
        <v>7.21</v>
      </c>
      <c r="H27" s="11">
        <v>7.02</v>
      </c>
      <c r="I27" s="11">
        <v>7.22</v>
      </c>
      <c r="J27" s="11">
        <v>7.1399999999999988</v>
      </c>
      <c r="K27" s="11">
        <v>7.39</v>
      </c>
      <c r="L27" s="11">
        <v>7.1439399999999997</v>
      </c>
      <c r="M27" s="11">
        <v>7.1017999999999999</v>
      </c>
      <c r="N27" s="150">
        <v>6.16</v>
      </c>
      <c r="O27" s="11">
        <v>6.5299999999999994</v>
      </c>
      <c r="P27" s="11">
        <v>6.92</v>
      </c>
      <c r="Q27" s="11">
        <v>7.3800000000000008</v>
      </c>
      <c r="R27" s="11">
        <v>6.5299999999999994</v>
      </c>
      <c r="S27" s="11">
        <v>6.9500000000000011</v>
      </c>
      <c r="T27" s="11">
        <v>7.39</v>
      </c>
      <c r="U27" s="11">
        <v>6.9099999999999993</v>
      </c>
      <c r="V27" s="11">
        <v>7.7203799830697823</v>
      </c>
      <c r="W27" s="150">
        <v>6.1351005599999997</v>
      </c>
      <c r="X27" s="11">
        <v>7.01</v>
      </c>
      <c r="Y27" s="11">
        <v>7.42</v>
      </c>
      <c r="Z27" s="11">
        <v>6.8600000000000012</v>
      </c>
      <c r="AA27" s="11">
        <v>6.7099999999999991</v>
      </c>
      <c r="AB27" s="11">
        <v>7.04</v>
      </c>
      <c r="AC27" s="11">
        <v>7.32</v>
      </c>
      <c r="AD27" s="11">
        <v>6.8199999999999994</v>
      </c>
      <c r="AE27" s="155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7.086812573335374</v>
      </c>
    </row>
    <row r="28" spans="1:65">
      <c r="A28" s="29"/>
      <c r="B28" s="19">
        <v>1</v>
      </c>
      <c r="C28" s="9">
        <v>5</v>
      </c>
      <c r="D28" s="11">
        <v>7.3599999999999994</v>
      </c>
      <c r="E28" s="11">
        <v>7.3188000000000004</v>
      </c>
      <c r="F28" s="11">
        <v>6.9286037481050418</v>
      </c>
      <c r="G28" s="11">
        <v>7.1800000000000006</v>
      </c>
      <c r="H28" s="11">
        <v>7.0499999999999989</v>
      </c>
      <c r="I28" s="11">
        <v>7.339999999999999</v>
      </c>
      <c r="J28" s="11">
        <v>7.1800000000000006</v>
      </c>
      <c r="K28" s="11">
        <v>7.31</v>
      </c>
      <c r="L28" s="11">
        <v>7.2040100000000011</v>
      </c>
      <c r="M28" s="11">
        <v>7.0865999999999998</v>
      </c>
      <c r="N28" s="150">
        <v>6.11</v>
      </c>
      <c r="O28" s="11">
        <v>6.65</v>
      </c>
      <c r="P28" s="11">
        <v>6.9099999999999993</v>
      </c>
      <c r="Q28" s="11">
        <v>7.42</v>
      </c>
      <c r="R28" s="11">
        <v>6.54</v>
      </c>
      <c r="S28" s="11">
        <v>7.2000000000000011</v>
      </c>
      <c r="T28" s="11">
        <v>7.4000000000000012</v>
      </c>
      <c r="U28" s="11">
        <v>6.8900000000000006</v>
      </c>
      <c r="V28" s="151">
        <v>7.9252645274104347</v>
      </c>
      <c r="W28" s="150">
        <v>6.6430941800000003</v>
      </c>
      <c r="X28" s="11">
        <v>6.83</v>
      </c>
      <c r="Y28" s="11">
        <v>7.2700000000000005</v>
      </c>
      <c r="Z28" s="11">
        <v>6.8199999999999994</v>
      </c>
      <c r="AA28" s="11">
        <v>6.81</v>
      </c>
      <c r="AB28" s="11">
        <v>6.99</v>
      </c>
      <c r="AC28" s="11">
        <v>7.6900000000000013</v>
      </c>
      <c r="AD28" s="11">
        <v>7.01</v>
      </c>
      <c r="AE28" s="155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12</v>
      </c>
    </row>
    <row r="29" spans="1:65">
      <c r="A29" s="29"/>
      <c r="B29" s="19">
        <v>1</v>
      </c>
      <c r="C29" s="9">
        <v>6</v>
      </c>
      <c r="D29" s="11">
        <v>6.69</v>
      </c>
      <c r="E29" s="11">
        <v>7.4657999999999998</v>
      </c>
      <c r="F29" s="11">
        <v>6.9640994712316511</v>
      </c>
      <c r="G29" s="11">
        <v>7.1800000000000006</v>
      </c>
      <c r="H29" s="11">
        <v>7.0000000000000009</v>
      </c>
      <c r="I29" s="11">
        <v>7.24</v>
      </c>
      <c r="J29" s="11">
        <v>7.13</v>
      </c>
      <c r="K29" s="11">
        <v>7.33</v>
      </c>
      <c r="L29" s="11">
        <v>7.1948900000000009</v>
      </c>
      <c r="M29" s="11">
        <v>7.1655999999999995</v>
      </c>
      <c r="N29" s="150">
        <v>6.11</v>
      </c>
      <c r="O29" s="11">
        <v>6.69</v>
      </c>
      <c r="P29" s="11">
        <v>7.02</v>
      </c>
      <c r="Q29" s="11">
        <v>7.339999999999999</v>
      </c>
      <c r="R29" s="11">
        <v>6.78</v>
      </c>
      <c r="S29" s="11">
        <v>6.97</v>
      </c>
      <c r="T29" s="11">
        <v>7.33</v>
      </c>
      <c r="U29" s="11">
        <v>6.93</v>
      </c>
      <c r="V29" s="11">
        <v>6.989000760508465</v>
      </c>
      <c r="W29" s="150">
        <v>6.04415937</v>
      </c>
      <c r="X29" s="11">
        <v>7.28</v>
      </c>
      <c r="Y29" s="11">
        <v>7.1</v>
      </c>
      <c r="Z29" s="11">
        <v>6.8499999999999988</v>
      </c>
      <c r="AA29" s="11">
        <v>7.02</v>
      </c>
      <c r="AB29" s="11">
        <v>6.8499999999999988</v>
      </c>
      <c r="AC29" s="11">
        <v>7.7</v>
      </c>
      <c r="AD29" s="11">
        <v>6.660000000000001</v>
      </c>
      <c r="AE29" s="155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20" t="s">
        <v>269</v>
      </c>
      <c r="C30" s="12"/>
      <c r="D30" s="22">
        <v>6.9050000000000002</v>
      </c>
      <c r="E30" s="22">
        <v>7.2944500000000012</v>
      </c>
      <c r="F30" s="22">
        <v>6.9579849358268246</v>
      </c>
      <c r="G30" s="22">
        <v>7.1800000000000006</v>
      </c>
      <c r="H30" s="22">
        <v>7.0233333333333334</v>
      </c>
      <c r="I30" s="22">
        <v>7.3066666666666675</v>
      </c>
      <c r="J30" s="22">
        <v>7.13</v>
      </c>
      <c r="K30" s="22">
        <v>7.3250000000000002</v>
      </c>
      <c r="L30" s="22">
        <v>7.1872716666666676</v>
      </c>
      <c r="M30" s="22">
        <v>7.1949333333333341</v>
      </c>
      <c r="N30" s="22">
        <v>6.1316666666666668</v>
      </c>
      <c r="O30" s="22">
        <v>6.671666666666666</v>
      </c>
      <c r="P30" s="22">
        <v>6.9566666666666661</v>
      </c>
      <c r="Q30" s="22">
        <v>7.3933333333333335</v>
      </c>
      <c r="R30" s="22">
        <v>6.7366666666666672</v>
      </c>
      <c r="S30" s="22">
        <v>7.0433333333333339</v>
      </c>
      <c r="T30" s="22">
        <v>7.2966666666666669</v>
      </c>
      <c r="U30" s="22">
        <v>6.913333333333334</v>
      </c>
      <c r="V30" s="22">
        <v>7.4742171969774196</v>
      </c>
      <c r="W30" s="22">
        <v>6.1710562983333332</v>
      </c>
      <c r="X30" s="22">
        <v>7.0883333333333338</v>
      </c>
      <c r="Y30" s="22">
        <v>7.1850000000000014</v>
      </c>
      <c r="Z30" s="22">
        <v>6.8533333333333344</v>
      </c>
      <c r="AA30" s="22">
        <v>6.8016666666666667</v>
      </c>
      <c r="AB30" s="22">
        <v>6.9266666666666667</v>
      </c>
      <c r="AC30" s="22">
        <v>7.5433333333333339</v>
      </c>
      <c r="AD30" s="22">
        <v>6.871666666666667</v>
      </c>
      <c r="AE30" s="155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3" t="s">
        <v>270</v>
      </c>
      <c r="C31" s="28"/>
      <c r="D31" s="11">
        <v>6.8550000000000004</v>
      </c>
      <c r="E31" s="11">
        <v>7.28925</v>
      </c>
      <c r="F31" s="11">
        <v>6.9599313548415456</v>
      </c>
      <c r="G31" s="11">
        <v>7.1800000000000006</v>
      </c>
      <c r="H31" s="11">
        <v>7.0299999999999994</v>
      </c>
      <c r="I31" s="11">
        <v>7.2899999999999991</v>
      </c>
      <c r="J31" s="11">
        <v>7.1349999999999998</v>
      </c>
      <c r="K31" s="11">
        <v>7.33</v>
      </c>
      <c r="L31" s="11">
        <v>7.1950000000000003</v>
      </c>
      <c r="M31" s="11">
        <v>7.1805500000000002</v>
      </c>
      <c r="N31" s="11">
        <v>6.13</v>
      </c>
      <c r="O31" s="11">
        <v>6.67</v>
      </c>
      <c r="P31" s="11">
        <v>6.9550000000000001</v>
      </c>
      <c r="Q31" s="11">
        <v>7.4</v>
      </c>
      <c r="R31" s="11">
        <v>6.7650000000000006</v>
      </c>
      <c r="S31" s="11">
        <v>7.02</v>
      </c>
      <c r="T31" s="11">
        <v>7.3000000000000007</v>
      </c>
      <c r="U31" s="11">
        <v>6.9</v>
      </c>
      <c r="V31" s="11">
        <v>7.5836030028733861</v>
      </c>
      <c r="W31" s="11">
        <v>6.1374347650000001</v>
      </c>
      <c r="X31" s="11">
        <v>7.1449999999999996</v>
      </c>
      <c r="Y31" s="11">
        <v>7.1400000000000006</v>
      </c>
      <c r="Z31" s="11">
        <v>6.8349999999999991</v>
      </c>
      <c r="AA31" s="11">
        <v>6.77</v>
      </c>
      <c r="AB31" s="11">
        <v>6.94</v>
      </c>
      <c r="AC31" s="11">
        <v>7.55</v>
      </c>
      <c r="AD31" s="11">
        <v>6.8950000000000005</v>
      </c>
      <c r="AE31" s="155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29"/>
      <c r="B32" s="3" t="s">
        <v>271</v>
      </c>
      <c r="C32" s="28"/>
      <c r="D32" s="23">
        <v>0.24517340801971138</v>
      </c>
      <c r="E32" s="23">
        <v>0.12082199716938964</v>
      </c>
      <c r="F32" s="23">
        <v>5.8199415587908948E-2</v>
      </c>
      <c r="G32" s="23">
        <v>2.2803508501982817E-2</v>
      </c>
      <c r="H32" s="23">
        <v>3.3862466931200499E-2</v>
      </c>
      <c r="I32" s="23">
        <v>8.3586282766173678E-2</v>
      </c>
      <c r="J32" s="23">
        <v>3.3466401061363109E-2</v>
      </c>
      <c r="K32" s="23">
        <v>7.5299402388066511E-2</v>
      </c>
      <c r="L32" s="23">
        <v>2.3732186933923378E-2</v>
      </c>
      <c r="M32" s="23">
        <v>9.9906389518722619E-2</v>
      </c>
      <c r="N32" s="23">
        <v>2.0412414523193124E-2</v>
      </c>
      <c r="O32" s="23">
        <v>0.19620567439976541</v>
      </c>
      <c r="P32" s="23">
        <v>4.8853522561496943E-2</v>
      </c>
      <c r="Q32" s="23">
        <v>8.5712698398001427E-2</v>
      </c>
      <c r="R32" s="23">
        <v>0.17130868824045914</v>
      </c>
      <c r="S32" s="23">
        <v>9.4586820787394513E-2</v>
      </c>
      <c r="T32" s="23">
        <v>9.1578745714639725E-2</v>
      </c>
      <c r="U32" s="23">
        <v>4.8442405665559796E-2</v>
      </c>
      <c r="V32" s="23">
        <v>0.3768822194127342</v>
      </c>
      <c r="W32" s="23">
        <v>0.297861392492348</v>
      </c>
      <c r="X32" s="23">
        <v>0.29942723100390639</v>
      </c>
      <c r="Y32" s="23">
        <v>0.13823892360692056</v>
      </c>
      <c r="Z32" s="23">
        <v>6.623191577077242E-2</v>
      </c>
      <c r="AA32" s="23">
        <v>0.12608198390994138</v>
      </c>
      <c r="AB32" s="23">
        <v>8.8468450120179454E-2</v>
      </c>
      <c r="AC32" s="23">
        <v>0.14596803303006717</v>
      </c>
      <c r="AD32" s="23">
        <v>0.12351787994726351</v>
      </c>
      <c r="AE32" s="209"/>
      <c r="AF32" s="210"/>
      <c r="AG32" s="210"/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  <c r="BI32" s="210"/>
      <c r="BJ32" s="210"/>
      <c r="BK32" s="210"/>
      <c r="BL32" s="210"/>
      <c r="BM32" s="56"/>
    </row>
    <row r="33" spans="1:65">
      <c r="A33" s="29"/>
      <c r="B33" s="3" t="s">
        <v>86</v>
      </c>
      <c r="C33" s="28"/>
      <c r="D33" s="13">
        <v>3.5506648518423084E-2</v>
      </c>
      <c r="E33" s="13">
        <v>1.6563551353342559E-2</v>
      </c>
      <c r="F33" s="13">
        <v>8.364406667257759E-3</v>
      </c>
      <c r="G33" s="13">
        <v>3.1759761144822861E-3</v>
      </c>
      <c r="H33" s="13">
        <v>4.8214238630090887E-3</v>
      </c>
      <c r="I33" s="13">
        <v>1.1439728480771943E-2</v>
      </c>
      <c r="J33" s="13">
        <v>4.6937448893917405E-3</v>
      </c>
      <c r="K33" s="13">
        <v>1.0279781895981777E-2</v>
      </c>
      <c r="L33" s="13">
        <v>3.3019743839639718E-3</v>
      </c>
      <c r="M33" s="13">
        <v>1.3885658822697816E-2</v>
      </c>
      <c r="N33" s="13">
        <v>3.3290156873921921E-3</v>
      </c>
      <c r="O33" s="13">
        <v>2.9408794564041784E-2</v>
      </c>
      <c r="P33" s="13">
        <v>7.022547565140912E-3</v>
      </c>
      <c r="Q33" s="13">
        <v>1.1593241442470887E-2</v>
      </c>
      <c r="R33" s="13">
        <v>2.5429295631933566E-2</v>
      </c>
      <c r="S33" s="13">
        <v>1.3429269397169121E-2</v>
      </c>
      <c r="T33" s="13">
        <v>1.2550764602280455E-2</v>
      </c>
      <c r="U33" s="13">
        <v>7.0070982158476069E-3</v>
      </c>
      <c r="V33" s="13">
        <v>5.0424306583590546E-2</v>
      </c>
      <c r="W33" s="13">
        <v>4.8267489080077559E-2</v>
      </c>
      <c r="X33" s="13">
        <v>4.2242261604125045E-2</v>
      </c>
      <c r="Y33" s="13">
        <v>1.9239933696161522E-2</v>
      </c>
      <c r="Z33" s="13">
        <v>9.6641900443734056E-3</v>
      </c>
      <c r="AA33" s="13">
        <v>1.8536924858114392E-2</v>
      </c>
      <c r="AB33" s="13">
        <v>1.277215353034352E-2</v>
      </c>
      <c r="AC33" s="13">
        <v>1.9350600931957642E-2</v>
      </c>
      <c r="AD33" s="13">
        <v>1.797495221158334E-2</v>
      </c>
      <c r="AE33" s="155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29"/>
      <c r="B34" s="3" t="s">
        <v>272</v>
      </c>
      <c r="C34" s="28"/>
      <c r="D34" s="13">
        <v>-2.5655055986587794E-2</v>
      </c>
      <c r="E34" s="13">
        <v>2.9299127713053652E-2</v>
      </c>
      <c r="F34" s="13">
        <v>-1.8178502136951158E-2</v>
      </c>
      <c r="G34" s="13">
        <v>1.3149413181216429E-2</v>
      </c>
      <c r="H34" s="13">
        <v>-8.9573753143812329E-3</v>
      </c>
      <c r="I34" s="13">
        <v>3.1022986858508128E-2</v>
      </c>
      <c r="J34" s="13">
        <v>6.09405515070649E-3</v>
      </c>
      <c r="K34" s="13">
        <v>3.3609951469695032E-2</v>
      </c>
      <c r="L34" s="13">
        <v>1.417549741745372E-2</v>
      </c>
      <c r="M34" s="13">
        <v>1.5256613446328782E-2</v>
      </c>
      <c r="N34" s="13">
        <v>-0.13477792685847378</v>
      </c>
      <c r="O34" s="13">
        <v>-5.8580060128967326E-2</v>
      </c>
      <c r="P34" s="13">
        <v>-1.8364519355061115E-2</v>
      </c>
      <c r="Q34" s="13">
        <v>4.3252274111391875E-2</v>
      </c>
      <c r="R34" s="13">
        <v>-4.9408094689304294E-2</v>
      </c>
      <c r="S34" s="13">
        <v>-6.1352321021771461E-3</v>
      </c>
      <c r="T34" s="13">
        <v>2.961191525240614E-2</v>
      </c>
      <c r="U34" s="13">
        <v>-2.4479162981502767E-2</v>
      </c>
      <c r="V34" s="13">
        <v>5.4665566449391134E-2</v>
      </c>
      <c r="W34" s="13">
        <v>-0.1292197677765089</v>
      </c>
      <c r="X34" s="13">
        <v>2.1459012528168842E-4</v>
      </c>
      <c r="Y34" s="13">
        <v>1.3854948984267645E-2</v>
      </c>
      <c r="Z34" s="13">
        <v>-3.2945592618114583E-2</v>
      </c>
      <c r="AA34" s="13">
        <v>-4.0236129249641595E-2</v>
      </c>
      <c r="AB34" s="13">
        <v>-2.2597734173366968E-2</v>
      </c>
      <c r="AC34" s="13">
        <v>6.4418348202921472E-2</v>
      </c>
      <c r="AD34" s="13">
        <v>-3.035862800692779E-2</v>
      </c>
      <c r="AE34" s="155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45" t="s">
        <v>273</v>
      </c>
      <c r="C35" s="46"/>
      <c r="D35" s="44">
        <v>0.54</v>
      </c>
      <c r="E35" s="44">
        <v>0.99</v>
      </c>
      <c r="F35" s="44">
        <v>0.34</v>
      </c>
      <c r="G35" s="44">
        <v>0.54</v>
      </c>
      <c r="H35" s="44">
        <v>0.08</v>
      </c>
      <c r="I35" s="44">
        <v>1.03</v>
      </c>
      <c r="J35" s="44">
        <v>0.34</v>
      </c>
      <c r="K35" s="44">
        <v>1.1100000000000001</v>
      </c>
      <c r="L35" s="44">
        <v>0.56999999999999995</v>
      </c>
      <c r="M35" s="44">
        <v>0.6</v>
      </c>
      <c r="N35" s="44">
        <v>3.58</v>
      </c>
      <c r="O35" s="44">
        <v>1.46</v>
      </c>
      <c r="P35" s="44">
        <v>0.34</v>
      </c>
      <c r="Q35" s="44">
        <v>1.37</v>
      </c>
      <c r="R35" s="44">
        <v>1.2</v>
      </c>
      <c r="S35" s="44">
        <v>0</v>
      </c>
      <c r="T35" s="44">
        <v>1</v>
      </c>
      <c r="U35" s="44">
        <v>0.51</v>
      </c>
      <c r="V35" s="44">
        <v>1.69</v>
      </c>
      <c r="W35" s="44">
        <v>3.43</v>
      </c>
      <c r="X35" s="44">
        <v>0.18</v>
      </c>
      <c r="Y35" s="44">
        <v>0.56000000000000005</v>
      </c>
      <c r="Z35" s="44">
        <v>0.75</v>
      </c>
      <c r="AA35" s="44">
        <v>0.95</v>
      </c>
      <c r="AB35" s="44">
        <v>0.46</v>
      </c>
      <c r="AC35" s="44">
        <v>1.96</v>
      </c>
      <c r="AD35" s="44">
        <v>0.67</v>
      </c>
      <c r="AE35" s="155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BM36" s="55"/>
    </row>
    <row r="37" spans="1:65" ht="15">
      <c r="B37" s="8" t="s">
        <v>479</v>
      </c>
      <c r="BM37" s="27" t="s">
        <v>66</v>
      </c>
    </row>
    <row r="38" spans="1:65" ht="15">
      <c r="A38" s="24" t="s">
        <v>7</v>
      </c>
      <c r="B38" s="18" t="s">
        <v>111</v>
      </c>
      <c r="C38" s="15" t="s">
        <v>112</v>
      </c>
      <c r="D38" s="16" t="s">
        <v>234</v>
      </c>
      <c r="E38" s="17" t="s">
        <v>234</v>
      </c>
      <c r="F38" s="17" t="s">
        <v>234</v>
      </c>
      <c r="G38" s="17" t="s">
        <v>234</v>
      </c>
      <c r="H38" s="17" t="s">
        <v>234</v>
      </c>
      <c r="I38" s="17" t="s">
        <v>234</v>
      </c>
      <c r="J38" s="17" t="s">
        <v>234</v>
      </c>
      <c r="K38" s="17" t="s">
        <v>234</v>
      </c>
      <c r="L38" s="17" t="s">
        <v>234</v>
      </c>
      <c r="M38" s="17" t="s">
        <v>234</v>
      </c>
      <c r="N38" s="17" t="s">
        <v>234</v>
      </c>
      <c r="O38" s="17" t="s">
        <v>234</v>
      </c>
      <c r="P38" s="17" t="s">
        <v>234</v>
      </c>
      <c r="Q38" s="17" t="s">
        <v>234</v>
      </c>
      <c r="R38" s="17" t="s">
        <v>234</v>
      </c>
      <c r="S38" s="17" t="s">
        <v>234</v>
      </c>
      <c r="T38" s="17" t="s">
        <v>234</v>
      </c>
      <c r="U38" s="17" t="s">
        <v>234</v>
      </c>
      <c r="V38" s="17" t="s">
        <v>234</v>
      </c>
      <c r="W38" s="17" t="s">
        <v>234</v>
      </c>
      <c r="X38" s="17" t="s">
        <v>234</v>
      </c>
      <c r="Y38" s="17" t="s">
        <v>234</v>
      </c>
      <c r="Z38" s="17" t="s">
        <v>234</v>
      </c>
      <c r="AA38" s="17" t="s">
        <v>234</v>
      </c>
      <c r="AB38" s="17" t="s">
        <v>234</v>
      </c>
      <c r="AC38" s="17" t="s">
        <v>234</v>
      </c>
      <c r="AD38" s="155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235</v>
      </c>
      <c r="C39" s="9" t="s">
        <v>235</v>
      </c>
      <c r="D39" s="153" t="s">
        <v>237</v>
      </c>
      <c r="E39" s="154" t="s">
        <v>238</v>
      </c>
      <c r="F39" s="154" t="s">
        <v>239</v>
      </c>
      <c r="G39" s="154" t="s">
        <v>240</v>
      </c>
      <c r="H39" s="154" t="s">
        <v>241</v>
      </c>
      <c r="I39" s="154" t="s">
        <v>242</v>
      </c>
      <c r="J39" s="154" t="s">
        <v>243</v>
      </c>
      <c r="K39" s="154" t="s">
        <v>244</v>
      </c>
      <c r="L39" s="154" t="s">
        <v>246</v>
      </c>
      <c r="M39" s="154" t="s">
        <v>247</v>
      </c>
      <c r="N39" s="154" t="s">
        <v>248</v>
      </c>
      <c r="O39" s="154" t="s">
        <v>249</v>
      </c>
      <c r="P39" s="154" t="s">
        <v>250</v>
      </c>
      <c r="Q39" s="154" t="s">
        <v>251</v>
      </c>
      <c r="R39" s="154" t="s">
        <v>252</v>
      </c>
      <c r="S39" s="154" t="s">
        <v>253</v>
      </c>
      <c r="T39" s="154" t="s">
        <v>254</v>
      </c>
      <c r="U39" s="154" t="s">
        <v>255</v>
      </c>
      <c r="V39" s="154" t="s">
        <v>256</v>
      </c>
      <c r="W39" s="154" t="s">
        <v>257</v>
      </c>
      <c r="X39" s="154" t="s">
        <v>258</v>
      </c>
      <c r="Y39" s="154" t="s">
        <v>259</v>
      </c>
      <c r="Z39" s="154" t="s">
        <v>260</v>
      </c>
      <c r="AA39" s="154" t="s">
        <v>261</v>
      </c>
      <c r="AB39" s="154" t="s">
        <v>262</v>
      </c>
      <c r="AC39" s="154" t="s">
        <v>263</v>
      </c>
      <c r="AD39" s="155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9"/>
      <c r="C40" s="9"/>
      <c r="D40" s="10" t="s">
        <v>281</v>
      </c>
      <c r="E40" s="11" t="s">
        <v>281</v>
      </c>
      <c r="F40" s="11" t="s">
        <v>281</v>
      </c>
      <c r="G40" s="11" t="s">
        <v>115</v>
      </c>
      <c r="H40" s="11" t="s">
        <v>115</v>
      </c>
      <c r="I40" s="11" t="s">
        <v>282</v>
      </c>
      <c r="J40" s="11" t="s">
        <v>281</v>
      </c>
      <c r="K40" s="11" t="s">
        <v>281</v>
      </c>
      <c r="L40" s="11" t="s">
        <v>281</v>
      </c>
      <c r="M40" s="11" t="s">
        <v>282</v>
      </c>
      <c r="N40" s="11" t="s">
        <v>282</v>
      </c>
      <c r="O40" s="11" t="s">
        <v>282</v>
      </c>
      <c r="P40" s="11" t="s">
        <v>282</v>
      </c>
      <c r="Q40" s="11" t="s">
        <v>282</v>
      </c>
      <c r="R40" s="11" t="s">
        <v>282</v>
      </c>
      <c r="S40" s="11" t="s">
        <v>282</v>
      </c>
      <c r="T40" s="11" t="s">
        <v>282</v>
      </c>
      <c r="U40" s="11" t="s">
        <v>115</v>
      </c>
      <c r="V40" s="11" t="s">
        <v>282</v>
      </c>
      <c r="W40" s="11" t="s">
        <v>281</v>
      </c>
      <c r="X40" s="11" t="s">
        <v>115</v>
      </c>
      <c r="Y40" s="11" t="s">
        <v>282</v>
      </c>
      <c r="Z40" s="11" t="s">
        <v>282</v>
      </c>
      <c r="AA40" s="11" t="s">
        <v>282</v>
      </c>
      <c r="AB40" s="11" t="s">
        <v>281</v>
      </c>
      <c r="AC40" s="11" t="s">
        <v>281</v>
      </c>
      <c r="AD40" s="155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1</v>
      </c>
    </row>
    <row r="41" spans="1:65">
      <c r="A41" s="29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155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2</v>
      </c>
    </row>
    <row r="42" spans="1:65">
      <c r="A42" s="29"/>
      <c r="B42" s="18">
        <v>1</v>
      </c>
      <c r="C42" s="14">
        <v>1</v>
      </c>
      <c r="D42" s="216">
        <v>29.4</v>
      </c>
      <c r="E42" s="216">
        <v>31.4</v>
      </c>
      <c r="F42" s="216">
        <v>32.831073155065674</v>
      </c>
      <c r="G42" s="216">
        <v>30.4</v>
      </c>
      <c r="H42" s="216">
        <v>26.63</v>
      </c>
      <c r="I42" s="216">
        <v>32.4</v>
      </c>
      <c r="J42" s="216">
        <v>29</v>
      </c>
      <c r="K42" s="216">
        <v>32</v>
      </c>
      <c r="L42" s="216">
        <v>30.5</v>
      </c>
      <c r="M42" s="216">
        <v>33</v>
      </c>
      <c r="N42" s="216">
        <v>32.1</v>
      </c>
      <c r="O42" s="216">
        <v>30.2</v>
      </c>
      <c r="P42" s="216">
        <v>32.200000000000003</v>
      </c>
      <c r="Q42" s="216">
        <v>36.1</v>
      </c>
      <c r="R42" s="216">
        <v>29.8</v>
      </c>
      <c r="S42" s="216">
        <v>32</v>
      </c>
      <c r="T42" s="216">
        <v>29.1</v>
      </c>
      <c r="U42" s="216">
        <v>31.462822936529534</v>
      </c>
      <c r="V42" s="217">
        <v>44.0062</v>
      </c>
      <c r="W42" s="216">
        <v>30</v>
      </c>
      <c r="X42" s="218">
        <v>38</v>
      </c>
      <c r="Y42" s="216">
        <v>29.6</v>
      </c>
      <c r="Z42" s="216">
        <v>31</v>
      </c>
      <c r="AA42" s="216">
        <v>29</v>
      </c>
      <c r="AB42" s="216">
        <v>35</v>
      </c>
      <c r="AC42" s="217">
        <v>37</v>
      </c>
      <c r="AD42" s="219"/>
      <c r="AE42" s="220"/>
      <c r="AF42" s="220"/>
      <c r="AG42" s="220"/>
      <c r="AH42" s="220"/>
      <c r="AI42" s="220"/>
      <c r="AJ42" s="220"/>
      <c r="AK42" s="220"/>
      <c r="AL42" s="220"/>
      <c r="AM42" s="220"/>
      <c r="AN42" s="220"/>
      <c r="AO42" s="220"/>
      <c r="AP42" s="220"/>
      <c r="AQ42" s="220"/>
      <c r="AR42" s="220"/>
      <c r="AS42" s="220"/>
      <c r="AT42" s="220"/>
      <c r="AU42" s="220"/>
      <c r="AV42" s="220"/>
      <c r="AW42" s="220"/>
      <c r="AX42" s="220"/>
      <c r="AY42" s="220"/>
      <c r="AZ42" s="220"/>
      <c r="BA42" s="220"/>
      <c r="BB42" s="220"/>
      <c r="BC42" s="220"/>
      <c r="BD42" s="220"/>
      <c r="BE42" s="220"/>
      <c r="BF42" s="220"/>
      <c r="BG42" s="220"/>
      <c r="BH42" s="220"/>
      <c r="BI42" s="220"/>
      <c r="BJ42" s="220"/>
      <c r="BK42" s="220"/>
      <c r="BL42" s="220"/>
      <c r="BM42" s="221">
        <v>1</v>
      </c>
    </row>
    <row r="43" spans="1:65">
      <c r="A43" s="29"/>
      <c r="B43" s="19">
        <v>1</v>
      </c>
      <c r="C43" s="9">
        <v>2</v>
      </c>
      <c r="D43" s="222">
        <v>29.2</v>
      </c>
      <c r="E43" s="222">
        <v>31</v>
      </c>
      <c r="F43" s="222">
        <v>33.560789116269738</v>
      </c>
      <c r="G43" s="222">
        <v>31.2</v>
      </c>
      <c r="H43" s="222">
        <v>26.36</v>
      </c>
      <c r="I43" s="222">
        <v>32.200000000000003</v>
      </c>
      <c r="J43" s="222">
        <v>27</v>
      </c>
      <c r="K43" s="222">
        <v>32</v>
      </c>
      <c r="L43" s="222">
        <v>31.100000000000005</v>
      </c>
      <c r="M43" s="222">
        <v>33</v>
      </c>
      <c r="N43" s="222">
        <v>32.700000000000003</v>
      </c>
      <c r="O43" s="222">
        <v>30.599999999999998</v>
      </c>
      <c r="P43" s="222">
        <v>31.5</v>
      </c>
      <c r="Q43" s="222">
        <v>37.5</v>
      </c>
      <c r="R43" s="222">
        <v>29.7</v>
      </c>
      <c r="S43" s="222">
        <v>31.899999999999995</v>
      </c>
      <c r="T43" s="222">
        <v>30.599999999999998</v>
      </c>
      <c r="U43" s="222">
        <v>29.435203566697499</v>
      </c>
      <c r="V43" s="223">
        <v>52.5259</v>
      </c>
      <c r="W43" s="222">
        <v>30.3</v>
      </c>
      <c r="X43" s="222">
        <v>30</v>
      </c>
      <c r="Y43" s="222">
        <v>28.4</v>
      </c>
      <c r="Z43" s="222">
        <v>32</v>
      </c>
      <c r="AA43" s="222">
        <v>30</v>
      </c>
      <c r="AB43" s="222">
        <v>35</v>
      </c>
      <c r="AC43" s="223">
        <v>38</v>
      </c>
      <c r="AD43" s="219"/>
      <c r="AE43" s="220"/>
      <c r="AF43" s="220"/>
      <c r="AG43" s="220"/>
      <c r="AH43" s="220"/>
      <c r="AI43" s="220"/>
      <c r="AJ43" s="220"/>
      <c r="AK43" s="220"/>
      <c r="AL43" s="220"/>
      <c r="AM43" s="220"/>
      <c r="AN43" s="220"/>
      <c r="AO43" s="220"/>
      <c r="AP43" s="220"/>
      <c r="AQ43" s="220"/>
      <c r="AR43" s="220"/>
      <c r="AS43" s="220"/>
      <c r="AT43" s="220"/>
      <c r="AU43" s="220"/>
      <c r="AV43" s="220"/>
      <c r="AW43" s="220"/>
      <c r="AX43" s="220"/>
      <c r="AY43" s="220"/>
      <c r="AZ43" s="220"/>
      <c r="BA43" s="220"/>
      <c r="BB43" s="220"/>
      <c r="BC43" s="220"/>
      <c r="BD43" s="220"/>
      <c r="BE43" s="220"/>
      <c r="BF43" s="220"/>
      <c r="BG43" s="220"/>
      <c r="BH43" s="220"/>
      <c r="BI43" s="220"/>
      <c r="BJ43" s="220"/>
      <c r="BK43" s="220"/>
      <c r="BL43" s="220"/>
      <c r="BM43" s="221">
        <v>23</v>
      </c>
    </row>
    <row r="44" spans="1:65">
      <c r="A44" s="29"/>
      <c r="B44" s="19">
        <v>1</v>
      </c>
      <c r="C44" s="9">
        <v>3</v>
      </c>
      <c r="D44" s="222">
        <v>30.3</v>
      </c>
      <c r="E44" s="222">
        <v>31</v>
      </c>
      <c r="F44" s="222">
        <v>33.519735266912988</v>
      </c>
      <c r="G44" s="222">
        <v>30.3</v>
      </c>
      <c r="H44" s="222">
        <v>26.83</v>
      </c>
      <c r="I44" s="222">
        <v>35.799999999999997</v>
      </c>
      <c r="J44" s="222">
        <v>27</v>
      </c>
      <c r="K44" s="222">
        <v>32</v>
      </c>
      <c r="L44" s="222">
        <v>31.2</v>
      </c>
      <c r="M44" s="222">
        <v>30</v>
      </c>
      <c r="N44" s="222">
        <v>31.4</v>
      </c>
      <c r="O44" s="222">
        <v>27.9</v>
      </c>
      <c r="P44" s="222">
        <v>30.2</v>
      </c>
      <c r="Q44" s="222">
        <v>33.6</v>
      </c>
      <c r="R44" s="222">
        <v>30.2</v>
      </c>
      <c r="S44" s="224">
        <v>30.599999999999998</v>
      </c>
      <c r="T44" s="222">
        <v>29.4</v>
      </c>
      <c r="U44" s="222">
        <v>30.151029322639499</v>
      </c>
      <c r="V44" s="223">
        <v>41.798699999999997</v>
      </c>
      <c r="W44" s="222">
        <v>27.9</v>
      </c>
      <c r="X44" s="222">
        <v>31</v>
      </c>
      <c r="Y44" s="222">
        <v>29.1</v>
      </c>
      <c r="Z44" s="222">
        <v>32</v>
      </c>
      <c r="AA44" s="222">
        <v>28.8</v>
      </c>
      <c r="AB44" s="222">
        <v>34</v>
      </c>
      <c r="AC44" s="223">
        <v>37</v>
      </c>
      <c r="AD44" s="219"/>
      <c r="AE44" s="220"/>
      <c r="AF44" s="220"/>
      <c r="AG44" s="220"/>
      <c r="AH44" s="220"/>
      <c r="AI44" s="220"/>
      <c r="AJ44" s="220"/>
      <c r="AK44" s="220"/>
      <c r="AL44" s="220"/>
      <c r="AM44" s="220"/>
      <c r="AN44" s="220"/>
      <c r="AO44" s="220"/>
      <c r="AP44" s="220"/>
      <c r="AQ44" s="220"/>
      <c r="AR44" s="220"/>
      <c r="AS44" s="220"/>
      <c r="AT44" s="220"/>
      <c r="AU44" s="220"/>
      <c r="AV44" s="220"/>
      <c r="AW44" s="220"/>
      <c r="AX44" s="220"/>
      <c r="AY44" s="220"/>
      <c r="AZ44" s="220"/>
      <c r="BA44" s="220"/>
      <c r="BB44" s="220"/>
      <c r="BC44" s="220"/>
      <c r="BD44" s="220"/>
      <c r="BE44" s="220"/>
      <c r="BF44" s="220"/>
      <c r="BG44" s="220"/>
      <c r="BH44" s="220"/>
      <c r="BI44" s="220"/>
      <c r="BJ44" s="220"/>
      <c r="BK44" s="220"/>
      <c r="BL44" s="220"/>
      <c r="BM44" s="221">
        <v>16</v>
      </c>
    </row>
    <row r="45" spans="1:65">
      <c r="A45" s="29"/>
      <c r="B45" s="19">
        <v>1</v>
      </c>
      <c r="C45" s="9">
        <v>4</v>
      </c>
      <c r="D45" s="222">
        <v>29.9</v>
      </c>
      <c r="E45" s="222">
        <v>30.9</v>
      </c>
      <c r="F45" s="222">
        <v>33.680533834032921</v>
      </c>
      <c r="G45" s="222">
        <v>31.100000000000005</v>
      </c>
      <c r="H45" s="222">
        <v>26.28</v>
      </c>
      <c r="I45" s="222">
        <v>33.799999999999997</v>
      </c>
      <c r="J45" s="222">
        <v>27</v>
      </c>
      <c r="K45" s="222">
        <v>34</v>
      </c>
      <c r="L45" s="222">
        <v>29.8</v>
      </c>
      <c r="M45" s="222">
        <v>31</v>
      </c>
      <c r="N45" s="222">
        <v>33.4</v>
      </c>
      <c r="O45" s="222">
        <v>30.2</v>
      </c>
      <c r="P45" s="222">
        <v>30.7</v>
      </c>
      <c r="Q45" s="222">
        <v>34.4</v>
      </c>
      <c r="R45" s="222">
        <v>29.4</v>
      </c>
      <c r="S45" s="222">
        <v>31.6</v>
      </c>
      <c r="T45" s="222">
        <v>30</v>
      </c>
      <c r="U45" s="222">
        <v>29.443471959562505</v>
      </c>
      <c r="V45" s="223">
        <v>54.734400000000001</v>
      </c>
      <c r="W45" s="222">
        <v>29.2</v>
      </c>
      <c r="X45" s="222">
        <v>30</v>
      </c>
      <c r="Y45" s="222">
        <v>28.7</v>
      </c>
      <c r="Z45" s="222">
        <v>31</v>
      </c>
      <c r="AA45" s="222">
        <v>29.4</v>
      </c>
      <c r="AB45" s="222">
        <v>35</v>
      </c>
      <c r="AC45" s="223">
        <v>37</v>
      </c>
      <c r="AD45" s="219"/>
      <c r="AE45" s="220"/>
      <c r="AF45" s="220"/>
      <c r="AG45" s="220"/>
      <c r="AH45" s="220"/>
      <c r="AI45" s="220"/>
      <c r="AJ45" s="220"/>
      <c r="AK45" s="220"/>
      <c r="AL45" s="220"/>
      <c r="AM45" s="220"/>
      <c r="AN45" s="220"/>
      <c r="AO45" s="220"/>
      <c r="AP45" s="220"/>
      <c r="AQ45" s="220"/>
      <c r="AR45" s="220"/>
      <c r="AS45" s="220"/>
      <c r="AT45" s="220"/>
      <c r="AU45" s="220"/>
      <c r="AV45" s="220"/>
      <c r="AW45" s="220"/>
      <c r="AX45" s="220"/>
      <c r="AY45" s="220"/>
      <c r="AZ45" s="220"/>
      <c r="BA45" s="220"/>
      <c r="BB45" s="220"/>
      <c r="BC45" s="220"/>
      <c r="BD45" s="220"/>
      <c r="BE45" s="220"/>
      <c r="BF45" s="220"/>
      <c r="BG45" s="220"/>
      <c r="BH45" s="220"/>
      <c r="BI45" s="220"/>
      <c r="BJ45" s="220"/>
      <c r="BK45" s="220"/>
      <c r="BL45" s="220"/>
      <c r="BM45" s="221">
        <v>30.828054587324008</v>
      </c>
    </row>
    <row r="46" spans="1:65">
      <c r="A46" s="29"/>
      <c r="B46" s="19">
        <v>1</v>
      </c>
      <c r="C46" s="9">
        <v>5</v>
      </c>
      <c r="D46" s="222">
        <v>28.8</v>
      </c>
      <c r="E46" s="222">
        <v>30.599999999999998</v>
      </c>
      <c r="F46" s="222">
        <v>33.517703636971724</v>
      </c>
      <c r="G46" s="222">
        <v>30.2</v>
      </c>
      <c r="H46" s="222">
        <v>26.76</v>
      </c>
      <c r="I46" s="222">
        <v>33.799999999999997</v>
      </c>
      <c r="J46" s="222">
        <v>29</v>
      </c>
      <c r="K46" s="222">
        <v>34</v>
      </c>
      <c r="L46" s="222">
        <v>29.7</v>
      </c>
      <c r="M46" s="222">
        <v>31</v>
      </c>
      <c r="N46" s="222">
        <v>32.4</v>
      </c>
      <c r="O46" s="222">
        <v>28.7</v>
      </c>
      <c r="P46" s="222">
        <v>31.100000000000005</v>
      </c>
      <c r="Q46" s="222">
        <v>34.6</v>
      </c>
      <c r="R46" s="222">
        <v>30.4</v>
      </c>
      <c r="S46" s="222">
        <v>32.6</v>
      </c>
      <c r="T46" s="222">
        <v>28.9</v>
      </c>
      <c r="U46" s="222">
        <v>31.203955452923804</v>
      </c>
      <c r="V46" s="223">
        <v>41.816299999999998</v>
      </c>
      <c r="W46" s="222">
        <v>28.2</v>
      </c>
      <c r="X46" s="222">
        <v>28</v>
      </c>
      <c r="Y46" s="222">
        <v>28.9</v>
      </c>
      <c r="Z46" s="222">
        <v>32</v>
      </c>
      <c r="AA46" s="222">
        <v>29.1</v>
      </c>
      <c r="AB46" s="222">
        <v>35</v>
      </c>
      <c r="AC46" s="223">
        <v>38</v>
      </c>
      <c r="AD46" s="219"/>
      <c r="AE46" s="220"/>
      <c r="AF46" s="220"/>
      <c r="AG46" s="220"/>
      <c r="AH46" s="220"/>
      <c r="AI46" s="220"/>
      <c r="AJ46" s="220"/>
      <c r="AK46" s="220"/>
      <c r="AL46" s="220"/>
      <c r="AM46" s="220"/>
      <c r="AN46" s="220"/>
      <c r="AO46" s="220"/>
      <c r="AP46" s="220"/>
      <c r="AQ46" s="220"/>
      <c r="AR46" s="220"/>
      <c r="AS46" s="220"/>
      <c r="AT46" s="220"/>
      <c r="AU46" s="220"/>
      <c r="AV46" s="220"/>
      <c r="AW46" s="220"/>
      <c r="AX46" s="220"/>
      <c r="AY46" s="220"/>
      <c r="AZ46" s="220"/>
      <c r="BA46" s="220"/>
      <c r="BB46" s="220"/>
      <c r="BC46" s="220"/>
      <c r="BD46" s="220"/>
      <c r="BE46" s="220"/>
      <c r="BF46" s="220"/>
      <c r="BG46" s="220"/>
      <c r="BH46" s="220"/>
      <c r="BI46" s="220"/>
      <c r="BJ46" s="220"/>
      <c r="BK46" s="220"/>
      <c r="BL46" s="220"/>
      <c r="BM46" s="221">
        <v>13</v>
      </c>
    </row>
    <row r="47" spans="1:65">
      <c r="A47" s="29"/>
      <c r="B47" s="19">
        <v>1</v>
      </c>
      <c r="C47" s="9">
        <v>6</v>
      </c>
      <c r="D47" s="222">
        <v>28.2</v>
      </c>
      <c r="E47" s="222">
        <v>31.100000000000005</v>
      </c>
      <c r="F47" s="222">
        <v>33.487212850549824</v>
      </c>
      <c r="G47" s="222">
        <v>30</v>
      </c>
      <c r="H47" s="222">
        <v>26.82</v>
      </c>
      <c r="I47" s="222">
        <v>32.4</v>
      </c>
      <c r="J47" s="222">
        <v>31</v>
      </c>
      <c r="K47" s="222">
        <v>35</v>
      </c>
      <c r="L47" s="222">
        <v>30.7</v>
      </c>
      <c r="M47" s="222">
        <v>31</v>
      </c>
      <c r="N47" s="222">
        <v>31.899999999999995</v>
      </c>
      <c r="O47" s="222">
        <v>28.6</v>
      </c>
      <c r="P47" s="222">
        <v>31.100000000000005</v>
      </c>
      <c r="Q47" s="224">
        <v>38</v>
      </c>
      <c r="R47" s="222">
        <v>29</v>
      </c>
      <c r="S47" s="222">
        <v>32.1</v>
      </c>
      <c r="T47" s="222">
        <v>29.5</v>
      </c>
      <c r="U47" s="222">
        <v>30.486329476501997</v>
      </c>
      <c r="V47" s="223">
        <v>41.866500000000002</v>
      </c>
      <c r="W47" s="222">
        <v>29</v>
      </c>
      <c r="X47" s="222">
        <v>27</v>
      </c>
      <c r="Y47" s="222">
        <v>28.5</v>
      </c>
      <c r="Z47" s="222">
        <v>30</v>
      </c>
      <c r="AA47" s="222">
        <v>28.5</v>
      </c>
      <c r="AB47" s="222">
        <v>34</v>
      </c>
      <c r="AC47" s="223">
        <v>37</v>
      </c>
      <c r="AD47" s="219"/>
      <c r="AE47" s="220"/>
      <c r="AF47" s="220"/>
      <c r="AG47" s="220"/>
      <c r="AH47" s="220"/>
      <c r="AI47" s="220"/>
      <c r="AJ47" s="220"/>
      <c r="AK47" s="220"/>
      <c r="AL47" s="220"/>
      <c r="AM47" s="220"/>
      <c r="AN47" s="220"/>
      <c r="AO47" s="220"/>
      <c r="AP47" s="220"/>
      <c r="AQ47" s="220"/>
      <c r="AR47" s="220"/>
      <c r="AS47" s="220"/>
      <c r="AT47" s="220"/>
      <c r="AU47" s="220"/>
      <c r="AV47" s="220"/>
      <c r="AW47" s="220"/>
      <c r="AX47" s="220"/>
      <c r="AY47" s="220"/>
      <c r="AZ47" s="220"/>
      <c r="BA47" s="220"/>
      <c r="BB47" s="220"/>
      <c r="BC47" s="220"/>
      <c r="BD47" s="220"/>
      <c r="BE47" s="220"/>
      <c r="BF47" s="220"/>
      <c r="BG47" s="220"/>
      <c r="BH47" s="220"/>
      <c r="BI47" s="220"/>
      <c r="BJ47" s="220"/>
      <c r="BK47" s="220"/>
      <c r="BL47" s="220"/>
      <c r="BM47" s="225"/>
    </row>
    <row r="48" spans="1:65">
      <c r="A48" s="29"/>
      <c r="B48" s="20" t="s">
        <v>269</v>
      </c>
      <c r="C48" s="12"/>
      <c r="D48" s="226">
        <v>29.299999999999997</v>
      </c>
      <c r="E48" s="226">
        <v>31</v>
      </c>
      <c r="F48" s="226">
        <v>33.432841309967152</v>
      </c>
      <c r="G48" s="226">
        <v>30.533333333333331</v>
      </c>
      <c r="H48" s="226">
        <v>26.61333333333333</v>
      </c>
      <c r="I48" s="226">
        <v>33.4</v>
      </c>
      <c r="J48" s="226">
        <v>28.333333333333332</v>
      </c>
      <c r="K48" s="226">
        <v>33.166666666666664</v>
      </c>
      <c r="L48" s="226">
        <v>30.5</v>
      </c>
      <c r="M48" s="226">
        <v>31.5</v>
      </c>
      <c r="N48" s="226">
        <v>32.31666666666667</v>
      </c>
      <c r="O48" s="226">
        <v>29.366666666666664</v>
      </c>
      <c r="P48" s="226">
        <v>31.133333333333336</v>
      </c>
      <c r="Q48" s="226">
        <v>35.699999999999996</v>
      </c>
      <c r="R48" s="226">
        <v>29.75</v>
      </c>
      <c r="S48" s="226">
        <v>31.799999999999997</v>
      </c>
      <c r="T48" s="226">
        <v>29.583333333333332</v>
      </c>
      <c r="U48" s="226">
        <v>30.363802119142473</v>
      </c>
      <c r="V48" s="226">
        <v>46.124666666666677</v>
      </c>
      <c r="W48" s="226">
        <v>29.099999999999998</v>
      </c>
      <c r="X48" s="226">
        <v>30.666666666666668</v>
      </c>
      <c r="Y48" s="226">
        <v>28.866666666666664</v>
      </c>
      <c r="Z48" s="226">
        <v>31.333333333333332</v>
      </c>
      <c r="AA48" s="226">
        <v>29.133333333333329</v>
      </c>
      <c r="AB48" s="226">
        <v>34.666666666666664</v>
      </c>
      <c r="AC48" s="226">
        <v>37.333333333333336</v>
      </c>
      <c r="AD48" s="219"/>
      <c r="AE48" s="220"/>
      <c r="AF48" s="220"/>
      <c r="AG48" s="220"/>
      <c r="AH48" s="220"/>
      <c r="AI48" s="220"/>
      <c r="AJ48" s="220"/>
      <c r="AK48" s="220"/>
      <c r="AL48" s="220"/>
      <c r="AM48" s="220"/>
      <c r="AN48" s="220"/>
      <c r="AO48" s="220"/>
      <c r="AP48" s="220"/>
      <c r="AQ48" s="220"/>
      <c r="AR48" s="220"/>
      <c r="AS48" s="220"/>
      <c r="AT48" s="220"/>
      <c r="AU48" s="220"/>
      <c r="AV48" s="220"/>
      <c r="AW48" s="220"/>
      <c r="AX48" s="220"/>
      <c r="AY48" s="220"/>
      <c r="AZ48" s="220"/>
      <c r="BA48" s="220"/>
      <c r="BB48" s="220"/>
      <c r="BC48" s="220"/>
      <c r="BD48" s="220"/>
      <c r="BE48" s="220"/>
      <c r="BF48" s="220"/>
      <c r="BG48" s="220"/>
      <c r="BH48" s="220"/>
      <c r="BI48" s="220"/>
      <c r="BJ48" s="220"/>
      <c r="BK48" s="220"/>
      <c r="BL48" s="220"/>
      <c r="BM48" s="225"/>
    </row>
    <row r="49" spans="1:65">
      <c r="A49" s="29"/>
      <c r="B49" s="3" t="s">
        <v>270</v>
      </c>
      <c r="C49" s="28"/>
      <c r="D49" s="222">
        <v>29.299999999999997</v>
      </c>
      <c r="E49" s="222">
        <v>31</v>
      </c>
      <c r="F49" s="222">
        <v>33.51871945194236</v>
      </c>
      <c r="G49" s="222">
        <v>30.35</v>
      </c>
      <c r="H49" s="222">
        <v>26.695</v>
      </c>
      <c r="I49" s="222">
        <v>33.099999999999994</v>
      </c>
      <c r="J49" s="222">
        <v>28</v>
      </c>
      <c r="K49" s="222">
        <v>33</v>
      </c>
      <c r="L49" s="222">
        <v>30.6</v>
      </c>
      <c r="M49" s="222">
        <v>31</v>
      </c>
      <c r="N49" s="222">
        <v>32.25</v>
      </c>
      <c r="O49" s="222">
        <v>29.45</v>
      </c>
      <c r="P49" s="222">
        <v>31.100000000000005</v>
      </c>
      <c r="Q49" s="222">
        <v>35.35</v>
      </c>
      <c r="R49" s="222">
        <v>29.75</v>
      </c>
      <c r="S49" s="222">
        <v>31.949999999999996</v>
      </c>
      <c r="T49" s="222">
        <v>29.45</v>
      </c>
      <c r="U49" s="222">
        <v>30.318679399570748</v>
      </c>
      <c r="V49" s="222">
        <v>42.936350000000004</v>
      </c>
      <c r="W49" s="222">
        <v>29.1</v>
      </c>
      <c r="X49" s="222">
        <v>30</v>
      </c>
      <c r="Y49" s="222">
        <v>28.799999999999997</v>
      </c>
      <c r="Z49" s="222">
        <v>31.5</v>
      </c>
      <c r="AA49" s="222">
        <v>29.05</v>
      </c>
      <c r="AB49" s="222">
        <v>35</v>
      </c>
      <c r="AC49" s="222">
        <v>37</v>
      </c>
      <c r="AD49" s="219"/>
      <c r="AE49" s="220"/>
      <c r="AF49" s="220"/>
      <c r="AG49" s="220"/>
      <c r="AH49" s="220"/>
      <c r="AI49" s="220"/>
      <c r="AJ49" s="220"/>
      <c r="AK49" s="220"/>
      <c r="AL49" s="220"/>
      <c r="AM49" s="220"/>
      <c r="AN49" s="220"/>
      <c r="AO49" s="220"/>
      <c r="AP49" s="220"/>
      <c r="AQ49" s="220"/>
      <c r="AR49" s="220"/>
      <c r="AS49" s="220"/>
      <c r="AT49" s="220"/>
      <c r="AU49" s="220"/>
      <c r="AV49" s="220"/>
      <c r="AW49" s="220"/>
      <c r="AX49" s="220"/>
      <c r="AY49" s="220"/>
      <c r="AZ49" s="220"/>
      <c r="BA49" s="220"/>
      <c r="BB49" s="220"/>
      <c r="BC49" s="220"/>
      <c r="BD49" s="220"/>
      <c r="BE49" s="220"/>
      <c r="BF49" s="220"/>
      <c r="BG49" s="220"/>
      <c r="BH49" s="220"/>
      <c r="BI49" s="220"/>
      <c r="BJ49" s="220"/>
      <c r="BK49" s="220"/>
      <c r="BL49" s="220"/>
      <c r="BM49" s="225"/>
    </row>
    <row r="50" spans="1:65">
      <c r="A50" s="29"/>
      <c r="B50" s="3" t="s">
        <v>271</v>
      </c>
      <c r="C50" s="28"/>
      <c r="D50" s="23">
        <v>0.7536577472566709</v>
      </c>
      <c r="E50" s="23">
        <v>0.26076809620810665</v>
      </c>
      <c r="F50" s="23">
        <v>0.30250804240314472</v>
      </c>
      <c r="G50" s="23">
        <v>0.49665548085837907</v>
      </c>
      <c r="H50" s="23">
        <v>0.23947164063134185</v>
      </c>
      <c r="I50" s="23">
        <v>1.3798550648528258</v>
      </c>
      <c r="J50" s="23">
        <v>1.6329931618554521</v>
      </c>
      <c r="K50" s="23">
        <v>1.3291601358251257</v>
      </c>
      <c r="L50" s="23">
        <v>0.63560994328282883</v>
      </c>
      <c r="M50" s="23">
        <v>1.2247448713915889</v>
      </c>
      <c r="N50" s="23">
        <v>0.69113433330045737</v>
      </c>
      <c r="O50" s="23">
        <v>1.1039323650779815</v>
      </c>
      <c r="P50" s="23">
        <v>0.68313005106397418</v>
      </c>
      <c r="Q50" s="23">
        <v>1.7888543819998315</v>
      </c>
      <c r="R50" s="23">
        <v>0.51283525619832315</v>
      </c>
      <c r="S50" s="23">
        <v>0.67230945255886554</v>
      </c>
      <c r="T50" s="23">
        <v>0.6242328625334187</v>
      </c>
      <c r="U50" s="23">
        <v>0.8582881184989809</v>
      </c>
      <c r="V50" s="23">
        <v>5.916066118179037</v>
      </c>
      <c r="W50" s="23">
        <v>0.95078914592037778</v>
      </c>
      <c r="X50" s="23">
        <v>3.8815804341358953</v>
      </c>
      <c r="Y50" s="23">
        <v>0.44121045620731553</v>
      </c>
      <c r="Z50" s="23">
        <v>0.81649658092772603</v>
      </c>
      <c r="AA50" s="23">
        <v>0.52025634707004431</v>
      </c>
      <c r="AB50" s="23">
        <v>0.51639777949432231</v>
      </c>
      <c r="AC50" s="23">
        <v>0.51639777949432231</v>
      </c>
      <c r="AD50" s="155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5"/>
    </row>
    <row r="51" spans="1:65">
      <c r="A51" s="29"/>
      <c r="B51" s="3" t="s">
        <v>86</v>
      </c>
      <c r="C51" s="28"/>
      <c r="D51" s="13">
        <v>2.5722107414903446E-2</v>
      </c>
      <c r="E51" s="13">
        <v>8.4118740712292462E-3</v>
      </c>
      <c r="F51" s="13">
        <v>9.0482301398942012E-3</v>
      </c>
      <c r="G51" s="13">
        <v>1.626600919841853E-2</v>
      </c>
      <c r="H51" s="13">
        <v>8.9981828894542294E-3</v>
      </c>
      <c r="I51" s="13">
        <v>4.1313025893797185E-2</v>
      </c>
      <c r="J51" s="13">
        <v>5.7635052771368898E-2</v>
      </c>
      <c r="K51" s="13">
        <v>4.0075179974626909E-2</v>
      </c>
      <c r="L51" s="13">
        <v>2.0839670271568158E-2</v>
      </c>
      <c r="M51" s="13">
        <v>3.8880789567986948E-2</v>
      </c>
      <c r="N51" s="13">
        <v>2.1386312531215802E-2</v>
      </c>
      <c r="O51" s="13">
        <v>3.7591340468035694E-2</v>
      </c>
      <c r="P51" s="13">
        <v>2.1942078727964907E-2</v>
      </c>
      <c r="Q51" s="13">
        <v>5.0107965882348227E-2</v>
      </c>
      <c r="R51" s="13">
        <v>1.7238159872212545E-2</v>
      </c>
      <c r="S51" s="13">
        <v>2.1141806684241055E-2</v>
      </c>
      <c r="T51" s="13">
        <v>2.1100829156059226E-2</v>
      </c>
      <c r="U51" s="13">
        <v>2.826681965358627E-2</v>
      </c>
      <c r="V51" s="13">
        <v>0.12826252297785065</v>
      </c>
      <c r="W51" s="13">
        <v>3.2673166526473466E-2</v>
      </c>
      <c r="X51" s="13">
        <v>0.1265732750261705</v>
      </c>
      <c r="Y51" s="13">
        <v>1.5284426889398923E-2</v>
      </c>
      <c r="Z51" s="13">
        <v>2.605840151896998E-2</v>
      </c>
      <c r="AA51" s="13">
        <v>1.7857769350230358E-2</v>
      </c>
      <c r="AB51" s="13">
        <v>1.4896089793105452E-2</v>
      </c>
      <c r="AC51" s="13">
        <v>1.3832083379312203E-2</v>
      </c>
      <c r="AD51" s="155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29"/>
      <c r="B52" s="3" t="s">
        <v>272</v>
      </c>
      <c r="C52" s="28"/>
      <c r="D52" s="13">
        <v>-4.9567013156656348E-2</v>
      </c>
      <c r="E52" s="13">
        <v>5.5775628717971149E-3</v>
      </c>
      <c r="F52" s="13">
        <v>8.4494034979235799E-2</v>
      </c>
      <c r="G52" s="13">
        <v>-9.560163881111805E-3</v>
      </c>
      <c r="H52" s="13">
        <v>-0.13671706860554556</v>
      </c>
      <c r="I52" s="13">
        <v>8.3428729029613624E-2</v>
      </c>
      <c r="J52" s="13">
        <v>-8.0923732859110253E-2</v>
      </c>
      <c r="K52" s="13">
        <v>7.5859865653159275E-2</v>
      </c>
      <c r="L52" s="13">
        <v>-1.0641430077747982E-2</v>
      </c>
      <c r="M52" s="13">
        <v>2.1796555821342212E-2</v>
      </c>
      <c r="N52" s="13">
        <v>4.8287577638932655E-2</v>
      </c>
      <c r="O52" s="13">
        <v>-4.7404480763383772E-2</v>
      </c>
      <c r="P52" s="13">
        <v>9.9026276583424888E-3</v>
      </c>
      <c r="Q52" s="13">
        <v>0.15803609659752094</v>
      </c>
      <c r="R52" s="13">
        <v>-3.4969919502065738E-2</v>
      </c>
      <c r="S52" s="13">
        <v>3.1527951591069137E-2</v>
      </c>
      <c r="T52" s="13">
        <v>-4.03762504852474E-2</v>
      </c>
      <c r="U52" s="13">
        <v>-1.5059415016490441E-2</v>
      </c>
      <c r="V52" s="13">
        <v>0.49619128693357073</v>
      </c>
      <c r="W52" s="13">
        <v>-5.6054610336474409E-2</v>
      </c>
      <c r="X52" s="13">
        <v>-5.2350990945663201E-3</v>
      </c>
      <c r="Y52" s="13">
        <v>-6.3623473712928869E-2</v>
      </c>
      <c r="Z52" s="13">
        <v>1.6390224838160439E-2</v>
      </c>
      <c r="AA52" s="13">
        <v>-5.4973344139838121E-2</v>
      </c>
      <c r="AB52" s="13">
        <v>0.12451684450179457</v>
      </c>
      <c r="AC52" s="13">
        <v>0.21101814023270205</v>
      </c>
      <c r="AD52" s="155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45" t="s">
        <v>273</v>
      </c>
      <c r="C53" s="46"/>
      <c r="D53" s="44">
        <v>0.69</v>
      </c>
      <c r="E53" s="44">
        <v>7.0000000000000007E-2</v>
      </c>
      <c r="F53" s="44">
        <v>1.1599999999999999</v>
      </c>
      <c r="G53" s="44">
        <v>0.13</v>
      </c>
      <c r="H53" s="44">
        <v>1.89</v>
      </c>
      <c r="I53" s="44">
        <v>1.1499999999999999</v>
      </c>
      <c r="J53" s="44">
        <v>1.1200000000000001</v>
      </c>
      <c r="K53" s="44">
        <v>1.04</v>
      </c>
      <c r="L53" s="44">
        <v>0.15</v>
      </c>
      <c r="M53" s="44">
        <v>0.3</v>
      </c>
      <c r="N53" s="44">
        <v>0.66</v>
      </c>
      <c r="O53" s="44">
        <v>0.66</v>
      </c>
      <c r="P53" s="44">
        <v>0.13</v>
      </c>
      <c r="Q53" s="44">
        <v>2.1800000000000002</v>
      </c>
      <c r="R53" s="44">
        <v>0.48</v>
      </c>
      <c r="S53" s="44">
        <v>0.43</v>
      </c>
      <c r="T53" s="44">
        <v>0.56000000000000005</v>
      </c>
      <c r="U53" s="44">
        <v>0.21</v>
      </c>
      <c r="V53" s="44">
        <v>6.84</v>
      </c>
      <c r="W53" s="44">
        <v>0.77</v>
      </c>
      <c r="X53" s="44">
        <v>7.0000000000000007E-2</v>
      </c>
      <c r="Y53" s="44">
        <v>0.88</v>
      </c>
      <c r="Z53" s="44">
        <v>0.22</v>
      </c>
      <c r="AA53" s="44">
        <v>0.76</v>
      </c>
      <c r="AB53" s="44">
        <v>1.71</v>
      </c>
      <c r="AC53" s="44">
        <v>2.91</v>
      </c>
      <c r="AD53" s="155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BM54" s="55"/>
    </row>
    <row r="55" spans="1:65" ht="15">
      <c r="B55" s="8" t="s">
        <v>480</v>
      </c>
      <c r="BM55" s="27" t="s">
        <v>66</v>
      </c>
    </row>
    <row r="56" spans="1:65" ht="15">
      <c r="A56" s="24" t="s">
        <v>10</v>
      </c>
      <c r="B56" s="18" t="s">
        <v>111</v>
      </c>
      <c r="C56" s="15" t="s">
        <v>112</v>
      </c>
      <c r="D56" s="16" t="s">
        <v>234</v>
      </c>
      <c r="E56" s="17" t="s">
        <v>234</v>
      </c>
      <c r="F56" s="17" t="s">
        <v>234</v>
      </c>
      <c r="G56" s="17" t="s">
        <v>234</v>
      </c>
      <c r="H56" s="17" t="s">
        <v>234</v>
      </c>
      <c r="I56" s="17" t="s">
        <v>234</v>
      </c>
      <c r="J56" s="17" t="s">
        <v>234</v>
      </c>
      <c r="K56" s="17" t="s">
        <v>234</v>
      </c>
      <c r="L56" s="17" t="s">
        <v>234</v>
      </c>
      <c r="M56" s="17" t="s">
        <v>234</v>
      </c>
      <c r="N56" s="17" t="s">
        <v>234</v>
      </c>
      <c r="O56" s="17" t="s">
        <v>234</v>
      </c>
      <c r="P56" s="17" t="s">
        <v>234</v>
      </c>
      <c r="Q56" s="17" t="s">
        <v>234</v>
      </c>
      <c r="R56" s="17" t="s">
        <v>234</v>
      </c>
      <c r="S56" s="17" t="s">
        <v>234</v>
      </c>
      <c r="T56" s="17" t="s">
        <v>234</v>
      </c>
      <c r="U56" s="17" t="s">
        <v>234</v>
      </c>
      <c r="V56" s="17" t="s">
        <v>234</v>
      </c>
      <c r="W56" s="17" t="s">
        <v>234</v>
      </c>
      <c r="X56" s="17" t="s">
        <v>234</v>
      </c>
      <c r="Y56" s="17" t="s">
        <v>234</v>
      </c>
      <c r="Z56" s="17" t="s">
        <v>234</v>
      </c>
      <c r="AA56" s="17" t="s">
        <v>234</v>
      </c>
      <c r="AB56" s="17" t="s">
        <v>234</v>
      </c>
      <c r="AC56" s="17" t="s">
        <v>234</v>
      </c>
      <c r="AD56" s="17" t="s">
        <v>234</v>
      </c>
      <c r="AE56" s="155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235</v>
      </c>
      <c r="C57" s="9" t="s">
        <v>235</v>
      </c>
      <c r="D57" s="153" t="s">
        <v>237</v>
      </c>
      <c r="E57" s="154" t="s">
        <v>238</v>
      </c>
      <c r="F57" s="154" t="s">
        <v>239</v>
      </c>
      <c r="G57" s="154" t="s">
        <v>240</v>
      </c>
      <c r="H57" s="154" t="s">
        <v>241</v>
      </c>
      <c r="I57" s="154" t="s">
        <v>242</v>
      </c>
      <c r="J57" s="154" t="s">
        <v>243</v>
      </c>
      <c r="K57" s="154" t="s">
        <v>244</v>
      </c>
      <c r="L57" s="154" t="s">
        <v>245</v>
      </c>
      <c r="M57" s="154" t="s">
        <v>246</v>
      </c>
      <c r="N57" s="154" t="s">
        <v>247</v>
      </c>
      <c r="O57" s="154" t="s">
        <v>248</v>
      </c>
      <c r="P57" s="154" t="s">
        <v>249</v>
      </c>
      <c r="Q57" s="154" t="s">
        <v>250</v>
      </c>
      <c r="R57" s="154" t="s">
        <v>251</v>
      </c>
      <c r="S57" s="154" t="s">
        <v>252</v>
      </c>
      <c r="T57" s="154" t="s">
        <v>253</v>
      </c>
      <c r="U57" s="154" t="s">
        <v>254</v>
      </c>
      <c r="V57" s="154" t="s">
        <v>255</v>
      </c>
      <c r="W57" s="154" t="s">
        <v>256</v>
      </c>
      <c r="X57" s="154" t="s">
        <v>257</v>
      </c>
      <c r="Y57" s="154" t="s">
        <v>258</v>
      </c>
      <c r="Z57" s="154" t="s">
        <v>259</v>
      </c>
      <c r="AA57" s="154" t="s">
        <v>260</v>
      </c>
      <c r="AB57" s="154" t="s">
        <v>261</v>
      </c>
      <c r="AC57" s="154" t="s">
        <v>262</v>
      </c>
      <c r="AD57" s="154" t="s">
        <v>263</v>
      </c>
      <c r="AE57" s="155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3</v>
      </c>
    </row>
    <row r="58" spans="1:65">
      <c r="A58" s="29"/>
      <c r="B58" s="19"/>
      <c r="C58" s="9"/>
      <c r="D58" s="10" t="s">
        <v>281</v>
      </c>
      <c r="E58" s="11" t="s">
        <v>281</v>
      </c>
      <c r="F58" s="11" t="s">
        <v>281</v>
      </c>
      <c r="G58" s="11" t="s">
        <v>115</v>
      </c>
      <c r="H58" s="11" t="s">
        <v>115</v>
      </c>
      <c r="I58" s="11" t="s">
        <v>282</v>
      </c>
      <c r="J58" s="11" t="s">
        <v>282</v>
      </c>
      <c r="K58" s="11" t="s">
        <v>281</v>
      </c>
      <c r="L58" s="11" t="s">
        <v>115</v>
      </c>
      <c r="M58" s="11" t="s">
        <v>281</v>
      </c>
      <c r="N58" s="11" t="s">
        <v>282</v>
      </c>
      <c r="O58" s="11" t="s">
        <v>282</v>
      </c>
      <c r="P58" s="11" t="s">
        <v>282</v>
      </c>
      <c r="Q58" s="11" t="s">
        <v>282</v>
      </c>
      <c r="R58" s="11" t="s">
        <v>282</v>
      </c>
      <c r="S58" s="11" t="s">
        <v>282</v>
      </c>
      <c r="T58" s="11" t="s">
        <v>282</v>
      </c>
      <c r="U58" s="11" t="s">
        <v>282</v>
      </c>
      <c r="V58" s="11" t="s">
        <v>115</v>
      </c>
      <c r="W58" s="11" t="s">
        <v>282</v>
      </c>
      <c r="X58" s="11" t="s">
        <v>281</v>
      </c>
      <c r="Y58" s="11" t="s">
        <v>115</v>
      </c>
      <c r="Z58" s="11" t="s">
        <v>282</v>
      </c>
      <c r="AA58" s="11" t="s">
        <v>282</v>
      </c>
      <c r="AB58" s="11" t="s">
        <v>282</v>
      </c>
      <c r="AC58" s="11" t="s">
        <v>115</v>
      </c>
      <c r="AD58" s="11" t="s">
        <v>115</v>
      </c>
      <c r="AE58" s="155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0</v>
      </c>
    </row>
    <row r="59" spans="1:65">
      <c r="A59" s="29"/>
      <c r="B59" s="19"/>
      <c r="C59" s="9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155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0</v>
      </c>
    </row>
    <row r="60" spans="1:65">
      <c r="A60" s="29"/>
      <c r="B60" s="18">
        <v>1</v>
      </c>
      <c r="C60" s="14">
        <v>1</v>
      </c>
      <c r="D60" s="227">
        <v>2364</v>
      </c>
      <c r="E60" s="227">
        <v>2664</v>
      </c>
      <c r="F60" s="227">
        <v>2412.2653176107497</v>
      </c>
      <c r="G60" s="227">
        <v>2591</v>
      </c>
      <c r="H60" s="227">
        <v>2643</v>
      </c>
      <c r="I60" s="228">
        <v>2890</v>
      </c>
      <c r="J60" s="227">
        <v>2655</v>
      </c>
      <c r="K60" s="227">
        <v>2650</v>
      </c>
      <c r="L60" s="229">
        <v>2212.7899999999995</v>
      </c>
      <c r="M60" s="227">
        <v>2557.9</v>
      </c>
      <c r="N60" s="227">
        <v>2528</v>
      </c>
      <c r="O60" s="227" t="s">
        <v>283</v>
      </c>
      <c r="P60" s="227">
        <v>2509</v>
      </c>
      <c r="Q60" s="227">
        <v>2680</v>
      </c>
      <c r="R60" s="227">
        <v>2430</v>
      </c>
      <c r="S60" s="227">
        <v>2580</v>
      </c>
      <c r="T60" s="227">
        <v>2670</v>
      </c>
      <c r="U60" s="227">
        <v>2490</v>
      </c>
      <c r="V60" s="227">
        <v>2731.7542913430711</v>
      </c>
      <c r="W60" s="227">
        <v>2575.4216999999999</v>
      </c>
      <c r="X60" s="227">
        <v>2575</v>
      </c>
      <c r="Y60" s="227">
        <v>2591</v>
      </c>
      <c r="Z60" s="227">
        <v>2501</v>
      </c>
      <c r="AA60" s="229">
        <v>2900</v>
      </c>
      <c r="AB60" s="227">
        <v>2494</v>
      </c>
      <c r="AC60" s="227">
        <v>2476</v>
      </c>
      <c r="AD60" s="227">
        <v>2456</v>
      </c>
      <c r="AE60" s="230"/>
      <c r="AF60" s="231"/>
      <c r="AG60" s="231"/>
      <c r="AH60" s="231"/>
      <c r="AI60" s="231"/>
      <c r="AJ60" s="231"/>
      <c r="AK60" s="231"/>
      <c r="AL60" s="231"/>
      <c r="AM60" s="231"/>
      <c r="AN60" s="231"/>
      <c r="AO60" s="231"/>
      <c r="AP60" s="231"/>
      <c r="AQ60" s="231"/>
      <c r="AR60" s="231"/>
      <c r="AS60" s="231"/>
      <c r="AT60" s="231"/>
      <c r="AU60" s="231"/>
      <c r="AV60" s="231"/>
      <c r="AW60" s="231"/>
      <c r="AX60" s="231"/>
      <c r="AY60" s="231"/>
      <c r="AZ60" s="231"/>
      <c r="BA60" s="231"/>
      <c r="BB60" s="231"/>
      <c r="BC60" s="231"/>
      <c r="BD60" s="231"/>
      <c r="BE60" s="231"/>
      <c r="BF60" s="231"/>
      <c r="BG60" s="231"/>
      <c r="BH60" s="231"/>
      <c r="BI60" s="231"/>
      <c r="BJ60" s="231"/>
      <c r="BK60" s="231"/>
      <c r="BL60" s="231"/>
      <c r="BM60" s="232">
        <v>1</v>
      </c>
    </row>
    <row r="61" spans="1:65">
      <c r="A61" s="29"/>
      <c r="B61" s="19">
        <v>1</v>
      </c>
      <c r="C61" s="9">
        <v>2</v>
      </c>
      <c r="D61" s="233">
        <v>2396</v>
      </c>
      <c r="E61" s="233">
        <v>2644.8</v>
      </c>
      <c r="F61" s="233">
        <v>2445.8709560729499</v>
      </c>
      <c r="G61" s="233">
        <v>2541</v>
      </c>
      <c r="H61" s="233">
        <v>2608</v>
      </c>
      <c r="I61" s="233">
        <v>2510</v>
      </c>
      <c r="J61" s="233">
        <v>2636</v>
      </c>
      <c r="K61" s="233">
        <v>2620</v>
      </c>
      <c r="L61" s="234">
        <v>2210.5100000000002</v>
      </c>
      <c r="M61" s="233">
        <v>2617.1</v>
      </c>
      <c r="N61" s="233">
        <v>2557</v>
      </c>
      <c r="O61" s="233" t="s">
        <v>283</v>
      </c>
      <c r="P61" s="233">
        <v>2558</v>
      </c>
      <c r="Q61" s="233">
        <v>2680</v>
      </c>
      <c r="R61" s="233">
        <v>2490</v>
      </c>
      <c r="S61" s="233">
        <v>2600</v>
      </c>
      <c r="T61" s="233">
        <v>2640</v>
      </c>
      <c r="U61" s="233">
        <v>2510</v>
      </c>
      <c r="V61" s="233">
        <v>2519.4329674831797</v>
      </c>
      <c r="W61" s="233">
        <v>2487.8175000000001</v>
      </c>
      <c r="X61" s="233">
        <v>2607</v>
      </c>
      <c r="Y61" s="233">
        <v>2563</v>
      </c>
      <c r="Z61" s="233">
        <v>2353</v>
      </c>
      <c r="AA61" s="235">
        <v>3021</v>
      </c>
      <c r="AB61" s="233">
        <v>2494</v>
      </c>
      <c r="AC61" s="233">
        <v>2399</v>
      </c>
      <c r="AD61" s="233">
        <v>2447</v>
      </c>
      <c r="AE61" s="230"/>
      <c r="AF61" s="231"/>
      <c r="AG61" s="231"/>
      <c r="AH61" s="231"/>
      <c r="AI61" s="231"/>
      <c r="AJ61" s="231"/>
      <c r="AK61" s="231"/>
      <c r="AL61" s="231"/>
      <c r="AM61" s="231"/>
      <c r="AN61" s="231"/>
      <c r="AO61" s="231"/>
      <c r="AP61" s="231"/>
      <c r="AQ61" s="231"/>
      <c r="AR61" s="231"/>
      <c r="AS61" s="231"/>
      <c r="AT61" s="231"/>
      <c r="AU61" s="231"/>
      <c r="AV61" s="231"/>
      <c r="AW61" s="231"/>
      <c r="AX61" s="231"/>
      <c r="AY61" s="231"/>
      <c r="AZ61" s="231"/>
      <c r="BA61" s="231"/>
      <c r="BB61" s="231"/>
      <c r="BC61" s="231"/>
      <c r="BD61" s="231"/>
      <c r="BE61" s="231"/>
      <c r="BF61" s="231"/>
      <c r="BG61" s="231"/>
      <c r="BH61" s="231"/>
      <c r="BI61" s="231"/>
      <c r="BJ61" s="231"/>
      <c r="BK61" s="231"/>
      <c r="BL61" s="231"/>
      <c r="BM61" s="232">
        <v>24</v>
      </c>
    </row>
    <row r="62" spans="1:65">
      <c r="A62" s="29"/>
      <c r="B62" s="19">
        <v>1</v>
      </c>
      <c r="C62" s="9">
        <v>3</v>
      </c>
      <c r="D62" s="233">
        <v>2365</v>
      </c>
      <c r="E62" s="233">
        <v>2602.4</v>
      </c>
      <c r="F62" s="233">
        <v>2394.7372187931501</v>
      </c>
      <c r="G62" s="233">
        <v>2556</v>
      </c>
      <c r="H62" s="233">
        <v>2627</v>
      </c>
      <c r="I62" s="233">
        <v>2560</v>
      </c>
      <c r="J62" s="233">
        <v>2626</v>
      </c>
      <c r="K62" s="233">
        <v>2650</v>
      </c>
      <c r="L62" s="234">
        <v>2213.11</v>
      </c>
      <c r="M62" s="233">
        <v>2566</v>
      </c>
      <c r="N62" s="233">
        <v>2523</v>
      </c>
      <c r="O62" s="233" t="s">
        <v>283</v>
      </c>
      <c r="P62" s="233">
        <v>2486</v>
      </c>
      <c r="Q62" s="233">
        <v>2620</v>
      </c>
      <c r="R62" s="233">
        <v>2410</v>
      </c>
      <c r="S62" s="233">
        <v>2580</v>
      </c>
      <c r="T62" s="233">
        <v>2650</v>
      </c>
      <c r="U62" s="233">
        <v>2560</v>
      </c>
      <c r="V62" s="233">
        <v>2523.790663929919</v>
      </c>
      <c r="W62" s="233">
        <v>2556.6932000000002</v>
      </c>
      <c r="X62" s="233">
        <v>2451</v>
      </c>
      <c r="Y62" s="233">
        <v>2544</v>
      </c>
      <c r="Z62" s="233">
        <v>2461</v>
      </c>
      <c r="AA62" s="234">
        <v>2905</v>
      </c>
      <c r="AB62" s="233">
        <v>2449</v>
      </c>
      <c r="AC62" s="233">
        <v>2438</v>
      </c>
      <c r="AD62" s="233">
        <v>2453</v>
      </c>
      <c r="AE62" s="230"/>
      <c r="AF62" s="231"/>
      <c r="AG62" s="231"/>
      <c r="AH62" s="231"/>
      <c r="AI62" s="231"/>
      <c r="AJ62" s="231"/>
      <c r="AK62" s="231"/>
      <c r="AL62" s="231"/>
      <c r="AM62" s="231"/>
      <c r="AN62" s="231"/>
      <c r="AO62" s="231"/>
      <c r="AP62" s="231"/>
      <c r="AQ62" s="231"/>
      <c r="AR62" s="231"/>
      <c r="AS62" s="231"/>
      <c r="AT62" s="231"/>
      <c r="AU62" s="231"/>
      <c r="AV62" s="231"/>
      <c r="AW62" s="231"/>
      <c r="AX62" s="231"/>
      <c r="AY62" s="231"/>
      <c r="AZ62" s="231"/>
      <c r="BA62" s="231"/>
      <c r="BB62" s="231"/>
      <c r="BC62" s="231"/>
      <c r="BD62" s="231"/>
      <c r="BE62" s="231"/>
      <c r="BF62" s="231"/>
      <c r="BG62" s="231"/>
      <c r="BH62" s="231"/>
      <c r="BI62" s="231"/>
      <c r="BJ62" s="231"/>
      <c r="BK62" s="231"/>
      <c r="BL62" s="231"/>
      <c r="BM62" s="232">
        <v>16</v>
      </c>
    </row>
    <row r="63" spans="1:65">
      <c r="A63" s="29"/>
      <c r="B63" s="19">
        <v>1</v>
      </c>
      <c r="C63" s="9">
        <v>4</v>
      </c>
      <c r="D63" s="233">
        <v>2386</v>
      </c>
      <c r="E63" s="233">
        <v>2617.6999999999998</v>
      </c>
      <c r="F63" s="233">
        <v>2421.0725588322002</v>
      </c>
      <c r="G63" s="233">
        <v>2521</v>
      </c>
      <c r="H63" s="233">
        <v>2601</v>
      </c>
      <c r="I63" s="233">
        <v>2560</v>
      </c>
      <c r="J63" s="233">
        <v>2644</v>
      </c>
      <c r="K63" s="233">
        <v>2760</v>
      </c>
      <c r="L63" s="234">
        <v>2255.16</v>
      </c>
      <c r="M63" s="233">
        <v>2482.8000000000002</v>
      </c>
      <c r="N63" s="233">
        <v>2503</v>
      </c>
      <c r="O63" s="233" t="s">
        <v>283</v>
      </c>
      <c r="P63" s="233">
        <v>2555</v>
      </c>
      <c r="Q63" s="233">
        <v>2630</v>
      </c>
      <c r="R63" s="233">
        <v>2330</v>
      </c>
      <c r="S63" s="233">
        <v>2550</v>
      </c>
      <c r="T63" s="233">
        <v>2710</v>
      </c>
      <c r="U63" s="233">
        <v>2520</v>
      </c>
      <c r="V63" s="233">
        <v>2668.9553595458101</v>
      </c>
      <c r="W63" s="233">
        <v>2470.8099000000002</v>
      </c>
      <c r="X63" s="233">
        <v>2450</v>
      </c>
      <c r="Y63" s="235">
        <v>2677</v>
      </c>
      <c r="Z63" s="233">
        <v>2430</v>
      </c>
      <c r="AA63" s="234">
        <v>2925</v>
      </c>
      <c r="AB63" s="233">
        <v>2535</v>
      </c>
      <c r="AC63" s="233">
        <v>2360</v>
      </c>
      <c r="AD63" s="233">
        <v>2438</v>
      </c>
      <c r="AE63" s="230"/>
      <c r="AF63" s="231"/>
      <c r="AG63" s="231"/>
      <c r="AH63" s="231"/>
      <c r="AI63" s="231"/>
      <c r="AJ63" s="231"/>
      <c r="AK63" s="231"/>
      <c r="AL63" s="231"/>
      <c r="AM63" s="231"/>
      <c r="AN63" s="231"/>
      <c r="AO63" s="231"/>
      <c r="AP63" s="231"/>
      <c r="AQ63" s="231"/>
      <c r="AR63" s="231"/>
      <c r="AS63" s="231"/>
      <c r="AT63" s="231"/>
      <c r="AU63" s="231"/>
      <c r="AV63" s="231"/>
      <c r="AW63" s="231"/>
      <c r="AX63" s="231"/>
      <c r="AY63" s="231"/>
      <c r="AZ63" s="231"/>
      <c r="BA63" s="231"/>
      <c r="BB63" s="231"/>
      <c r="BC63" s="231"/>
      <c r="BD63" s="231"/>
      <c r="BE63" s="231"/>
      <c r="BF63" s="231"/>
      <c r="BG63" s="231"/>
      <c r="BH63" s="231"/>
      <c r="BI63" s="231"/>
      <c r="BJ63" s="231"/>
      <c r="BK63" s="231"/>
      <c r="BL63" s="231"/>
      <c r="BM63" s="232">
        <v>2542.0070887142047</v>
      </c>
    </row>
    <row r="64" spans="1:65">
      <c r="A64" s="29"/>
      <c r="B64" s="19">
        <v>1</v>
      </c>
      <c r="C64" s="9">
        <v>5</v>
      </c>
      <c r="D64" s="233">
        <v>2394</v>
      </c>
      <c r="E64" s="233">
        <v>2698.5</v>
      </c>
      <c r="F64" s="233">
        <v>2409.9164603604995</v>
      </c>
      <c r="G64" s="233">
        <v>2529</v>
      </c>
      <c r="H64" s="233">
        <v>2636</v>
      </c>
      <c r="I64" s="233">
        <v>2560</v>
      </c>
      <c r="J64" s="233">
        <v>2658</v>
      </c>
      <c r="K64" s="233">
        <v>2690</v>
      </c>
      <c r="L64" s="234">
        <v>2256.6799999999998</v>
      </c>
      <c r="M64" s="233">
        <v>2521.3000000000002</v>
      </c>
      <c r="N64" s="233">
        <v>2516</v>
      </c>
      <c r="O64" s="233" t="s">
        <v>283</v>
      </c>
      <c r="P64" s="233">
        <v>2484</v>
      </c>
      <c r="Q64" s="233">
        <v>2660</v>
      </c>
      <c r="R64" s="233">
        <v>2380</v>
      </c>
      <c r="S64" s="233">
        <v>2640</v>
      </c>
      <c r="T64" s="233">
        <v>2710</v>
      </c>
      <c r="U64" s="233">
        <v>2510</v>
      </c>
      <c r="V64" s="233">
        <v>2674.1121867589086</v>
      </c>
      <c r="W64" s="233">
        <v>2528.8539999999998</v>
      </c>
      <c r="X64" s="233">
        <v>2414</v>
      </c>
      <c r="Y64" s="233">
        <v>2573</v>
      </c>
      <c r="Z64" s="233">
        <v>2421</v>
      </c>
      <c r="AA64" s="234">
        <v>2919</v>
      </c>
      <c r="AB64" s="233">
        <v>2527</v>
      </c>
      <c r="AC64" s="233">
        <v>2505</v>
      </c>
      <c r="AD64" s="233">
        <v>2451</v>
      </c>
      <c r="AE64" s="230"/>
      <c r="AF64" s="231"/>
      <c r="AG64" s="231"/>
      <c r="AH64" s="231"/>
      <c r="AI64" s="231"/>
      <c r="AJ64" s="231"/>
      <c r="AK64" s="231"/>
      <c r="AL64" s="231"/>
      <c r="AM64" s="231"/>
      <c r="AN64" s="231"/>
      <c r="AO64" s="231"/>
      <c r="AP64" s="231"/>
      <c r="AQ64" s="231"/>
      <c r="AR64" s="231"/>
      <c r="AS64" s="231"/>
      <c r="AT64" s="231"/>
      <c r="AU64" s="231"/>
      <c r="AV64" s="231"/>
      <c r="AW64" s="231"/>
      <c r="AX64" s="231"/>
      <c r="AY64" s="231"/>
      <c r="AZ64" s="231"/>
      <c r="BA64" s="231"/>
      <c r="BB64" s="231"/>
      <c r="BC64" s="231"/>
      <c r="BD64" s="231"/>
      <c r="BE64" s="231"/>
      <c r="BF64" s="231"/>
      <c r="BG64" s="231"/>
      <c r="BH64" s="231"/>
      <c r="BI64" s="231"/>
      <c r="BJ64" s="231"/>
      <c r="BK64" s="231"/>
      <c r="BL64" s="231"/>
      <c r="BM64" s="232">
        <v>14</v>
      </c>
    </row>
    <row r="65" spans="1:65">
      <c r="A65" s="29"/>
      <c r="B65" s="19">
        <v>1</v>
      </c>
      <c r="C65" s="9">
        <v>6</v>
      </c>
      <c r="D65" s="235">
        <v>2191</v>
      </c>
      <c r="E65" s="233">
        <v>2650.7</v>
      </c>
      <c r="F65" s="233">
        <v>2413.6721738503502</v>
      </c>
      <c r="G65" s="233">
        <v>2547</v>
      </c>
      <c r="H65" s="233">
        <v>2657</v>
      </c>
      <c r="I65" s="233">
        <v>2460</v>
      </c>
      <c r="J65" s="233">
        <v>2637</v>
      </c>
      <c r="K65" s="233">
        <v>2790</v>
      </c>
      <c r="L65" s="234">
        <v>2203.2899999999995</v>
      </c>
      <c r="M65" s="233">
        <v>2613.6</v>
      </c>
      <c r="N65" s="233">
        <v>2549</v>
      </c>
      <c r="O65" s="233" t="s">
        <v>283</v>
      </c>
      <c r="P65" s="233">
        <v>2386</v>
      </c>
      <c r="Q65" s="233">
        <v>2640</v>
      </c>
      <c r="R65" s="233">
        <v>2390</v>
      </c>
      <c r="S65" s="233">
        <v>2560</v>
      </c>
      <c r="T65" s="233">
        <v>2690</v>
      </c>
      <c r="U65" s="233">
        <v>2530</v>
      </c>
      <c r="V65" s="233">
        <v>2767.9323202646078</v>
      </c>
      <c r="W65" s="233">
        <v>2525.9119999999998</v>
      </c>
      <c r="X65" s="233">
        <v>2561</v>
      </c>
      <c r="Y65" s="233">
        <v>2560</v>
      </c>
      <c r="Z65" s="233">
        <v>2554</v>
      </c>
      <c r="AA65" s="234">
        <v>2943</v>
      </c>
      <c r="AB65" s="233">
        <v>2453</v>
      </c>
      <c r="AC65" s="233">
        <v>2551</v>
      </c>
      <c r="AD65" s="235">
        <v>2368</v>
      </c>
      <c r="AE65" s="230"/>
      <c r="AF65" s="231"/>
      <c r="AG65" s="231"/>
      <c r="AH65" s="231"/>
      <c r="AI65" s="231"/>
      <c r="AJ65" s="231"/>
      <c r="AK65" s="231"/>
      <c r="AL65" s="231"/>
      <c r="AM65" s="231"/>
      <c r="AN65" s="231"/>
      <c r="AO65" s="231"/>
      <c r="AP65" s="231"/>
      <c r="AQ65" s="231"/>
      <c r="AR65" s="231"/>
      <c r="AS65" s="231"/>
      <c r="AT65" s="231"/>
      <c r="AU65" s="231"/>
      <c r="AV65" s="231"/>
      <c r="AW65" s="231"/>
      <c r="AX65" s="231"/>
      <c r="AY65" s="231"/>
      <c r="AZ65" s="231"/>
      <c r="BA65" s="231"/>
      <c r="BB65" s="231"/>
      <c r="BC65" s="231"/>
      <c r="BD65" s="231"/>
      <c r="BE65" s="231"/>
      <c r="BF65" s="231"/>
      <c r="BG65" s="231"/>
      <c r="BH65" s="231"/>
      <c r="BI65" s="231"/>
      <c r="BJ65" s="231"/>
      <c r="BK65" s="231"/>
      <c r="BL65" s="231"/>
      <c r="BM65" s="236"/>
    </row>
    <row r="66" spans="1:65">
      <c r="A66" s="29"/>
      <c r="B66" s="20" t="s">
        <v>269</v>
      </c>
      <c r="C66" s="12"/>
      <c r="D66" s="237">
        <v>2349.3333333333335</v>
      </c>
      <c r="E66" s="237">
        <v>2646.3500000000004</v>
      </c>
      <c r="F66" s="237">
        <v>2416.2557809199839</v>
      </c>
      <c r="G66" s="237">
        <v>2547.5</v>
      </c>
      <c r="H66" s="237">
        <v>2628.6666666666665</v>
      </c>
      <c r="I66" s="237">
        <v>2590</v>
      </c>
      <c r="J66" s="237">
        <v>2642.6666666666665</v>
      </c>
      <c r="K66" s="237">
        <v>2693.3333333333335</v>
      </c>
      <c r="L66" s="237">
        <v>2225.2566666666667</v>
      </c>
      <c r="M66" s="237">
        <v>2559.7833333333333</v>
      </c>
      <c r="N66" s="237">
        <v>2529.3333333333335</v>
      </c>
      <c r="O66" s="237" t="s">
        <v>681</v>
      </c>
      <c r="P66" s="237">
        <v>2496.3333333333335</v>
      </c>
      <c r="Q66" s="237">
        <v>2651.6666666666665</v>
      </c>
      <c r="R66" s="237">
        <v>2405</v>
      </c>
      <c r="S66" s="237">
        <v>2585</v>
      </c>
      <c r="T66" s="237">
        <v>2678.3333333333335</v>
      </c>
      <c r="U66" s="237">
        <v>2520</v>
      </c>
      <c r="V66" s="237">
        <v>2647.6629648875828</v>
      </c>
      <c r="W66" s="237">
        <v>2524.2513833333333</v>
      </c>
      <c r="X66" s="237">
        <v>2509.6666666666665</v>
      </c>
      <c r="Y66" s="237">
        <v>2584.6666666666665</v>
      </c>
      <c r="Z66" s="237">
        <v>2453.3333333333335</v>
      </c>
      <c r="AA66" s="237">
        <v>2935.5</v>
      </c>
      <c r="AB66" s="237">
        <v>2492</v>
      </c>
      <c r="AC66" s="237">
        <v>2454.8333333333335</v>
      </c>
      <c r="AD66" s="237">
        <v>2435.5</v>
      </c>
      <c r="AE66" s="230"/>
      <c r="AF66" s="231"/>
      <c r="AG66" s="231"/>
      <c r="AH66" s="231"/>
      <c r="AI66" s="231"/>
      <c r="AJ66" s="231"/>
      <c r="AK66" s="231"/>
      <c r="AL66" s="231"/>
      <c r="AM66" s="231"/>
      <c r="AN66" s="231"/>
      <c r="AO66" s="231"/>
      <c r="AP66" s="231"/>
      <c r="AQ66" s="231"/>
      <c r="AR66" s="231"/>
      <c r="AS66" s="231"/>
      <c r="AT66" s="231"/>
      <c r="AU66" s="231"/>
      <c r="AV66" s="231"/>
      <c r="AW66" s="231"/>
      <c r="AX66" s="231"/>
      <c r="AY66" s="231"/>
      <c r="AZ66" s="231"/>
      <c r="BA66" s="231"/>
      <c r="BB66" s="231"/>
      <c r="BC66" s="231"/>
      <c r="BD66" s="231"/>
      <c r="BE66" s="231"/>
      <c r="BF66" s="231"/>
      <c r="BG66" s="231"/>
      <c r="BH66" s="231"/>
      <c r="BI66" s="231"/>
      <c r="BJ66" s="231"/>
      <c r="BK66" s="231"/>
      <c r="BL66" s="231"/>
      <c r="BM66" s="236"/>
    </row>
    <row r="67" spans="1:65">
      <c r="A67" s="29"/>
      <c r="B67" s="3" t="s">
        <v>270</v>
      </c>
      <c r="C67" s="28"/>
      <c r="D67" s="233">
        <v>2375.5</v>
      </c>
      <c r="E67" s="233">
        <v>2647.75</v>
      </c>
      <c r="F67" s="233">
        <v>2412.9687457305499</v>
      </c>
      <c r="G67" s="233">
        <v>2544</v>
      </c>
      <c r="H67" s="233">
        <v>2631.5</v>
      </c>
      <c r="I67" s="233">
        <v>2560</v>
      </c>
      <c r="J67" s="233">
        <v>2640.5</v>
      </c>
      <c r="K67" s="233">
        <v>2670</v>
      </c>
      <c r="L67" s="233">
        <v>2212.9499999999998</v>
      </c>
      <c r="M67" s="233">
        <v>2561.9499999999998</v>
      </c>
      <c r="N67" s="233">
        <v>2525.5</v>
      </c>
      <c r="O67" s="233" t="s">
        <v>681</v>
      </c>
      <c r="P67" s="233">
        <v>2497.5</v>
      </c>
      <c r="Q67" s="233">
        <v>2650</v>
      </c>
      <c r="R67" s="233">
        <v>2400</v>
      </c>
      <c r="S67" s="233">
        <v>2580</v>
      </c>
      <c r="T67" s="233">
        <v>2680</v>
      </c>
      <c r="U67" s="233">
        <v>2515</v>
      </c>
      <c r="V67" s="233">
        <v>2671.5337731523596</v>
      </c>
      <c r="W67" s="233">
        <v>2527.3829999999998</v>
      </c>
      <c r="X67" s="233">
        <v>2506</v>
      </c>
      <c r="Y67" s="233">
        <v>2568</v>
      </c>
      <c r="Z67" s="233">
        <v>2445.5</v>
      </c>
      <c r="AA67" s="233">
        <v>2922</v>
      </c>
      <c r="AB67" s="233">
        <v>2494</v>
      </c>
      <c r="AC67" s="233">
        <v>2457</v>
      </c>
      <c r="AD67" s="233">
        <v>2449</v>
      </c>
      <c r="AE67" s="230"/>
      <c r="AF67" s="231"/>
      <c r="AG67" s="231"/>
      <c r="AH67" s="231"/>
      <c r="AI67" s="231"/>
      <c r="AJ67" s="231"/>
      <c r="AK67" s="231"/>
      <c r="AL67" s="231"/>
      <c r="AM67" s="231"/>
      <c r="AN67" s="231"/>
      <c r="AO67" s="231"/>
      <c r="AP67" s="231"/>
      <c r="AQ67" s="231"/>
      <c r="AR67" s="231"/>
      <c r="AS67" s="231"/>
      <c r="AT67" s="231"/>
      <c r="AU67" s="231"/>
      <c r="AV67" s="231"/>
      <c r="AW67" s="231"/>
      <c r="AX67" s="231"/>
      <c r="AY67" s="231"/>
      <c r="AZ67" s="231"/>
      <c r="BA67" s="231"/>
      <c r="BB67" s="231"/>
      <c r="BC67" s="231"/>
      <c r="BD67" s="231"/>
      <c r="BE67" s="231"/>
      <c r="BF67" s="231"/>
      <c r="BG67" s="231"/>
      <c r="BH67" s="231"/>
      <c r="BI67" s="231"/>
      <c r="BJ67" s="231"/>
      <c r="BK67" s="231"/>
      <c r="BL67" s="231"/>
      <c r="BM67" s="236"/>
    </row>
    <row r="68" spans="1:65">
      <c r="A68" s="29"/>
      <c r="B68" s="3" t="s">
        <v>271</v>
      </c>
      <c r="C68" s="28"/>
      <c r="D68" s="233">
        <v>78.80016920455607</v>
      </c>
      <c r="E68" s="233">
        <v>34.073141915590938</v>
      </c>
      <c r="F68" s="233">
        <v>16.8884236853022</v>
      </c>
      <c r="G68" s="233">
        <v>24.704250646396865</v>
      </c>
      <c r="H68" s="233">
        <v>21.247744978389274</v>
      </c>
      <c r="I68" s="233">
        <v>152.31546211727817</v>
      </c>
      <c r="J68" s="233">
        <v>12.192894105447921</v>
      </c>
      <c r="K68" s="233">
        <v>67.724933862401571</v>
      </c>
      <c r="L68" s="233">
        <v>24.019130431109861</v>
      </c>
      <c r="M68" s="233">
        <v>52.213079459716354</v>
      </c>
      <c r="N68" s="233">
        <v>20.324041592819739</v>
      </c>
      <c r="O68" s="233" t="s">
        <v>681</v>
      </c>
      <c r="P68" s="233">
        <v>62.987829512269009</v>
      </c>
      <c r="Q68" s="233">
        <v>25.625508125043428</v>
      </c>
      <c r="R68" s="233">
        <v>53.572380943915498</v>
      </c>
      <c r="S68" s="233">
        <v>32.093613071762427</v>
      </c>
      <c r="T68" s="233">
        <v>29.944392908634278</v>
      </c>
      <c r="U68" s="233">
        <v>23.664319132398465</v>
      </c>
      <c r="V68" s="233">
        <v>104.38033877566046</v>
      </c>
      <c r="W68" s="233">
        <v>39.694419002948756</v>
      </c>
      <c r="X68" s="233">
        <v>80.661432337063459</v>
      </c>
      <c r="Y68" s="233">
        <v>47.819103574478127</v>
      </c>
      <c r="Z68" s="233">
        <v>69.456941097824526</v>
      </c>
      <c r="AA68" s="233">
        <v>44.585872201853356</v>
      </c>
      <c r="AB68" s="233">
        <v>35.92213802100315</v>
      </c>
      <c r="AC68" s="233">
        <v>70.152453033850975</v>
      </c>
      <c r="AD68" s="233">
        <v>33.64966567441644</v>
      </c>
      <c r="AE68" s="230"/>
      <c r="AF68" s="231"/>
      <c r="AG68" s="231"/>
      <c r="AH68" s="231"/>
      <c r="AI68" s="231"/>
      <c r="AJ68" s="231"/>
      <c r="AK68" s="231"/>
      <c r="AL68" s="231"/>
      <c r="AM68" s="231"/>
      <c r="AN68" s="231"/>
      <c r="AO68" s="231"/>
      <c r="AP68" s="231"/>
      <c r="AQ68" s="231"/>
      <c r="AR68" s="231"/>
      <c r="AS68" s="231"/>
      <c r="AT68" s="231"/>
      <c r="AU68" s="231"/>
      <c r="AV68" s="231"/>
      <c r="AW68" s="231"/>
      <c r="AX68" s="231"/>
      <c r="AY68" s="231"/>
      <c r="AZ68" s="231"/>
      <c r="BA68" s="231"/>
      <c r="BB68" s="231"/>
      <c r="BC68" s="231"/>
      <c r="BD68" s="231"/>
      <c r="BE68" s="231"/>
      <c r="BF68" s="231"/>
      <c r="BG68" s="231"/>
      <c r="BH68" s="231"/>
      <c r="BI68" s="231"/>
      <c r="BJ68" s="231"/>
      <c r="BK68" s="231"/>
      <c r="BL68" s="231"/>
      <c r="BM68" s="236"/>
    </row>
    <row r="69" spans="1:65">
      <c r="A69" s="29"/>
      <c r="B69" s="3" t="s">
        <v>86</v>
      </c>
      <c r="C69" s="28"/>
      <c r="D69" s="13">
        <v>3.3541502215333169E-2</v>
      </c>
      <c r="E69" s="13">
        <v>1.2875523613879848E-2</v>
      </c>
      <c r="F69" s="13">
        <v>6.9895016159555639E-3</v>
      </c>
      <c r="G69" s="13">
        <v>9.6974487326386121E-3</v>
      </c>
      <c r="H69" s="13">
        <v>8.0830883762576505E-3</v>
      </c>
      <c r="I69" s="13">
        <v>5.8809058732539832E-2</v>
      </c>
      <c r="J69" s="13">
        <v>4.6138600298112724E-3</v>
      </c>
      <c r="K69" s="13">
        <v>2.5145396236040184E-2</v>
      </c>
      <c r="L69" s="13">
        <v>1.0793869664971919E-2</v>
      </c>
      <c r="M69" s="13">
        <v>2.0397460511521037E-2</v>
      </c>
      <c r="N69" s="13">
        <v>8.0353353688006352E-3</v>
      </c>
      <c r="O69" s="13" t="s">
        <v>681</v>
      </c>
      <c r="P69" s="13">
        <v>2.5232138942022569E-2</v>
      </c>
      <c r="Q69" s="13">
        <v>9.6639251257234805E-3</v>
      </c>
      <c r="R69" s="13">
        <v>2.2275418271898335E-2</v>
      </c>
      <c r="S69" s="13">
        <v>1.2415324205710803E-2</v>
      </c>
      <c r="T69" s="13">
        <v>1.1180233817785044E-2</v>
      </c>
      <c r="U69" s="13">
        <v>9.3906028303168514E-3</v>
      </c>
      <c r="V69" s="13">
        <v>3.9423574737388202E-2</v>
      </c>
      <c r="W69" s="13">
        <v>1.5725224224907165E-2</v>
      </c>
      <c r="X69" s="13">
        <v>3.2140297119297438E-2</v>
      </c>
      <c r="Y69" s="13">
        <v>1.8501071798224709E-2</v>
      </c>
      <c r="Z69" s="13">
        <v>2.8311253164874126E-2</v>
      </c>
      <c r="AA69" s="13">
        <v>1.5188510373651288E-2</v>
      </c>
      <c r="AB69" s="13">
        <v>1.4414983154495646E-2</v>
      </c>
      <c r="AC69" s="13">
        <v>2.8577277357804728E-2</v>
      </c>
      <c r="AD69" s="13">
        <v>1.3816327519776819E-2</v>
      </c>
      <c r="AE69" s="155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29"/>
      <c r="B70" s="3" t="s">
        <v>272</v>
      </c>
      <c r="C70" s="28"/>
      <c r="D70" s="13">
        <v>-7.5795915847870154E-2</v>
      </c>
      <c r="E70" s="13">
        <v>4.104745094891693E-2</v>
      </c>
      <c r="F70" s="13">
        <v>-4.9469298631196312E-2</v>
      </c>
      <c r="G70" s="13">
        <v>2.160856006335532E-3</v>
      </c>
      <c r="H70" s="13">
        <v>3.40910056219772E-2</v>
      </c>
      <c r="I70" s="13">
        <v>1.8879928187010231E-2</v>
      </c>
      <c r="J70" s="13">
        <v>3.959846469325834E-2</v>
      </c>
      <c r="K70" s="13">
        <v>5.9530221332180666E-2</v>
      </c>
      <c r="L70" s="13">
        <v>-0.12460642751698869</v>
      </c>
      <c r="M70" s="13">
        <v>6.9929956914951408E-3</v>
      </c>
      <c r="N70" s="13">
        <v>-4.9857277885412277E-3</v>
      </c>
      <c r="O70" s="13" t="s">
        <v>681</v>
      </c>
      <c r="P70" s="13">
        <v>-1.7967595599418185E-2</v>
      </c>
      <c r="Q70" s="13">
        <v>4.3138974096224691E-2</v>
      </c>
      <c r="R70" s="13">
        <v>-5.3897209540633262E-2</v>
      </c>
      <c r="S70" s="13">
        <v>1.6912978518695665E-2</v>
      </c>
      <c r="T70" s="13">
        <v>5.3629372327236524E-2</v>
      </c>
      <c r="U70" s="13">
        <v>-8.657367169395358E-3</v>
      </c>
      <c r="V70" s="13">
        <v>4.1563958118944866E-2</v>
      </c>
      <c r="W70" s="13">
        <v>-6.98491576191973E-3</v>
      </c>
      <c r="X70" s="13">
        <v>-1.272239648391249E-2</v>
      </c>
      <c r="Y70" s="13">
        <v>1.6781848540807998E-2</v>
      </c>
      <c r="Z70" s="13">
        <v>-3.4883362746924496E-2</v>
      </c>
      <c r="AA70" s="13">
        <v>0.15479615026755544</v>
      </c>
      <c r="AB70" s="13">
        <v>-1.9672285311957638E-2</v>
      </c>
      <c r="AC70" s="13">
        <v>-3.4293277846430104E-2</v>
      </c>
      <c r="AD70" s="13">
        <v>-4.1898816563913699E-2</v>
      </c>
      <c r="AE70" s="155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29"/>
      <c r="B71" s="45" t="s">
        <v>273</v>
      </c>
      <c r="C71" s="46"/>
      <c r="D71" s="44">
        <v>1.45</v>
      </c>
      <c r="E71" s="44">
        <v>0.83</v>
      </c>
      <c r="F71" s="44">
        <v>0.94</v>
      </c>
      <c r="G71" s="44">
        <v>7.0000000000000007E-2</v>
      </c>
      <c r="H71" s="44">
        <v>0.69</v>
      </c>
      <c r="I71" s="44">
        <v>0.4</v>
      </c>
      <c r="J71" s="44">
        <v>0.8</v>
      </c>
      <c r="K71" s="44">
        <v>1.19</v>
      </c>
      <c r="L71" s="44">
        <v>2.41</v>
      </c>
      <c r="M71" s="44">
        <v>0.16</v>
      </c>
      <c r="N71" s="44">
        <v>7.0000000000000007E-2</v>
      </c>
      <c r="O71" s="44" t="s">
        <v>274</v>
      </c>
      <c r="P71" s="44">
        <v>0.32</v>
      </c>
      <c r="Q71" s="44">
        <v>0.87</v>
      </c>
      <c r="R71" s="44">
        <v>1.03</v>
      </c>
      <c r="S71" s="44">
        <v>0.36</v>
      </c>
      <c r="T71" s="44">
        <v>1.08</v>
      </c>
      <c r="U71" s="44">
        <v>0.14000000000000001</v>
      </c>
      <c r="V71" s="44">
        <v>0.84</v>
      </c>
      <c r="W71" s="44">
        <v>0.11</v>
      </c>
      <c r="X71" s="44">
        <v>0.22</v>
      </c>
      <c r="Y71" s="44">
        <v>0.36</v>
      </c>
      <c r="Z71" s="44">
        <v>0.65</v>
      </c>
      <c r="AA71" s="44">
        <v>3.05</v>
      </c>
      <c r="AB71" s="44">
        <v>0.36</v>
      </c>
      <c r="AC71" s="44">
        <v>0.64</v>
      </c>
      <c r="AD71" s="44">
        <v>0.79</v>
      </c>
      <c r="AE71" s="155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BM72" s="55"/>
    </row>
    <row r="73" spans="1:65" ht="15">
      <c r="B73" s="8" t="s">
        <v>481</v>
      </c>
      <c r="BM73" s="27" t="s">
        <v>66</v>
      </c>
    </row>
    <row r="74" spans="1:65" ht="15">
      <c r="A74" s="24" t="s">
        <v>13</v>
      </c>
      <c r="B74" s="18" t="s">
        <v>111</v>
      </c>
      <c r="C74" s="15" t="s">
        <v>112</v>
      </c>
      <c r="D74" s="16" t="s">
        <v>234</v>
      </c>
      <c r="E74" s="17" t="s">
        <v>234</v>
      </c>
      <c r="F74" s="17" t="s">
        <v>234</v>
      </c>
      <c r="G74" s="17" t="s">
        <v>234</v>
      </c>
      <c r="H74" s="17" t="s">
        <v>234</v>
      </c>
      <c r="I74" s="17" t="s">
        <v>234</v>
      </c>
      <c r="J74" s="17" t="s">
        <v>234</v>
      </c>
      <c r="K74" s="17" t="s">
        <v>234</v>
      </c>
      <c r="L74" s="17" t="s">
        <v>234</v>
      </c>
      <c r="M74" s="17" t="s">
        <v>234</v>
      </c>
      <c r="N74" s="17" t="s">
        <v>234</v>
      </c>
      <c r="O74" s="17" t="s">
        <v>234</v>
      </c>
      <c r="P74" s="17" t="s">
        <v>234</v>
      </c>
      <c r="Q74" s="17" t="s">
        <v>234</v>
      </c>
      <c r="R74" s="17" t="s">
        <v>234</v>
      </c>
      <c r="S74" s="17" t="s">
        <v>234</v>
      </c>
      <c r="T74" s="17" t="s">
        <v>234</v>
      </c>
      <c r="U74" s="17" t="s">
        <v>234</v>
      </c>
      <c r="V74" s="17" t="s">
        <v>234</v>
      </c>
      <c r="W74" s="17" t="s">
        <v>234</v>
      </c>
      <c r="X74" s="17" t="s">
        <v>234</v>
      </c>
      <c r="Y74" s="17" t="s">
        <v>234</v>
      </c>
      <c r="Z74" s="17" t="s">
        <v>234</v>
      </c>
      <c r="AA74" s="17" t="s">
        <v>234</v>
      </c>
      <c r="AB74" s="17" t="s">
        <v>234</v>
      </c>
      <c r="AC74" s="17" t="s">
        <v>234</v>
      </c>
      <c r="AD74" s="17" t="s">
        <v>234</v>
      </c>
      <c r="AE74" s="155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 t="s">
        <v>235</v>
      </c>
      <c r="C75" s="9" t="s">
        <v>235</v>
      </c>
      <c r="D75" s="153" t="s">
        <v>237</v>
      </c>
      <c r="E75" s="154" t="s">
        <v>238</v>
      </c>
      <c r="F75" s="154" t="s">
        <v>239</v>
      </c>
      <c r="G75" s="154" t="s">
        <v>240</v>
      </c>
      <c r="H75" s="154" t="s">
        <v>241</v>
      </c>
      <c r="I75" s="154" t="s">
        <v>242</v>
      </c>
      <c r="J75" s="154" t="s">
        <v>243</v>
      </c>
      <c r="K75" s="154" t="s">
        <v>244</v>
      </c>
      <c r="L75" s="154" t="s">
        <v>245</v>
      </c>
      <c r="M75" s="154" t="s">
        <v>246</v>
      </c>
      <c r="N75" s="154" t="s">
        <v>247</v>
      </c>
      <c r="O75" s="154" t="s">
        <v>248</v>
      </c>
      <c r="P75" s="154" t="s">
        <v>249</v>
      </c>
      <c r="Q75" s="154" t="s">
        <v>250</v>
      </c>
      <c r="R75" s="154" t="s">
        <v>251</v>
      </c>
      <c r="S75" s="154" t="s">
        <v>252</v>
      </c>
      <c r="T75" s="154" t="s">
        <v>253</v>
      </c>
      <c r="U75" s="154" t="s">
        <v>254</v>
      </c>
      <c r="V75" s="154" t="s">
        <v>255</v>
      </c>
      <c r="W75" s="154" t="s">
        <v>256</v>
      </c>
      <c r="X75" s="154" t="s">
        <v>257</v>
      </c>
      <c r="Y75" s="154" t="s">
        <v>258</v>
      </c>
      <c r="Z75" s="154" t="s">
        <v>259</v>
      </c>
      <c r="AA75" s="154" t="s">
        <v>260</v>
      </c>
      <c r="AB75" s="154" t="s">
        <v>261</v>
      </c>
      <c r="AC75" s="154" t="s">
        <v>262</v>
      </c>
      <c r="AD75" s="154" t="s">
        <v>263</v>
      </c>
      <c r="AE75" s="155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 t="s">
        <v>3</v>
      </c>
    </row>
    <row r="76" spans="1:65">
      <c r="A76" s="29"/>
      <c r="B76" s="19"/>
      <c r="C76" s="9"/>
      <c r="D76" s="10" t="s">
        <v>281</v>
      </c>
      <c r="E76" s="11" t="s">
        <v>281</v>
      </c>
      <c r="F76" s="11" t="s">
        <v>281</v>
      </c>
      <c r="G76" s="11" t="s">
        <v>115</v>
      </c>
      <c r="H76" s="11" t="s">
        <v>115</v>
      </c>
      <c r="I76" s="11" t="s">
        <v>282</v>
      </c>
      <c r="J76" s="11" t="s">
        <v>281</v>
      </c>
      <c r="K76" s="11" t="s">
        <v>281</v>
      </c>
      <c r="L76" s="11" t="s">
        <v>281</v>
      </c>
      <c r="M76" s="11" t="s">
        <v>281</v>
      </c>
      <c r="N76" s="11" t="s">
        <v>282</v>
      </c>
      <c r="O76" s="11" t="s">
        <v>282</v>
      </c>
      <c r="P76" s="11" t="s">
        <v>282</v>
      </c>
      <c r="Q76" s="11" t="s">
        <v>282</v>
      </c>
      <c r="R76" s="11" t="s">
        <v>282</v>
      </c>
      <c r="S76" s="11" t="s">
        <v>282</v>
      </c>
      <c r="T76" s="11" t="s">
        <v>282</v>
      </c>
      <c r="U76" s="11" t="s">
        <v>282</v>
      </c>
      <c r="V76" s="11" t="s">
        <v>115</v>
      </c>
      <c r="W76" s="11" t="s">
        <v>282</v>
      </c>
      <c r="X76" s="11" t="s">
        <v>281</v>
      </c>
      <c r="Y76" s="11" t="s">
        <v>115</v>
      </c>
      <c r="Z76" s="11" t="s">
        <v>282</v>
      </c>
      <c r="AA76" s="11" t="s">
        <v>282</v>
      </c>
      <c r="AB76" s="11" t="s">
        <v>282</v>
      </c>
      <c r="AC76" s="11" t="s">
        <v>281</v>
      </c>
      <c r="AD76" s="11" t="s">
        <v>281</v>
      </c>
      <c r="AE76" s="155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2</v>
      </c>
    </row>
    <row r="77" spans="1:65">
      <c r="A77" s="29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155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3</v>
      </c>
    </row>
    <row r="78" spans="1:65">
      <c r="A78" s="29"/>
      <c r="B78" s="18">
        <v>1</v>
      </c>
      <c r="C78" s="14">
        <v>1</v>
      </c>
      <c r="D78" s="148">
        <v>3</v>
      </c>
      <c r="E78" s="21">
        <v>2.78</v>
      </c>
      <c r="F78" s="21">
        <v>2.631745584670659</v>
      </c>
      <c r="G78" s="148" t="s">
        <v>104</v>
      </c>
      <c r="H78" s="21">
        <v>2.52</v>
      </c>
      <c r="I78" s="21">
        <v>2.9</v>
      </c>
      <c r="J78" s="21">
        <v>2.65</v>
      </c>
      <c r="K78" s="21">
        <v>2.4</v>
      </c>
      <c r="L78" s="148">
        <v>3.4368216328136447</v>
      </c>
      <c r="M78" s="21">
        <v>3.09</v>
      </c>
      <c r="N78" s="148">
        <v>3</v>
      </c>
      <c r="O78" s="148">
        <v>3</v>
      </c>
      <c r="P78" s="21">
        <v>2.5</v>
      </c>
      <c r="Q78" s="21">
        <v>2.9</v>
      </c>
      <c r="R78" s="21">
        <v>2.76</v>
      </c>
      <c r="S78" s="21">
        <v>2.76</v>
      </c>
      <c r="T78" s="21">
        <v>2.81</v>
      </c>
      <c r="U78" s="21">
        <v>2.61</v>
      </c>
      <c r="V78" s="21">
        <v>2.62088824099891</v>
      </c>
      <c r="W78" s="21">
        <v>2.8803000000000001</v>
      </c>
      <c r="X78" s="21">
        <v>2.7</v>
      </c>
      <c r="Y78" s="21">
        <v>2.9</v>
      </c>
      <c r="Z78" s="148">
        <v>3</v>
      </c>
      <c r="AA78" s="21">
        <v>3</v>
      </c>
      <c r="AB78" s="21">
        <v>2.78</v>
      </c>
      <c r="AC78" s="21">
        <v>3.29</v>
      </c>
      <c r="AD78" s="21">
        <v>3.4</v>
      </c>
      <c r="AE78" s="155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1</v>
      </c>
    </row>
    <row r="79" spans="1:65">
      <c r="A79" s="29"/>
      <c r="B79" s="19">
        <v>1</v>
      </c>
      <c r="C79" s="9">
        <v>2</v>
      </c>
      <c r="D79" s="150">
        <v>3</v>
      </c>
      <c r="E79" s="11">
        <v>2.7</v>
      </c>
      <c r="F79" s="11">
        <v>2.6869170289563469</v>
      </c>
      <c r="G79" s="150" t="s">
        <v>104</v>
      </c>
      <c r="H79" s="11">
        <v>2.46</v>
      </c>
      <c r="I79" s="11">
        <v>3</v>
      </c>
      <c r="J79" s="11">
        <v>2.8</v>
      </c>
      <c r="K79" s="11">
        <v>2.4</v>
      </c>
      <c r="L79" s="150">
        <v>3.4432458059301911</v>
      </c>
      <c r="M79" s="11">
        <v>3.29</v>
      </c>
      <c r="N79" s="150">
        <v>3</v>
      </c>
      <c r="O79" s="150">
        <v>3</v>
      </c>
      <c r="P79" s="11">
        <v>2.6</v>
      </c>
      <c r="Q79" s="11">
        <v>2.9</v>
      </c>
      <c r="R79" s="11">
        <v>2.79</v>
      </c>
      <c r="S79" s="11">
        <v>2.8</v>
      </c>
      <c r="T79" s="11">
        <v>2.8</v>
      </c>
      <c r="U79" s="11">
        <v>2.63</v>
      </c>
      <c r="V79" s="11">
        <v>2.5879942622813172</v>
      </c>
      <c r="W79" s="11">
        <v>2.7747999999999999</v>
      </c>
      <c r="X79" s="11">
        <v>2.66</v>
      </c>
      <c r="Y79" s="11">
        <v>2.9</v>
      </c>
      <c r="Z79" s="150">
        <v>3</v>
      </c>
      <c r="AA79" s="11">
        <v>3.1</v>
      </c>
      <c r="AB79" s="11">
        <v>2.78</v>
      </c>
      <c r="AC79" s="11">
        <v>3.29</v>
      </c>
      <c r="AD79" s="11">
        <v>3.22</v>
      </c>
      <c r="AE79" s="155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7">
        <v>25</v>
      </c>
    </row>
    <row r="80" spans="1:65">
      <c r="A80" s="29"/>
      <c r="B80" s="19">
        <v>1</v>
      </c>
      <c r="C80" s="9">
        <v>3</v>
      </c>
      <c r="D80" s="150">
        <v>3</v>
      </c>
      <c r="E80" s="11">
        <v>2.68</v>
      </c>
      <c r="F80" s="11">
        <v>2.7091674846679172</v>
      </c>
      <c r="G80" s="150" t="s">
        <v>104</v>
      </c>
      <c r="H80" s="11">
        <v>2.46</v>
      </c>
      <c r="I80" s="11">
        <v>3</v>
      </c>
      <c r="J80" s="11">
        <v>2.71</v>
      </c>
      <c r="K80" s="11">
        <v>2.2999999999999998</v>
      </c>
      <c r="L80" s="150">
        <v>3.4162205315363354</v>
      </c>
      <c r="M80" s="11">
        <v>3.1</v>
      </c>
      <c r="N80" s="150">
        <v>3</v>
      </c>
      <c r="O80" s="150">
        <v>3</v>
      </c>
      <c r="P80" s="11">
        <v>2.2000000000000002</v>
      </c>
      <c r="Q80" s="11">
        <v>2.83</v>
      </c>
      <c r="R80" s="11">
        <v>2.72</v>
      </c>
      <c r="S80" s="11">
        <v>2.79</v>
      </c>
      <c r="T80" s="11">
        <v>2.76</v>
      </c>
      <c r="U80" s="11">
        <v>2.66</v>
      </c>
      <c r="V80" s="11">
        <v>2.601039716576627</v>
      </c>
      <c r="W80" s="11">
        <v>2.6192000000000002</v>
      </c>
      <c r="X80" s="11">
        <v>2.39</v>
      </c>
      <c r="Y80" s="11">
        <v>2.9</v>
      </c>
      <c r="Z80" s="150">
        <v>3</v>
      </c>
      <c r="AA80" s="11">
        <v>3.1</v>
      </c>
      <c r="AB80" s="11">
        <v>2.73</v>
      </c>
      <c r="AC80" s="11">
        <v>3.32</v>
      </c>
      <c r="AD80" s="11">
        <v>3.33</v>
      </c>
      <c r="AE80" s="155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7">
        <v>16</v>
      </c>
    </row>
    <row r="81" spans="1:65">
      <c r="A81" s="29"/>
      <c r="B81" s="19">
        <v>1</v>
      </c>
      <c r="C81" s="9">
        <v>4</v>
      </c>
      <c r="D81" s="150">
        <v>3</v>
      </c>
      <c r="E81" s="11">
        <v>2.78</v>
      </c>
      <c r="F81" s="11">
        <v>2.6504186347684735</v>
      </c>
      <c r="G81" s="150" t="s">
        <v>104</v>
      </c>
      <c r="H81" s="11">
        <v>2.46</v>
      </c>
      <c r="I81" s="11">
        <v>3</v>
      </c>
      <c r="J81" s="11">
        <v>2.54</v>
      </c>
      <c r="K81" s="11">
        <v>2.2999999999999998</v>
      </c>
      <c r="L81" s="150">
        <v>3.4144247762660802</v>
      </c>
      <c r="M81" s="11">
        <v>2.96</v>
      </c>
      <c r="N81" s="150">
        <v>3</v>
      </c>
      <c r="O81" s="150">
        <v>3</v>
      </c>
      <c r="P81" s="11">
        <v>2.6</v>
      </c>
      <c r="Q81" s="11">
        <v>2.83</v>
      </c>
      <c r="R81" s="11">
        <v>2.66</v>
      </c>
      <c r="S81" s="11">
        <v>2.73</v>
      </c>
      <c r="T81" s="11">
        <v>2.82</v>
      </c>
      <c r="U81" s="11">
        <v>2.64</v>
      </c>
      <c r="V81" s="11">
        <v>2.6124506484562535</v>
      </c>
      <c r="W81" s="11">
        <v>2.5531000000000001</v>
      </c>
      <c r="X81" s="11">
        <v>2.4900000000000002</v>
      </c>
      <c r="Y81" s="11">
        <v>2.9</v>
      </c>
      <c r="Z81" s="150">
        <v>3</v>
      </c>
      <c r="AA81" s="11">
        <v>3.1</v>
      </c>
      <c r="AB81" s="11">
        <v>2.84</v>
      </c>
      <c r="AC81" s="11">
        <v>3.34</v>
      </c>
      <c r="AD81" s="11">
        <v>3.16</v>
      </c>
      <c r="AE81" s="155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7">
        <v>2.7832749206230938</v>
      </c>
    </row>
    <row r="82" spans="1:65">
      <c r="A82" s="29"/>
      <c r="B82" s="19">
        <v>1</v>
      </c>
      <c r="C82" s="9">
        <v>5</v>
      </c>
      <c r="D82" s="150">
        <v>3</v>
      </c>
      <c r="E82" s="11">
        <v>2.76</v>
      </c>
      <c r="F82" s="11">
        <v>2.6884334464329882</v>
      </c>
      <c r="G82" s="150" t="s">
        <v>104</v>
      </c>
      <c r="H82" s="11">
        <v>2.4500000000000002</v>
      </c>
      <c r="I82" s="11">
        <v>2.9</v>
      </c>
      <c r="J82" s="11">
        <v>2.77</v>
      </c>
      <c r="K82" s="11">
        <v>2.4</v>
      </c>
      <c r="L82" s="150">
        <v>3.4939819037775384</v>
      </c>
      <c r="M82" s="11">
        <v>2.91</v>
      </c>
      <c r="N82" s="150">
        <v>3</v>
      </c>
      <c r="O82" s="150">
        <v>3</v>
      </c>
      <c r="P82" s="11">
        <v>2.5</v>
      </c>
      <c r="Q82" s="11">
        <v>2.87</v>
      </c>
      <c r="R82" s="11">
        <v>2.7</v>
      </c>
      <c r="S82" s="11">
        <v>2.81</v>
      </c>
      <c r="T82" s="11">
        <v>2.84</v>
      </c>
      <c r="U82" s="11">
        <v>2.63</v>
      </c>
      <c r="V82" s="11">
        <v>2.5305072919546672</v>
      </c>
      <c r="W82" s="11">
        <v>2.6524000000000001</v>
      </c>
      <c r="X82" s="11">
        <v>2.37</v>
      </c>
      <c r="Y82" s="11">
        <v>2.9</v>
      </c>
      <c r="Z82" s="150">
        <v>3</v>
      </c>
      <c r="AA82" s="11">
        <v>3.2</v>
      </c>
      <c r="AB82" s="11">
        <v>2.83</v>
      </c>
      <c r="AC82" s="11">
        <v>3.28</v>
      </c>
      <c r="AD82" s="11">
        <v>3.53</v>
      </c>
      <c r="AE82" s="155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7">
        <v>15</v>
      </c>
    </row>
    <row r="83" spans="1:65">
      <c r="A83" s="29"/>
      <c r="B83" s="19">
        <v>1</v>
      </c>
      <c r="C83" s="9">
        <v>6</v>
      </c>
      <c r="D83" s="150">
        <v>3</v>
      </c>
      <c r="E83" s="11">
        <v>2.75</v>
      </c>
      <c r="F83" s="11">
        <v>2.6928438745285224</v>
      </c>
      <c r="G83" s="150" t="s">
        <v>104</v>
      </c>
      <c r="H83" s="11">
        <v>2.46</v>
      </c>
      <c r="I83" s="11">
        <v>3.1</v>
      </c>
      <c r="J83" s="11">
        <v>2.72</v>
      </c>
      <c r="K83" s="11">
        <v>2.5</v>
      </c>
      <c r="L83" s="150">
        <v>3.3878340459883698</v>
      </c>
      <c r="M83" s="11">
        <v>2.99</v>
      </c>
      <c r="N83" s="150">
        <v>3</v>
      </c>
      <c r="O83" s="150">
        <v>3</v>
      </c>
      <c r="P83" s="11">
        <v>2.4</v>
      </c>
      <c r="Q83" s="11">
        <v>2.84</v>
      </c>
      <c r="R83" s="11">
        <v>2.71</v>
      </c>
      <c r="S83" s="11">
        <v>2.74</v>
      </c>
      <c r="T83" s="11">
        <v>2.79</v>
      </c>
      <c r="U83" s="11">
        <v>2.66</v>
      </c>
      <c r="V83" s="11">
        <v>2.5265337842171771</v>
      </c>
      <c r="W83" s="11">
        <v>2.6339000000000001</v>
      </c>
      <c r="X83" s="11">
        <v>2.59</v>
      </c>
      <c r="Y83" s="11">
        <v>3</v>
      </c>
      <c r="Z83" s="150">
        <v>3</v>
      </c>
      <c r="AA83" s="11">
        <v>2.9</v>
      </c>
      <c r="AB83" s="11">
        <v>2.74</v>
      </c>
      <c r="AC83" s="11">
        <v>3.23</v>
      </c>
      <c r="AD83" s="11">
        <v>3.27</v>
      </c>
      <c r="AE83" s="155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A84" s="29"/>
      <c r="B84" s="20" t="s">
        <v>269</v>
      </c>
      <c r="C84" s="12"/>
      <c r="D84" s="22">
        <v>3</v>
      </c>
      <c r="E84" s="22">
        <v>2.7416666666666667</v>
      </c>
      <c r="F84" s="22">
        <v>2.676587675670818</v>
      </c>
      <c r="G84" s="22" t="s">
        <v>681</v>
      </c>
      <c r="H84" s="22">
        <v>2.4683333333333337</v>
      </c>
      <c r="I84" s="22">
        <v>2.9833333333333338</v>
      </c>
      <c r="J84" s="22">
        <v>2.6983333333333328</v>
      </c>
      <c r="K84" s="22">
        <v>2.3833333333333333</v>
      </c>
      <c r="L84" s="22">
        <v>3.4320881160520269</v>
      </c>
      <c r="M84" s="22">
        <v>3.0566666666666671</v>
      </c>
      <c r="N84" s="22">
        <v>3</v>
      </c>
      <c r="O84" s="22">
        <v>3</v>
      </c>
      <c r="P84" s="22">
        <v>2.4666666666666668</v>
      </c>
      <c r="Q84" s="22">
        <v>2.8616666666666664</v>
      </c>
      <c r="R84" s="22">
        <v>2.7233333333333332</v>
      </c>
      <c r="S84" s="22">
        <v>2.7716666666666669</v>
      </c>
      <c r="T84" s="22">
        <v>2.8033333333333332</v>
      </c>
      <c r="U84" s="22">
        <v>2.6383333333333336</v>
      </c>
      <c r="V84" s="22">
        <v>2.5799023240808254</v>
      </c>
      <c r="W84" s="22">
        <v>2.6856166666666668</v>
      </c>
      <c r="X84" s="22">
        <v>2.5333333333333332</v>
      </c>
      <c r="Y84" s="22">
        <v>2.9166666666666665</v>
      </c>
      <c r="Z84" s="22">
        <v>3</v>
      </c>
      <c r="AA84" s="22">
        <v>3.0666666666666664</v>
      </c>
      <c r="AB84" s="22">
        <v>2.7833333333333332</v>
      </c>
      <c r="AC84" s="22">
        <v>3.2916666666666665</v>
      </c>
      <c r="AD84" s="22">
        <v>3.3183333333333334</v>
      </c>
      <c r="AE84" s="155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5"/>
    </row>
    <row r="85" spans="1:65">
      <c r="A85" s="29"/>
      <c r="B85" s="3" t="s">
        <v>270</v>
      </c>
      <c r="C85" s="28"/>
      <c r="D85" s="11">
        <v>3</v>
      </c>
      <c r="E85" s="11">
        <v>2.7549999999999999</v>
      </c>
      <c r="F85" s="11">
        <v>2.6876752376946675</v>
      </c>
      <c r="G85" s="11" t="s">
        <v>681</v>
      </c>
      <c r="H85" s="11">
        <v>2.46</v>
      </c>
      <c r="I85" s="11">
        <v>3</v>
      </c>
      <c r="J85" s="11">
        <v>2.7149999999999999</v>
      </c>
      <c r="K85" s="11">
        <v>2.4</v>
      </c>
      <c r="L85" s="11">
        <v>3.4265210821749901</v>
      </c>
      <c r="M85" s="11">
        <v>3.04</v>
      </c>
      <c r="N85" s="11">
        <v>3</v>
      </c>
      <c r="O85" s="11">
        <v>3</v>
      </c>
      <c r="P85" s="11">
        <v>2.5</v>
      </c>
      <c r="Q85" s="11">
        <v>2.855</v>
      </c>
      <c r="R85" s="11">
        <v>2.7149999999999999</v>
      </c>
      <c r="S85" s="11">
        <v>2.7749999999999999</v>
      </c>
      <c r="T85" s="11">
        <v>2.8049999999999997</v>
      </c>
      <c r="U85" s="11">
        <v>2.6349999999999998</v>
      </c>
      <c r="V85" s="11">
        <v>2.5945169894289721</v>
      </c>
      <c r="W85" s="11">
        <v>2.6431500000000003</v>
      </c>
      <c r="X85" s="11">
        <v>2.54</v>
      </c>
      <c r="Y85" s="11">
        <v>2.9</v>
      </c>
      <c r="Z85" s="11">
        <v>3</v>
      </c>
      <c r="AA85" s="11">
        <v>3.1</v>
      </c>
      <c r="AB85" s="11">
        <v>2.78</v>
      </c>
      <c r="AC85" s="11">
        <v>3.29</v>
      </c>
      <c r="AD85" s="11">
        <v>3.3</v>
      </c>
      <c r="AE85" s="155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5"/>
    </row>
    <row r="86" spans="1:65">
      <c r="A86" s="29"/>
      <c r="B86" s="3" t="s">
        <v>271</v>
      </c>
      <c r="C86" s="28"/>
      <c r="D86" s="23">
        <v>0</v>
      </c>
      <c r="E86" s="23">
        <v>4.2150523919242712E-2</v>
      </c>
      <c r="F86" s="23">
        <v>2.9217657698217256E-2</v>
      </c>
      <c r="G86" s="23" t="s">
        <v>681</v>
      </c>
      <c r="H86" s="23">
        <v>2.5625508125043418E-2</v>
      </c>
      <c r="I86" s="23">
        <v>7.5277265270908167E-2</v>
      </c>
      <c r="J86" s="23">
        <v>9.3255920276766671E-2</v>
      </c>
      <c r="K86" s="23">
        <v>7.5277265270908167E-2</v>
      </c>
      <c r="L86" s="23">
        <v>3.6055339996499743E-2</v>
      </c>
      <c r="M86" s="23">
        <v>0.13618614711734325</v>
      </c>
      <c r="N86" s="23">
        <v>0</v>
      </c>
      <c r="O86" s="23">
        <v>0</v>
      </c>
      <c r="P86" s="23">
        <v>0.15055453054181619</v>
      </c>
      <c r="Q86" s="23">
        <v>3.3115957885386064E-2</v>
      </c>
      <c r="R86" s="23">
        <v>4.5898438608155935E-2</v>
      </c>
      <c r="S86" s="23">
        <v>3.3115957885386078E-2</v>
      </c>
      <c r="T86" s="23">
        <v>2.7325202042558942E-2</v>
      </c>
      <c r="U86" s="23">
        <v>1.9407902170679638E-2</v>
      </c>
      <c r="V86" s="23">
        <v>4.132693522764154E-2</v>
      </c>
      <c r="W86" s="23">
        <v>0.11967043773073889</v>
      </c>
      <c r="X86" s="23">
        <v>0.1386602562620835</v>
      </c>
      <c r="Y86" s="23">
        <v>4.0824829046386339E-2</v>
      </c>
      <c r="Z86" s="23">
        <v>0</v>
      </c>
      <c r="AA86" s="23">
        <v>0.10327955589886455</v>
      </c>
      <c r="AB86" s="23">
        <v>4.5018514709690968E-2</v>
      </c>
      <c r="AC86" s="23">
        <v>3.7638632635454007E-2</v>
      </c>
      <c r="AD86" s="23">
        <v>0.13317907743585938</v>
      </c>
      <c r="AE86" s="209"/>
      <c r="AF86" s="210"/>
      <c r="AG86" s="210"/>
      <c r="AH86" s="210"/>
      <c r="AI86" s="210"/>
      <c r="AJ86" s="210"/>
      <c r="AK86" s="210"/>
      <c r="AL86" s="210"/>
      <c r="AM86" s="210"/>
      <c r="AN86" s="210"/>
      <c r="AO86" s="210"/>
      <c r="AP86" s="210"/>
      <c r="AQ86" s="210"/>
      <c r="AR86" s="210"/>
      <c r="AS86" s="210"/>
      <c r="AT86" s="210"/>
      <c r="AU86" s="210"/>
      <c r="AV86" s="210"/>
      <c r="AW86" s="210"/>
      <c r="AX86" s="210"/>
      <c r="AY86" s="210"/>
      <c r="AZ86" s="210"/>
      <c r="BA86" s="210"/>
      <c r="BB86" s="210"/>
      <c r="BC86" s="210"/>
      <c r="BD86" s="210"/>
      <c r="BE86" s="210"/>
      <c r="BF86" s="210"/>
      <c r="BG86" s="210"/>
      <c r="BH86" s="210"/>
      <c r="BI86" s="210"/>
      <c r="BJ86" s="210"/>
      <c r="BK86" s="210"/>
      <c r="BL86" s="210"/>
      <c r="BM86" s="56"/>
    </row>
    <row r="87" spans="1:65">
      <c r="A87" s="29"/>
      <c r="B87" s="3" t="s">
        <v>86</v>
      </c>
      <c r="C87" s="28"/>
      <c r="D87" s="13">
        <v>0</v>
      </c>
      <c r="E87" s="13">
        <v>1.5374051277535335E-2</v>
      </c>
      <c r="F87" s="13">
        <v>1.0916009949457232E-2</v>
      </c>
      <c r="G87" s="13" t="s">
        <v>681</v>
      </c>
      <c r="H87" s="13">
        <v>1.0381704844717116E-2</v>
      </c>
      <c r="I87" s="13">
        <v>2.523260288410329E-2</v>
      </c>
      <c r="J87" s="13">
        <v>3.4560563413255106E-2</v>
      </c>
      <c r="K87" s="13">
        <v>3.1584866547234199E-2</v>
      </c>
      <c r="L87" s="13">
        <v>1.0505365473534124E-2</v>
      </c>
      <c r="M87" s="13">
        <v>4.4553810398258419E-2</v>
      </c>
      <c r="N87" s="13">
        <v>0</v>
      </c>
      <c r="O87" s="13">
        <v>0</v>
      </c>
      <c r="P87" s="13">
        <v>6.1035620489925481E-2</v>
      </c>
      <c r="Q87" s="13">
        <v>1.1572262510909518E-2</v>
      </c>
      <c r="R87" s="13">
        <v>1.6853771826740246E-2</v>
      </c>
      <c r="S87" s="13">
        <v>1.1948030505851861E-2</v>
      </c>
      <c r="T87" s="13">
        <v>9.7473966858117513E-3</v>
      </c>
      <c r="U87" s="13">
        <v>7.356122111438902E-3</v>
      </c>
      <c r="V87" s="13">
        <v>1.6018798402519217E-2</v>
      </c>
      <c r="W87" s="13">
        <v>4.4559761344969397E-2</v>
      </c>
      <c r="X87" s="13">
        <v>5.4734311682401386E-2</v>
      </c>
      <c r="Y87" s="13">
        <v>1.3997084244475317E-2</v>
      </c>
      <c r="Z87" s="13">
        <v>0</v>
      </c>
      <c r="AA87" s="13">
        <v>3.3678116053977573E-2</v>
      </c>
      <c r="AB87" s="13">
        <v>1.6174316662164422E-2</v>
      </c>
      <c r="AC87" s="13">
        <v>1.143452130697337E-2</v>
      </c>
      <c r="AD87" s="13">
        <v>4.0134327705432259E-2</v>
      </c>
      <c r="AE87" s="155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29"/>
      <c r="B88" s="3" t="s">
        <v>272</v>
      </c>
      <c r="C88" s="28"/>
      <c r="D88" s="13">
        <v>7.7866932142078182E-2</v>
      </c>
      <c r="E88" s="13">
        <v>-1.4949387014600801E-2</v>
      </c>
      <c r="F88" s="13">
        <v>-3.8331551138466646E-2</v>
      </c>
      <c r="G88" s="13" t="s">
        <v>681</v>
      </c>
      <c r="H88" s="13">
        <v>-0.11315504083199002</v>
      </c>
      <c r="I88" s="13">
        <v>7.1878782519066764E-2</v>
      </c>
      <c r="J88" s="13">
        <v>-3.0518576034431089E-2</v>
      </c>
      <c r="K88" s="13">
        <v>-0.14369460390934907</v>
      </c>
      <c r="L88" s="13">
        <v>0.23311142949676089</v>
      </c>
      <c r="M88" s="13">
        <v>9.8226640860317405E-2</v>
      </c>
      <c r="N88" s="13">
        <v>7.7866932142078182E-2</v>
      </c>
      <c r="O88" s="13">
        <v>7.7866932142078182E-2</v>
      </c>
      <c r="P88" s="13">
        <v>-0.11375385579429131</v>
      </c>
      <c r="Q88" s="13">
        <v>2.8165290271082055E-2</v>
      </c>
      <c r="R88" s="13">
        <v>-2.1536351599913628E-2</v>
      </c>
      <c r="S88" s="13">
        <v>-4.1707176931800038E-3</v>
      </c>
      <c r="T88" s="13">
        <v>7.2067665905417577E-3</v>
      </c>
      <c r="U88" s="13">
        <v>-5.207591467727235E-2</v>
      </c>
      <c r="V88" s="13">
        <v>-7.3069532238927759E-2</v>
      </c>
      <c r="W88" s="13">
        <v>-3.5087534196788672E-2</v>
      </c>
      <c r="X88" s="13">
        <v>-8.9801257302245197E-2</v>
      </c>
      <c r="Y88" s="13">
        <v>4.7926184027020202E-2</v>
      </c>
      <c r="Z88" s="13">
        <v>7.7866932142078182E-2</v>
      </c>
      <c r="AA88" s="13">
        <v>0.10181953063412408</v>
      </c>
      <c r="AB88" s="13">
        <v>2.0987042927966826E-5</v>
      </c>
      <c r="AC88" s="13">
        <v>0.18265955054478011</v>
      </c>
      <c r="AD88" s="13">
        <v>0.19224058994159865</v>
      </c>
      <c r="AE88" s="155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29"/>
      <c r="B89" s="45" t="s">
        <v>273</v>
      </c>
      <c r="C89" s="46"/>
      <c r="D89" s="44" t="s">
        <v>274</v>
      </c>
      <c r="E89" s="44">
        <v>0</v>
      </c>
      <c r="F89" s="44">
        <v>0.25</v>
      </c>
      <c r="G89" s="44">
        <v>0.93</v>
      </c>
      <c r="H89" s="44">
        <v>1.05</v>
      </c>
      <c r="I89" s="44">
        <v>0.93</v>
      </c>
      <c r="J89" s="44">
        <v>0.17</v>
      </c>
      <c r="K89" s="44">
        <v>1.38</v>
      </c>
      <c r="L89" s="44">
        <v>2.66</v>
      </c>
      <c r="M89" s="44">
        <v>1.21</v>
      </c>
      <c r="N89" s="44" t="s">
        <v>274</v>
      </c>
      <c r="O89" s="44" t="s">
        <v>274</v>
      </c>
      <c r="P89" s="44">
        <v>1.06</v>
      </c>
      <c r="Q89" s="44">
        <v>0.46</v>
      </c>
      <c r="R89" s="44">
        <v>7.0000000000000007E-2</v>
      </c>
      <c r="S89" s="44">
        <v>0.12</v>
      </c>
      <c r="T89" s="44">
        <v>0.24</v>
      </c>
      <c r="U89" s="44">
        <v>0.4</v>
      </c>
      <c r="V89" s="44">
        <v>0.62</v>
      </c>
      <c r="W89" s="44">
        <v>0.22</v>
      </c>
      <c r="X89" s="44">
        <v>0.8</v>
      </c>
      <c r="Y89" s="44">
        <v>0.67</v>
      </c>
      <c r="Z89" s="44" t="s">
        <v>274</v>
      </c>
      <c r="AA89" s="44">
        <v>1.25</v>
      </c>
      <c r="AB89" s="44">
        <v>0.16</v>
      </c>
      <c r="AC89" s="44">
        <v>2.12</v>
      </c>
      <c r="AD89" s="44">
        <v>2.2200000000000002</v>
      </c>
      <c r="AE89" s="155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0" t="s">
        <v>284</v>
      </c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BM90" s="55"/>
    </row>
    <row r="91" spans="1:65">
      <c r="BM91" s="55"/>
    </row>
    <row r="92" spans="1:65" ht="15">
      <c r="B92" s="8" t="s">
        <v>482</v>
      </c>
      <c r="BM92" s="27" t="s">
        <v>66</v>
      </c>
    </row>
    <row r="93" spans="1:65" ht="15">
      <c r="A93" s="24" t="s">
        <v>16</v>
      </c>
      <c r="B93" s="18" t="s">
        <v>111</v>
      </c>
      <c r="C93" s="15" t="s">
        <v>112</v>
      </c>
      <c r="D93" s="16" t="s">
        <v>234</v>
      </c>
      <c r="E93" s="17" t="s">
        <v>234</v>
      </c>
      <c r="F93" s="17" t="s">
        <v>234</v>
      </c>
      <c r="G93" s="17" t="s">
        <v>234</v>
      </c>
      <c r="H93" s="17" t="s">
        <v>234</v>
      </c>
      <c r="I93" s="17" t="s">
        <v>234</v>
      </c>
      <c r="J93" s="17" t="s">
        <v>234</v>
      </c>
      <c r="K93" s="17" t="s">
        <v>234</v>
      </c>
      <c r="L93" s="17" t="s">
        <v>234</v>
      </c>
      <c r="M93" s="17" t="s">
        <v>234</v>
      </c>
      <c r="N93" s="17" t="s">
        <v>234</v>
      </c>
      <c r="O93" s="17" t="s">
        <v>234</v>
      </c>
      <c r="P93" s="17" t="s">
        <v>234</v>
      </c>
      <c r="Q93" s="17" t="s">
        <v>234</v>
      </c>
      <c r="R93" s="17" t="s">
        <v>234</v>
      </c>
      <c r="S93" s="17" t="s">
        <v>234</v>
      </c>
      <c r="T93" s="17" t="s">
        <v>234</v>
      </c>
      <c r="U93" s="17" t="s">
        <v>234</v>
      </c>
      <c r="V93" s="17" t="s">
        <v>234</v>
      </c>
      <c r="W93" s="17" t="s">
        <v>234</v>
      </c>
      <c r="X93" s="17" t="s">
        <v>234</v>
      </c>
      <c r="Y93" s="17" t="s">
        <v>234</v>
      </c>
      <c r="Z93" s="17" t="s">
        <v>234</v>
      </c>
      <c r="AA93" s="17" t="s">
        <v>234</v>
      </c>
      <c r="AB93" s="17" t="s">
        <v>234</v>
      </c>
      <c r="AC93" s="17" t="s">
        <v>234</v>
      </c>
      <c r="AD93" s="155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>
        <v>1</v>
      </c>
    </row>
    <row r="94" spans="1:65">
      <c r="A94" s="29"/>
      <c r="B94" s="19" t="s">
        <v>235</v>
      </c>
      <c r="C94" s="9" t="s">
        <v>235</v>
      </c>
      <c r="D94" s="153" t="s">
        <v>237</v>
      </c>
      <c r="E94" s="154" t="s">
        <v>238</v>
      </c>
      <c r="F94" s="154" t="s">
        <v>239</v>
      </c>
      <c r="G94" s="154" t="s">
        <v>240</v>
      </c>
      <c r="H94" s="154" t="s">
        <v>241</v>
      </c>
      <c r="I94" s="154" t="s">
        <v>242</v>
      </c>
      <c r="J94" s="154" t="s">
        <v>243</v>
      </c>
      <c r="K94" s="154" t="s">
        <v>244</v>
      </c>
      <c r="L94" s="154" t="s">
        <v>246</v>
      </c>
      <c r="M94" s="154" t="s">
        <v>247</v>
      </c>
      <c r="N94" s="154" t="s">
        <v>248</v>
      </c>
      <c r="O94" s="154" t="s">
        <v>249</v>
      </c>
      <c r="P94" s="154" t="s">
        <v>250</v>
      </c>
      <c r="Q94" s="154" t="s">
        <v>251</v>
      </c>
      <c r="R94" s="154" t="s">
        <v>252</v>
      </c>
      <c r="S94" s="154" t="s">
        <v>253</v>
      </c>
      <c r="T94" s="154" t="s">
        <v>254</v>
      </c>
      <c r="U94" s="154" t="s">
        <v>255</v>
      </c>
      <c r="V94" s="154" t="s">
        <v>256</v>
      </c>
      <c r="W94" s="154" t="s">
        <v>257</v>
      </c>
      <c r="X94" s="154" t="s">
        <v>258</v>
      </c>
      <c r="Y94" s="154" t="s">
        <v>259</v>
      </c>
      <c r="Z94" s="154" t="s">
        <v>260</v>
      </c>
      <c r="AA94" s="154" t="s">
        <v>261</v>
      </c>
      <c r="AB94" s="154" t="s">
        <v>262</v>
      </c>
      <c r="AC94" s="154" t="s">
        <v>263</v>
      </c>
      <c r="AD94" s="155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 t="s">
        <v>3</v>
      </c>
    </row>
    <row r="95" spans="1:65">
      <c r="A95" s="29"/>
      <c r="B95" s="19"/>
      <c r="C95" s="9"/>
      <c r="D95" s="10" t="s">
        <v>281</v>
      </c>
      <c r="E95" s="11" t="s">
        <v>281</v>
      </c>
      <c r="F95" s="11" t="s">
        <v>281</v>
      </c>
      <c r="G95" s="11" t="s">
        <v>115</v>
      </c>
      <c r="H95" s="11" t="s">
        <v>115</v>
      </c>
      <c r="I95" s="11" t="s">
        <v>282</v>
      </c>
      <c r="J95" s="11" t="s">
        <v>281</v>
      </c>
      <c r="K95" s="11" t="s">
        <v>281</v>
      </c>
      <c r="L95" s="11" t="s">
        <v>281</v>
      </c>
      <c r="M95" s="11" t="s">
        <v>282</v>
      </c>
      <c r="N95" s="11" t="s">
        <v>282</v>
      </c>
      <c r="O95" s="11" t="s">
        <v>282</v>
      </c>
      <c r="P95" s="11" t="s">
        <v>282</v>
      </c>
      <c r="Q95" s="11" t="s">
        <v>282</v>
      </c>
      <c r="R95" s="11" t="s">
        <v>282</v>
      </c>
      <c r="S95" s="11" t="s">
        <v>282</v>
      </c>
      <c r="T95" s="11" t="s">
        <v>282</v>
      </c>
      <c r="U95" s="11" t="s">
        <v>115</v>
      </c>
      <c r="V95" s="11" t="s">
        <v>282</v>
      </c>
      <c r="W95" s="11" t="s">
        <v>281</v>
      </c>
      <c r="X95" s="11" t="s">
        <v>115</v>
      </c>
      <c r="Y95" s="11" t="s">
        <v>282</v>
      </c>
      <c r="Z95" s="11" t="s">
        <v>282</v>
      </c>
      <c r="AA95" s="11" t="s">
        <v>282</v>
      </c>
      <c r="AB95" s="11" t="s">
        <v>281</v>
      </c>
      <c r="AC95" s="11" t="s">
        <v>281</v>
      </c>
      <c r="AD95" s="155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1</v>
      </c>
    </row>
    <row r="96" spans="1:65">
      <c r="A96" s="29"/>
      <c r="B96" s="19"/>
      <c r="C96" s="9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155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2</v>
      </c>
    </row>
    <row r="97" spans="1:65">
      <c r="A97" s="29"/>
      <c r="B97" s="18">
        <v>1</v>
      </c>
      <c r="C97" s="14">
        <v>1</v>
      </c>
      <c r="D97" s="216">
        <v>17.559999999999999</v>
      </c>
      <c r="E97" s="216">
        <v>20.65</v>
      </c>
      <c r="F97" s="216">
        <v>18.883789910470163</v>
      </c>
      <c r="G97" s="217">
        <v>16</v>
      </c>
      <c r="H97" s="217" t="s">
        <v>104</v>
      </c>
      <c r="I97" s="216">
        <v>19.3</v>
      </c>
      <c r="J97" s="216">
        <v>19.38</v>
      </c>
      <c r="K97" s="216">
        <v>19.5</v>
      </c>
      <c r="L97" s="216">
        <v>19.09</v>
      </c>
      <c r="M97" s="216">
        <v>18.899999999999999</v>
      </c>
      <c r="N97" s="216">
        <v>19.8</v>
      </c>
      <c r="O97" s="216">
        <v>18</v>
      </c>
      <c r="P97" s="217">
        <v>21.7</v>
      </c>
      <c r="Q97" s="216">
        <v>18.75</v>
      </c>
      <c r="R97" s="216">
        <v>19.3</v>
      </c>
      <c r="S97" s="216">
        <v>19</v>
      </c>
      <c r="T97" s="216">
        <v>18</v>
      </c>
      <c r="U97" s="216">
        <v>19.131043650983706</v>
      </c>
      <c r="V97" s="216">
        <v>19.485900000000001</v>
      </c>
      <c r="W97" s="216">
        <v>17.760000000000002</v>
      </c>
      <c r="X97" s="217" t="s">
        <v>104</v>
      </c>
      <c r="Y97" s="216">
        <v>18.8</v>
      </c>
      <c r="Z97" s="216">
        <v>18.399999999999999</v>
      </c>
      <c r="AA97" s="216">
        <v>19.48</v>
      </c>
      <c r="AB97" s="216">
        <v>20.11</v>
      </c>
      <c r="AC97" s="216">
        <v>18.940000000000001</v>
      </c>
      <c r="AD97" s="219"/>
      <c r="AE97" s="220"/>
      <c r="AF97" s="220"/>
      <c r="AG97" s="220"/>
      <c r="AH97" s="220"/>
      <c r="AI97" s="220"/>
      <c r="AJ97" s="220"/>
      <c r="AK97" s="220"/>
      <c r="AL97" s="220"/>
      <c r="AM97" s="220"/>
      <c r="AN97" s="220"/>
      <c r="AO97" s="220"/>
      <c r="AP97" s="220"/>
      <c r="AQ97" s="220"/>
      <c r="AR97" s="220"/>
      <c r="AS97" s="220"/>
      <c r="AT97" s="220"/>
      <c r="AU97" s="220"/>
      <c r="AV97" s="220"/>
      <c r="AW97" s="220"/>
      <c r="AX97" s="220"/>
      <c r="AY97" s="220"/>
      <c r="AZ97" s="220"/>
      <c r="BA97" s="220"/>
      <c r="BB97" s="220"/>
      <c r="BC97" s="220"/>
      <c r="BD97" s="220"/>
      <c r="BE97" s="220"/>
      <c r="BF97" s="220"/>
      <c r="BG97" s="220"/>
      <c r="BH97" s="220"/>
      <c r="BI97" s="220"/>
      <c r="BJ97" s="220"/>
      <c r="BK97" s="220"/>
      <c r="BL97" s="220"/>
      <c r="BM97" s="221">
        <v>1</v>
      </c>
    </row>
    <row r="98" spans="1:65">
      <c r="A98" s="29"/>
      <c r="B98" s="19">
        <v>1</v>
      </c>
      <c r="C98" s="9">
        <v>2</v>
      </c>
      <c r="D98" s="222">
        <v>18.25</v>
      </c>
      <c r="E98" s="222">
        <v>20.149999999999999</v>
      </c>
      <c r="F98" s="222">
        <v>18.685161498017379</v>
      </c>
      <c r="G98" s="223">
        <v>15.7</v>
      </c>
      <c r="H98" s="223" t="s">
        <v>104</v>
      </c>
      <c r="I98" s="222">
        <v>19.8</v>
      </c>
      <c r="J98" s="222">
        <v>20.83</v>
      </c>
      <c r="K98" s="222">
        <v>19.3</v>
      </c>
      <c r="L98" s="222">
        <v>19.309999999999999</v>
      </c>
      <c r="M98" s="222">
        <v>20.100000000000001</v>
      </c>
      <c r="N98" s="222">
        <v>20</v>
      </c>
      <c r="O98" s="222">
        <v>18.3</v>
      </c>
      <c r="P98" s="223">
        <v>21.4</v>
      </c>
      <c r="Q98" s="222">
        <v>19.3</v>
      </c>
      <c r="R98" s="222">
        <v>19.5</v>
      </c>
      <c r="S98" s="222">
        <v>19</v>
      </c>
      <c r="T98" s="222">
        <v>17.95</v>
      </c>
      <c r="U98" s="222">
        <v>18.963102878000001</v>
      </c>
      <c r="V98" s="222">
        <v>19.084099999999999</v>
      </c>
      <c r="W98" s="222">
        <v>17.809999999999999</v>
      </c>
      <c r="X98" s="223">
        <v>12</v>
      </c>
      <c r="Y98" s="222">
        <v>18.09</v>
      </c>
      <c r="Z98" s="222">
        <v>18.600000000000001</v>
      </c>
      <c r="AA98" s="222">
        <v>19.850000000000001</v>
      </c>
      <c r="AB98" s="222">
        <v>19.45</v>
      </c>
      <c r="AC98" s="222">
        <v>18.59</v>
      </c>
      <c r="AD98" s="219"/>
      <c r="AE98" s="220"/>
      <c r="AF98" s="220"/>
      <c r="AG98" s="220"/>
      <c r="AH98" s="220"/>
      <c r="AI98" s="220"/>
      <c r="AJ98" s="220"/>
      <c r="AK98" s="220"/>
      <c r="AL98" s="220"/>
      <c r="AM98" s="220"/>
      <c r="AN98" s="220"/>
      <c r="AO98" s="220"/>
      <c r="AP98" s="220"/>
      <c r="AQ98" s="220"/>
      <c r="AR98" s="220"/>
      <c r="AS98" s="220"/>
      <c r="AT98" s="220"/>
      <c r="AU98" s="220"/>
      <c r="AV98" s="220"/>
      <c r="AW98" s="220"/>
      <c r="AX98" s="220"/>
      <c r="AY98" s="220"/>
      <c r="AZ98" s="220"/>
      <c r="BA98" s="220"/>
      <c r="BB98" s="220"/>
      <c r="BC98" s="220"/>
      <c r="BD98" s="220"/>
      <c r="BE98" s="220"/>
      <c r="BF98" s="220"/>
      <c r="BG98" s="220"/>
      <c r="BH98" s="220"/>
      <c r="BI98" s="220"/>
      <c r="BJ98" s="220"/>
      <c r="BK98" s="220"/>
      <c r="BL98" s="220"/>
      <c r="BM98" s="221">
        <v>26</v>
      </c>
    </row>
    <row r="99" spans="1:65">
      <c r="A99" s="29"/>
      <c r="B99" s="19">
        <v>1</v>
      </c>
      <c r="C99" s="9">
        <v>3</v>
      </c>
      <c r="D99" s="222">
        <v>17.28</v>
      </c>
      <c r="E99" s="222">
        <v>20.8</v>
      </c>
      <c r="F99" s="222">
        <v>18.775035736486018</v>
      </c>
      <c r="G99" s="223">
        <v>16.2</v>
      </c>
      <c r="H99" s="223" t="s">
        <v>104</v>
      </c>
      <c r="I99" s="222">
        <v>19.5</v>
      </c>
      <c r="J99" s="222">
        <v>18.57</v>
      </c>
      <c r="K99" s="222">
        <v>18.899999999999999</v>
      </c>
      <c r="L99" s="222">
        <v>18.760000000000002</v>
      </c>
      <c r="M99" s="222">
        <v>19.8</v>
      </c>
      <c r="N99" s="222">
        <v>19.7</v>
      </c>
      <c r="O99" s="222">
        <v>17.2</v>
      </c>
      <c r="P99" s="223">
        <v>20.5</v>
      </c>
      <c r="Q99" s="222">
        <v>18.8</v>
      </c>
      <c r="R99" s="222">
        <v>19.399999999999999</v>
      </c>
      <c r="S99" s="222">
        <v>19.05</v>
      </c>
      <c r="T99" s="222">
        <v>18.399999999999999</v>
      </c>
      <c r="U99" s="222">
        <v>18.885906558000002</v>
      </c>
      <c r="V99" s="222">
        <v>19.365500000000001</v>
      </c>
      <c r="W99" s="222">
        <v>17.03</v>
      </c>
      <c r="X99" s="223" t="s">
        <v>104</v>
      </c>
      <c r="Y99" s="222">
        <v>18.98</v>
      </c>
      <c r="Z99" s="222">
        <v>18.3</v>
      </c>
      <c r="AA99" s="222">
        <v>19.54</v>
      </c>
      <c r="AB99" s="222">
        <v>19.78</v>
      </c>
      <c r="AC99" s="222">
        <v>18.84</v>
      </c>
      <c r="AD99" s="219"/>
      <c r="AE99" s="220"/>
      <c r="AF99" s="220"/>
      <c r="AG99" s="220"/>
      <c r="AH99" s="220"/>
      <c r="AI99" s="220"/>
      <c r="AJ99" s="220"/>
      <c r="AK99" s="220"/>
      <c r="AL99" s="220"/>
      <c r="AM99" s="220"/>
      <c r="AN99" s="220"/>
      <c r="AO99" s="220"/>
      <c r="AP99" s="220"/>
      <c r="AQ99" s="220"/>
      <c r="AR99" s="220"/>
      <c r="AS99" s="220"/>
      <c r="AT99" s="220"/>
      <c r="AU99" s="220"/>
      <c r="AV99" s="220"/>
      <c r="AW99" s="220"/>
      <c r="AX99" s="220"/>
      <c r="AY99" s="220"/>
      <c r="AZ99" s="220"/>
      <c r="BA99" s="220"/>
      <c r="BB99" s="220"/>
      <c r="BC99" s="220"/>
      <c r="BD99" s="220"/>
      <c r="BE99" s="220"/>
      <c r="BF99" s="220"/>
      <c r="BG99" s="220"/>
      <c r="BH99" s="220"/>
      <c r="BI99" s="220"/>
      <c r="BJ99" s="220"/>
      <c r="BK99" s="220"/>
      <c r="BL99" s="220"/>
      <c r="BM99" s="221">
        <v>16</v>
      </c>
    </row>
    <row r="100" spans="1:65">
      <c r="A100" s="29"/>
      <c r="B100" s="19">
        <v>1</v>
      </c>
      <c r="C100" s="9">
        <v>4</v>
      </c>
      <c r="D100" s="222">
        <v>16.3</v>
      </c>
      <c r="E100" s="222">
        <v>20.84</v>
      </c>
      <c r="F100" s="222">
        <v>18.961772262825246</v>
      </c>
      <c r="G100" s="224">
        <v>16.899999999999999</v>
      </c>
      <c r="H100" s="223" t="s">
        <v>104</v>
      </c>
      <c r="I100" s="222">
        <v>20.2</v>
      </c>
      <c r="J100" s="222">
        <v>19.36</v>
      </c>
      <c r="K100" s="222">
        <v>19.8</v>
      </c>
      <c r="L100" s="222">
        <v>18.86</v>
      </c>
      <c r="M100" s="222">
        <v>18.8</v>
      </c>
      <c r="N100" s="222">
        <v>20</v>
      </c>
      <c r="O100" s="222">
        <v>18.5</v>
      </c>
      <c r="P100" s="223">
        <v>21.9</v>
      </c>
      <c r="Q100" s="222">
        <v>18.75</v>
      </c>
      <c r="R100" s="222">
        <v>19.45</v>
      </c>
      <c r="S100" s="222">
        <v>19.7</v>
      </c>
      <c r="T100" s="222">
        <v>18.100000000000001</v>
      </c>
      <c r="U100" s="222">
        <v>19.211674362229196</v>
      </c>
      <c r="V100" s="222">
        <v>19.0657</v>
      </c>
      <c r="W100" s="222">
        <v>17.14</v>
      </c>
      <c r="X100" s="223">
        <v>5</v>
      </c>
      <c r="Y100" s="222">
        <v>18.57</v>
      </c>
      <c r="Z100" s="222">
        <v>18.100000000000001</v>
      </c>
      <c r="AA100" s="222">
        <v>19.809999999999999</v>
      </c>
      <c r="AB100" s="222">
        <v>19.420000000000002</v>
      </c>
      <c r="AC100" s="222">
        <v>18.04</v>
      </c>
      <c r="AD100" s="219"/>
      <c r="AE100" s="220"/>
      <c r="AF100" s="220"/>
      <c r="AG100" s="220"/>
      <c r="AH100" s="220"/>
      <c r="AI100" s="220"/>
      <c r="AJ100" s="220"/>
      <c r="AK100" s="220"/>
      <c r="AL100" s="220"/>
      <c r="AM100" s="220"/>
      <c r="AN100" s="220"/>
      <c r="AO100" s="220"/>
      <c r="AP100" s="220"/>
      <c r="AQ100" s="220"/>
      <c r="AR100" s="220"/>
      <c r="AS100" s="220"/>
      <c r="AT100" s="220"/>
      <c r="AU100" s="220"/>
      <c r="AV100" s="220"/>
      <c r="AW100" s="220"/>
      <c r="AX100" s="220"/>
      <c r="AY100" s="220"/>
      <c r="AZ100" s="220"/>
      <c r="BA100" s="220"/>
      <c r="BB100" s="220"/>
      <c r="BC100" s="220"/>
      <c r="BD100" s="220"/>
      <c r="BE100" s="220"/>
      <c r="BF100" s="220"/>
      <c r="BG100" s="220"/>
      <c r="BH100" s="220"/>
      <c r="BI100" s="220"/>
      <c r="BJ100" s="220"/>
      <c r="BK100" s="220"/>
      <c r="BL100" s="220"/>
      <c r="BM100" s="221">
        <v>19.013056277192991</v>
      </c>
    </row>
    <row r="101" spans="1:65">
      <c r="A101" s="29"/>
      <c r="B101" s="19">
        <v>1</v>
      </c>
      <c r="C101" s="9">
        <v>5</v>
      </c>
      <c r="D101" s="224">
        <v>16.010000000000002</v>
      </c>
      <c r="E101" s="222">
        <v>21.15</v>
      </c>
      <c r="F101" s="222">
        <v>19.038680833353474</v>
      </c>
      <c r="G101" s="223">
        <v>15.9</v>
      </c>
      <c r="H101" s="223" t="s">
        <v>104</v>
      </c>
      <c r="I101" s="222">
        <v>19.8</v>
      </c>
      <c r="J101" s="222">
        <v>19.73</v>
      </c>
      <c r="K101" s="222">
        <v>19.600000000000001</v>
      </c>
      <c r="L101" s="222">
        <v>18.61</v>
      </c>
      <c r="M101" s="222">
        <v>20.5</v>
      </c>
      <c r="N101" s="222">
        <v>19.7</v>
      </c>
      <c r="O101" s="222">
        <v>18</v>
      </c>
      <c r="P101" s="223">
        <v>20.6</v>
      </c>
      <c r="Q101" s="222">
        <v>19.2</v>
      </c>
      <c r="R101" s="224">
        <v>20.3</v>
      </c>
      <c r="S101" s="222">
        <v>19.7</v>
      </c>
      <c r="T101" s="222">
        <v>17.600000000000001</v>
      </c>
      <c r="U101" s="222">
        <v>19.221802502272393</v>
      </c>
      <c r="V101" s="222">
        <v>19.380500000000001</v>
      </c>
      <c r="W101" s="222">
        <v>16.75</v>
      </c>
      <c r="X101" s="223" t="s">
        <v>104</v>
      </c>
      <c r="Y101" s="222">
        <v>18.97</v>
      </c>
      <c r="Z101" s="222">
        <v>18.899999999999999</v>
      </c>
      <c r="AA101" s="222">
        <v>19.809999999999999</v>
      </c>
      <c r="AB101" s="222">
        <v>19.489999999999998</v>
      </c>
      <c r="AC101" s="222">
        <v>19.23</v>
      </c>
      <c r="AD101" s="219"/>
      <c r="AE101" s="220"/>
      <c r="AF101" s="220"/>
      <c r="AG101" s="220"/>
      <c r="AH101" s="220"/>
      <c r="AI101" s="220"/>
      <c r="AJ101" s="220"/>
      <c r="AK101" s="220"/>
      <c r="AL101" s="220"/>
      <c r="AM101" s="220"/>
      <c r="AN101" s="220"/>
      <c r="AO101" s="220"/>
      <c r="AP101" s="220"/>
      <c r="AQ101" s="220"/>
      <c r="AR101" s="220"/>
      <c r="AS101" s="220"/>
      <c r="AT101" s="220"/>
      <c r="AU101" s="220"/>
      <c r="AV101" s="220"/>
      <c r="AW101" s="220"/>
      <c r="AX101" s="220"/>
      <c r="AY101" s="220"/>
      <c r="AZ101" s="220"/>
      <c r="BA101" s="220"/>
      <c r="BB101" s="220"/>
      <c r="BC101" s="220"/>
      <c r="BD101" s="220"/>
      <c r="BE101" s="220"/>
      <c r="BF101" s="220"/>
      <c r="BG101" s="220"/>
      <c r="BH101" s="220"/>
      <c r="BI101" s="220"/>
      <c r="BJ101" s="220"/>
      <c r="BK101" s="220"/>
      <c r="BL101" s="220"/>
      <c r="BM101" s="221">
        <v>16</v>
      </c>
    </row>
    <row r="102" spans="1:65">
      <c r="A102" s="29"/>
      <c r="B102" s="19">
        <v>1</v>
      </c>
      <c r="C102" s="9">
        <v>6</v>
      </c>
      <c r="D102" s="222">
        <v>17.34</v>
      </c>
      <c r="E102" s="222">
        <v>20.57</v>
      </c>
      <c r="F102" s="222">
        <v>19.35114624043873</v>
      </c>
      <c r="G102" s="223">
        <v>15.9</v>
      </c>
      <c r="H102" s="223" t="s">
        <v>104</v>
      </c>
      <c r="I102" s="222">
        <v>19.3</v>
      </c>
      <c r="J102" s="222">
        <v>19.89</v>
      </c>
      <c r="K102" s="222">
        <v>19.399999999999999</v>
      </c>
      <c r="L102" s="222">
        <v>19.3</v>
      </c>
      <c r="M102" s="222">
        <v>19.600000000000001</v>
      </c>
      <c r="N102" s="222">
        <v>20.100000000000001</v>
      </c>
      <c r="O102" s="222">
        <v>17.399999999999999</v>
      </c>
      <c r="P102" s="223">
        <v>22</v>
      </c>
      <c r="Q102" s="222">
        <v>19.600000000000001</v>
      </c>
      <c r="R102" s="222">
        <v>19.5</v>
      </c>
      <c r="S102" s="222">
        <v>19.45</v>
      </c>
      <c r="T102" s="222">
        <v>17.95</v>
      </c>
      <c r="U102" s="222">
        <v>18.928912156397999</v>
      </c>
      <c r="V102" s="222">
        <v>19.087700000000002</v>
      </c>
      <c r="W102" s="222">
        <v>17.649999999999999</v>
      </c>
      <c r="X102" s="223" t="s">
        <v>104</v>
      </c>
      <c r="Y102" s="222">
        <v>19.16</v>
      </c>
      <c r="Z102" s="222">
        <v>17.600000000000001</v>
      </c>
      <c r="AA102" s="222">
        <v>19.46</v>
      </c>
      <c r="AB102" s="222">
        <v>18.75</v>
      </c>
      <c r="AC102" s="222">
        <v>17.41</v>
      </c>
      <c r="AD102" s="219"/>
      <c r="AE102" s="220"/>
      <c r="AF102" s="220"/>
      <c r="AG102" s="220"/>
      <c r="AH102" s="220"/>
      <c r="AI102" s="220"/>
      <c r="AJ102" s="220"/>
      <c r="AK102" s="220"/>
      <c r="AL102" s="220"/>
      <c r="AM102" s="220"/>
      <c r="AN102" s="220"/>
      <c r="AO102" s="220"/>
      <c r="AP102" s="220"/>
      <c r="AQ102" s="220"/>
      <c r="AR102" s="220"/>
      <c r="AS102" s="220"/>
      <c r="AT102" s="220"/>
      <c r="AU102" s="220"/>
      <c r="AV102" s="220"/>
      <c r="AW102" s="220"/>
      <c r="AX102" s="220"/>
      <c r="AY102" s="220"/>
      <c r="AZ102" s="220"/>
      <c r="BA102" s="220"/>
      <c r="BB102" s="220"/>
      <c r="BC102" s="220"/>
      <c r="BD102" s="220"/>
      <c r="BE102" s="220"/>
      <c r="BF102" s="220"/>
      <c r="BG102" s="220"/>
      <c r="BH102" s="220"/>
      <c r="BI102" s="220"/>
      <c r="BJ102" s="220"/>
      <c r="BK102" s="220"/>
      <c r="BL102" s="220"/>
      <c r="BM102" s="225"/>
    </row>
    <row r="103" spans="1:65">
      <c r="A103" s="29"/>
      <c r="B103" s="20" t="s">
        <v>269</v>
      </c>
      <c r="C103" s="12"/>
      <c r="D103" s="226">
        <v>17.123333333333335</v>
      </c>
      <c r="E103" s="226">
        <v>20.693333333333332</v>
      </c>
      <c r="F103" s="226">
        <v>18.949264413598502</v>
      </c>
      <c r="G103" s="226">
        <v>16.100000000000001</v>
      </c>
      <c r="H103" s="226" t="s">
        <v>681</v>
      </c>
      <c r="I103" s="226">
        <v>19.649999999999999</v>
      </c>
      <c r="J103" s="226">
        <v>19.626666666666665</v>
      </c>
      <c r="K103" s="226">
        <v>19.416666666666668</v>
      </c>
      <c r="L103" s="226">
        <v>18.988333333333333</v>
      </c>
      <c r="M103" s="226">
        <v>19.616666666666664</v>
      </c>
      <c r="N103" s="226">
        <v>19.883333333333336</v>
      </c>
      <c r="O103" s="226">
        <v>17.900000000000002</v>
      </c>
      <c r="P103" s="226">
        <v>21.349999999999998</v>
      </c>
      <c r="Q103" s="226">
        <v>19.066666666666666</v>
      </c>
      <c r="R103" s="226">
        <v>19.574999999999999</v>
      </c>
      <c r="S103" s="226">
        <v>19.316666666666666</v>
      </c>
      <c r="T103" s="226">
        <v>18.000000000000004</v>
      </c>
      <c r="U103" s="226">
        <v>19.057073684647218</v>
      </c>
      <c r="V103" s="226">
        <v>19.244900000000001</v>
      </c>
      <c r="W103" s="226">
        <v>17.356666666666669</v>
      </c>
      <c r="X103" s="226">
        <v>8.5</v>
      </c>
      <c r="Y103" s="226">
        <v>18.761666666666667</v>
      </c>
      <c r="Z103" s="226">
        <v>18.316666666666666</v>
      </c>
      <c r="AA103" s="226">
        <v>19.658333333333331</v>
      </c>
      <c r="AB103" s="226">
        <v>19.5</v>
      </c>
      <c r="AC103" s="226">
        <v>18.508333333333333</v>
      </c>
      <c r="AD103" s="219"/>
      <c r="AE103" s="220"/>
      <c r="AF103" s="220"/>
      <c r="AG103" s="220"/>
      <c r="AH103" s="220"/>
      <c r="AI103" s="220"/>
      <c r="AJ103" s="220"/>
      <c r="AK103" s="220"/>
      <c r="AL103" s="220"/>
      <c r="AM103" s="220"/>
      <c r="AN103" s="220"/>
      <c r="AO103" s="220"/>
      <c r="AP103" s="220"/>
      <c r="AQ103" s="220"/>
      <c r="AR103" s="220"/>
      <c r="AS103" s="220"/>
      <c r="AT103" s="220"/>
      <c r="AU103" s="220"/>
      <c r="AV103" s="220"/>
      <c r="AW103" s="220"/>
      <c r="AX103" s="220"/>
      <c r="AY103" s="220"/>
      <c r="AZ103" s="220"/>
      <c r="BA103" s="220"/>
      <c r="BB103" s="220"/>
      <c r="BC103" s="220"/>
      <c r="BD103" s="220"/>
      <c r="BE103" s="220"/>
      <c r="BF103" s="220"/>
      <c r="BG103" s="220"/>
      <c r="BH103" s="220"/>
      <c r="BI103" s="220"/>
      <c r="BJ103" s="220"/>
      <c r="BK103" s="220"/>
      <c r="BL103" s="220"/>
      <c r="BM103" s="225"/>
    </row>
    <row r="104" spans="1:65">
      <c r="A104" s="29"/>
      <c r="B104" s="3" t="s">
        <v>270</v>
      </c>
      <c r="C104" s="28"/>
      <c r="D104" s="222">
        <v>17.310000000000002</v>
      </c>
      <c r="E104" s="222">
        <v>20.725000000000001</v>
      </c>
      <c r="F104" s="222">
        <v>18.922781086647703</v>
      </c>
      <c r="G104" s="222">
        <v>15.95</v>
      </c>
      <c r="H104" s="222" t="s">
        <v>681</v>
      </c>
      <c r="I104" s="222">
        <v>19.649999999999999</v>
      </c>
      <c r="J104" s="222">
        <v>19.555</v>
      </c>
      <c r="K104" s="222">
        <v>19.45</v>
      </c>
      <c r="L104" s="222">
        <v>18.975000000000001</v>
      </c>
      <c r="M104" s="222">
        <v>19.700000000000003</v>
      </c>
      <c r="N104" s="222">
        <v>19.899999999999999</v>
      </c>
      <c r="O104" s="222">
        <v>18</v>
      </c>
      <c r="P104" s="222">
        <v>21.549999999999997</v>
      </c>
      <c r="Q104" s="222">
        <v>19</v>
      </c>
      <c r="R104" s="222">
        <v>19.475000000000001</v>
      </c>
      <c r="S104" s="222">
        <v>19.25</v>
      </c>
      <c r="T104" s="222">
        <v>17.975000000000001</v>
      </c>
      <c r="U104" s="222">
        <v>19.047073264491853</v>
      </c>
      <c r="V104" s="222">
        <v>19.226600000000001</v>
      </c>
      <c r="W104" s="222">
        <v>17.395</v>
      </c>
      <c r="X104" s="222">
        <v>8.5</v>
      </c>
      <c r="Y104" s="222">
        <v>18.884999999999998</v>
      </c>
      <c r="Z104" s="222">
        <v>18.350000000000001</v>
      </c>
      <c r="AA104" s="222">
        <v>19.674999999999997</v>
      </c>
      <c r="AB104" s="222">
        <v>19.47</v>
      </c>
      <c r="AC104" s="222">
        <v>18.715</v>
      </c>
      <c r="AD104" s="219"/>
      <c r="AE104" s="220"/>
      <c r="AF104" s="220"/>
      <c r="AG104" s="220"/>
      <c r="AH104" s="220"/>
      <c r="AI104" s="220"/>
      <c r="AJ104" s="220"/>
      <c r="AK104" s="220"/>
      <c r="AL104" s="220"/>
      <c r="AM104" s="220"/>
      <c r="AN104" s="220"/>
      <c r="AO104" s="220"/>
      <c r="AP104" s="220"/>
      <c r="AQ104" s="220"/>
      <c r="AR104" s="220"/>
      <c r="AS104" s="220"/>
      <c r="AT104" s="220"/>
      <c r="AU104" s="220"/>
      <c r="AV104" s="220"/>
      <c r="AW104" s="220"/>
      <c r="AX104" s="220"/>
      <c r="AY104" s="220"/>
      <c r="AZ104" s="220"/>
      <c r="BA104" s="220"/>
      <c r="BB104" s="220"/>
      <c r="BC104" s="220"/>
      <c r="BD104" s="220"/>
      <c r="BE104" s="220"/>
      <c r="BF104" s="220"/>
      <c r="BG104" s="220"/>
      <c r="BH104" s="220"/>
      <c r="BI104" s="220"/>
      <c r="BJ104" s="220"/>
      <c r="BK104" s="220"/>
      <c r="BL104" s="220"/>
      <c r="BM104" s="225"/>
    </row>
    <row r="105" spans="1:65">
      <c r="A105" s="29"/>
      <c r="B105" s="3" t="s">
        <v>271</v>
      </c>
      <c r="C105" s="28"/>
      <c r="D105" s="23">
        <v>0.83053396478811481</v>
      </c>
      <c r="E105" s="23">
        <v>0.33278621766333227</v>
      </c>
      <c r="F105" s="23">
        <v>0.23411690996817563</v>
      </c>
      <c r="G105" s="23">
        <v>0.42426406871192801</v>
      </c>
      <c r="H105" s="23" t="s">
        <v>681</v>
      </c>
      <c r="I105" s="23">
        <v>0.35071355833500328</v>
      </c>
      <c r="J105" s="23">
        <v>0.74518901405392846</v>
      </c>
      <c r="K105" s="23">
        <v>0.30605010483034828</v>
      </c>
      <c r="L105" s="23">
        <v>0.29075189881867763</v>
      </c>
      <c r="M105" s="23">
        <v>0.66758270399005037</v>
      </c>
      <c r="N105" s="23">
        <v>0.17224014243685143</v>
      </c>
      <c r="O105" s="23">
        <v>0.50596442562694122</v>
      </c>
      <c r="P105" s="23">
        <v>0.65345237010818091</v>
      </c>
      <c r="Q105" s="23">
        <v>0.35449494589721153</v>
      </c>
      <c r="R105" s="23">
        <v>0.36297382825763108</v>
      </c>
      <c r="S105" s="23">
        <v>0.34156502553198614</v>
      </c>
      <c r="T105" s="23">
        <v>0.25884358211089498</v>
      </c>
      <c r="U105" s="23">
        <v>0.14903864187155239</v>
      </c>
      <c r="V105" s="23">
        <v>0.1863833898178702</v>
      </c>
      <c r="W105" s="23">
        <v>0.44179935113880181</v>
      </c>
      <c r="X105" s="23">
        <v>4.9497474683058327</v>
      </c>
      <c r="Y105" s="23">
        <v>0.38446933124329519</v>
      </c>
      <c r="Z105" s="23">
        <v>0.44459719597256336</v>
      </c>
      <c r="AA105" s="23">
        <v>0.18323936985993639</v>
      </c>
      <c r="AB105" s="23">
        <v>0.45210618221829257</v>
      </c>
      <c r="AC105" s="23">
        <v>0.67074336870867912</v>
      </c>
      <c r="AD105" s="155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29"/>
      <c r="B106" s="3" t="s">
        <v>86</v>
      </c>
      <c r="C106" s="28"/>
      <c r="D106" s="13">
        <v>4.8503054202148031E-2</v>
      </c>
      <c r="E106" s="13">
        <v>1.6081808198936808E-2</v>
      </c>
      <c r="F106" s="13">
        <v>1.2354933936125089E-2</v>
      </c>
      <c r="G106" s="13">
        <v>2.6351805510057637E-2</v>
      </c>
      <c r="H106" s="13" t="s">
        <v>681</v>
      </c>
      <c r="I106" s="13">
        <v>1.7848018235878033E-2</v>
      </c>
      <c r="J106" s="13">
        <v>3.7968190254106415E-2</v>
      </c>
      <c r="K106" s="13">
        <v>1.5762237158644547E-2</v>
      </c>
      <c r="L106" s="13">
        <v>1.5312133704134695E-2</v>
      </c>
      <c r="M106" s="13">
        <v>3.4031403771795268E-2</v>
      </c>
      <c r="N106" s="13">
        <v>8.6625385969916879E-3</v>
      </c>
      <c r="O106" s="13">
        <v>2.8266169029438053E-2</v>
      </c>
      <c r="P106" s="13">
        <v>3.0606668389141965E-2</v>
      </c>
      <c r="Q106" s="13">
        <v>1.859239226733627E-2</v>
      </c>
      <c r="R106" s="13">
        <v>1.854272430434897E-2</v>
      </c>
      <c r="S106" s="13">
        <v>1.7682399941258989E-2</v>
      </c>
      <c r="T106" s="13">
        <v>1.4380199006160829E-2</v>
      </c>
      <c r="U106" s="13">
        <v>7.8206467759853963E-3</v>
      </c>
      <c r="V106" s="13">
        <v>9.6848198648925264E-3</v>
      </c>
      <c r="W106" s="13">
        <v>2.5454158890270889E-2</v>
      </c>
      <c r="X106" s="13">
        <v>0.58232323156539212</v>
      </c>
      <c r="Y106" s="13">
        <v>2.0492280247488417E-2</v>
      </c>
      <c r="Z106" s="13">
        <v>2.4272822346090812E-2</v>
      </c>
      <c r="AA106" s="13">
        <v>9.321205758029829E-3</v>
      </c>
      <c r="AB106" s="13">
        <v>2.31849324214509E-2</v>
      </c>
      <c r="AC106" s="13">
        <v>3.6240073950941691E-2</v>
      </c>
      <c r="AD106" s="155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29"/>
      <c r="B107" s="3" t="s">
        <v>272</v>
      </c>
      <c r="C107" s="28"/>
      <c r="D107" s="13">
        <v>-9.9390803682965156E-2</v>
      </c>
      <c r="E107" s="13">
        <v>8.8374905730222331E-2</v>
      </c>
      <c r="F107" s="13">
        <v>-3.3551609307026498E-3</v>
      </c>
      <c r="G107" s="13">
        <v>-0.15321346735229147</v>
      </c>
      <c r="H107" s="13" t="s">
        <v>681</v>
      </c>
      <c r="I107" s="13">
        <v>3.3500333324687492E-2</v>
      </c>
      <c r="J107" s="13">
        <v>3.2273106465777746E-2</v>
      </c>
      <c r="K107" s="13">
        <v>2.1228064735590468E-2</v>
      </c>
      <c r="L107" s="13">
        <v>-1.3003140315380746E-3</v>
      </c>
      <c r="M107" s="13">
        <v>3.1747152097673537E-2</v>
      </c>
      <c r="N107" s="13">
        <v>4.577260191378496E-2</v>
      </c>
      <c r="O107" s="13">
        <v>-5.854168109354152E-2</v>
      </c>
      <c r="P107" s="13">
        <v>0.1229125759023959</v>
      </c>
      <c r="Q107" s="13">
        <v>2.8196618519444883E-3</v>
      </c>
      <c r="R107" s="13">
        <v>2.955567556390637E-2</v>
      </c>
      <c r="S107" s="13">
        <v>1.5968521054548601E-2</v>
      </c>
      <c r="T107" s="13">
        <v>-5.3282137412499764E-2</v>
      </c>
      <c r="U107" s="13">
        <v>2.3151147723170507E-3</v>
      </c>
      <c r="V107" s="13">
        <v>1.2193921872787783E-2</v>
      </c>
      <c r="W107" s="13">
        <v>-8.7118535093867799E-2</v>
      </c>
      <c r="X107" s="13">
        <v>-0.55293878711145827</v>
      </c>
      <c r="Y107" s="13">
        <v>-1.3221946375232552E-2</v>
      </c>
      <c r="Z107" s="13">
        <v>-3.6626915755867961E-2</v>
      </c>
      <c r="AA107" s="13">
        <v>3.3938628631440926E-2</v>
      </c>
      <c r="AB107" s="13">
        <v>2.5611017803125025E-2</v>
      </c>
      <c r="AC107" s="13">
        <v>-2.6546123700538105E-2</v>
      </c>
      <c r="AD107" s="155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29"/>
      <c r="B108" s="45" t="s">
        <v>273</v>
      </c>
      <c r="C108" s="46"/>
      <c r="D108" s="44">
        <v>2.27</v>
      </c>
      <c r="E108" s="44">
        <v>1.91</v>
      </c>
      <c r="F108" s="44">
        <v>0.13</v>
      </c>
      <c r="G108" s="44">
        <v>3.46</v>
      </c>
      <c r="H108" s="44">
        <v>19.37</v>
      </c>
      <c r="I108" s="44">
        <v>0.69</v>
      </c>
      <c r="J108" s="44">
        <v>0.66</v>
      </c>
      <c r="K108" s="44">
        <v>0.42</v>
      </c>
      <c r="L108" s="44">
        <v>0.09</v>
      </c>
      <c r="M108" s="44">
        <v>0.65</v>
      </c>
      <c r="N108" s="44">
        <v>0.96</v>
      </c>
      <c r="O108" s="44">
        <v>1.36</v>
      </c>
      <c r="P108" s="44">
        <v>2.68</v>
      </c>
      <c r="Q108" s="44">
        <v>0.01</v>
      </c>
      <c r="R108" s="44">
        <v>0.6</v>
      </c>
      <c r="S108" s="44">
        <v>0.3</v>
      </c>
      <c r="T108" s="44">
        <v>1.24</v>
      </c>
      <c r="U108" s="44">
        <v>0.01</v>
      </c>
      <c r="V108" s="44">
        <v>0.21</v>
      </c>
      <c r="W108" s="44">
        <v>1.99</v>
      </c>
      <c r="X108" s="44">
        <v>17.03</v>
      </c>
      <c r="Y108" s="44">
        <v>0.35</v>
      </c>
      <c r="Z108" s="44">
        <v>0.87</v>
      </c>
      <c r="AA108" s="44">
        <v>0.7</v>
      </c>
      <c r="AB108" s="44">
        <v>0.51</v>
      </c>
      <c r="AC108" s="44">
        <v>0.65</v>
      </c>
      <c r="AD108" s="155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3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BM109" s="55"/>
    </row>
    <row r="110" spans="1:65" ht="15">
      <c r="B110" s="8" t="s">
        <v>483</v>
      </c>
      <c r="BM110" s="27" t="s">
        <v>66</v>
      </c>
    </row>
    <row r="111" spans="1:65" ht="15">
      <c r="A111" s="24" t="s">
        <v>50</v>
      </c>
      <c r="B111" s="18" t="s">
        <v>111</v>
      </c>
      <c r="C111" s="15" t="s">
        <v>112</v>
      </c>
      <c r="D111" s="16" t="s">
        <v>234</v>
      </c>
      <c r="E111" s="17" t="s">
        <v>234</v>
      </c>
      <c r="F111" s="17" t="s">
        <v>234</v>
      </c>
      <c r="G111" s="17" t="s">
        <v>234</v>
      </c>
      <c r="H111" s="17" t="s">
        <v>234</v>
      </c>
      <c r="I111" s="17" t="s">
        <v>234</v>
      </c>
      <c r="J111" s="17" t="s">
        <v>234</v>
      </c>
      <c r="K111" s="17" t="s">
        <v>234</v>
      </c>
      <c r="L111" s="17" t="s">
        <v>234</v>
      </c>
      <c r="M111" s="17" t="s">
        <v>234</v>
      </c>
      <c r="N111" s="17" t="s">
        <v>234</v>
      </c>
      <c r="O111" s="17" t="s">
        <v>234</v>
      </c>
      <c r="P111" s="17" t="s">
        <v>234</v>
      </c>
      <c r="Q111" s="17" t="s">
        <v>234</v>
      </c>
      <c r="R111" s="17" t="s">
        <v>234</v>
      </c>
      <c r="S111" s="17" t="s">
        <v>234</v>
      </c>
      <c r="T111" s="17" t="s">
        <v>234</v>
      </c>
      <c r="U111" s="17" t="s">
        <v>234</v>
      </c>
      <c r="V111" s="17" t="s">
        <v>234</v>
      </c>
      <c r="W111" s="17" t="s">
        <v>234</v>
      </c>
      <c r="X111" s="17" t="s">
        <v>234</v>
      </c>
      <c r="Y111" s="17" t="s">
        <v>234</v>
      </c>
      <c r="Z111" s="17" t="s">
        <v>234</v>
      </c>
      <c r="AA111" s="17" t="s">
        <v>234</v>
      </c>
      <c r="AB111" s="17" t="s">
        <v>234</v>
      </c>
      <c r="AC111" s="17" t="s">
        <v>234</v>
      </c>
      <c r="AD111" s="17" t="s">
        <v>234</v>
      </c>
      <c r="AE111" s="155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>
        <v>1</v>
      </c>
    </row>
    <row r="112" spans="1:65">
      <c r="A112" s="29"/>
      <c r="B112" s="19" t="s">
        <v>235</v>
      </c>
      <c r="C112" s="9" t="s">
        <v>235</v>
      </c>
      <c r="D112" s="153" t="s">
        <v>237</v>
      </c>
      <c r="E112" s="154" t="s">
        <v>238</v>
      </c>
      <c r="F112" s="154" t="s">
        <v>239</v>
      </c>
      <c r="G112" s="154" t="s">
        <v>240</v>
      </c>
      <c r="H112" s="154" t="s">
        <v>241</v>
      </c>
      <c r="I112" s="154" t="s">
        <v>242</v>
      </c>
      <c r="J112" s="154" t="s">
        <v>243</v>
      </c>
      <c r="K112" s="154" t="s">
        <v>244</v>
      </c>
      <c r="L112" s="154" t="s">
        <v>245</v>
      </c>
      <c r="M112" s="154" t="s">
        <v>246</v>
      </c>
      <c r="N112" s="154" t="s">
        <v>247</v>
      </c>
      <c r="O112" s="154" t="s">
        <v>248</v>
      </c>
      <c r="P112" s="154" t="s">
        <v>249</v>
      </c>
      <c r="Q112" s="154" t="s">
        <v>250</v>
      </c>
      <c r="R112" s="154" t="s">
        <v>251</v>
      </c>
      <c r="S112" s="154" t="s">
        <v>252</v>
      </c>
      <c r="T112" s="154" t="s">
        <v>253</v>
      </c>
      <c r="U112" s="154" t="s">
        <v>254</v>
      </c>
      <c r="V112" s="154" t="s">
        <v>255</v>
      </c>
      <c r="W112" s="154" t="s">
        <v>256</v>
      </c>
      <c r="X112" s="154" t="s">
        <v>257</v>
      </c>
      <c r="Y112" s="154" t="s">
        <v>258</v>
      </c>
      <c r="Z112" s="154" t="s">
        <v>259</v>
      </c>
      <c r="AA112" s="154" t="s">
        <v>260</v>
      </c>
      <c r="AB112" s="154" t="s">
        <v>261</v>
      </c>
      <c r="AC112" s="154" t="s">
        <v>262</v>
      </c>
      <c r="AD112" s="154" t="s">
        <v>263</v>
      </c>
      <c r="AE112" s="155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 t="s">
        <v>1</v>
      </c>
    </row>
    <row r="113" spans="1:65">
      <c r="A113" s="29"/>
      <c r="B113" s="19"/>
      <c r="C113" s="9"/>
      <c r="D113" s="10" t="s">
        <v>281</v>
      </c>
      <c r="E113" s="11" t="s">
        <v>115</v>
      </c>
      <c r="F113" s="11" t="s">
        <v>281</v>
      </c>
      <c r="G113" s="11" t="s">
        <v>115</v>
      </c>
      <c r="H113" s="11" t="s">
        <v>115</v>
      </c>
      <c r="I113" s="11" t="s">
        <v>282</v>
      </c>
      <c r="J113" s="11" t="s">
        <v>282</v>
      </c>
      <c r="K113" s="11" t="s">
        <v>115</v>
      </c>
      <c r="L113" s="11" t="s">
        <v>115</v>
      </c>
      <c r="M113" s="11" t="s">
        <v>281</v>
      </c>
      <c r="N113" s="11" t="s">
        <v>282</v>
      </c>
      <c r="O113" s="11" t="s">
        <v>282</v>
      </c>
      <c r="P113" s="11" t="s">
        <v>282</v>
      </c>
      <c r="Q113" s="11" t="s">
        <v>282</v>
      </c>
      <c r="R113" s="11" t="s">
        <v>282</v>
      </c>
      <c r="S113" s="11" t="s">
        <v>282</v>
      </c>
      <c r="T113" s="11" t="s">
        <v>282</v>
      </c>
      <c r="U113" s="11" t="s">
        <v>282</v>
      </c>
      <c r="V113" s="11" t="s">
        <v>115</v>
      </c>
      <c r="W113" s="11" t="s">
        <v>282</v>
      </c>
      <c r="X113" s="11" t="s">
        <v>282</v>
      </c>
      <c r="Y113" s="11" t="s">
        <v>115</v>
      </c>
      <c r="Z113" s="11" t="s">
        <v>282</v>
      </c>
      <c r="AA113" s="11" t="s">
        <v>282</v>
      </c>
      <c r="AB113" s="11" t="s">
        <v>282</v>
      </c>
      <c r="AC113" s="11" t="s">
        <v>115</v>
      </c>
      <c r="AD113" s="11" t="s">
        <v>115</v>
      </c>
      <c r="AE113" s="155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3</v>
      </c>
    </row>
    <row r="114" spans="1:65">
      <c r="A114" s="29"/>
      <c r="B114" s="19"/>
      <c r="C114" s="9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155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3</v>
      </c>
    </row>
    <row r="115" spans="1:65">
      <c r="A115" s="29"/>
      <c r="B115" s="18">
        <v>1</v>
      </c>
      <c r="C115" s="14">
        <v>1</v>
      </c>
      <c r="D115" s="206">
        <v>0.53</v>
      </c>
      <c r="E115" s="206">
        <v>0.58019999999999994</v>
      </c>
      <c r="F115" s="206">
        <v>0.55098893427423878</v>
      </c>
      <c r="G115" s="206">
        <v>0.53</v>
      </c>
      <c r="H115" s="206">
        <v>0.55000000000000004</v>
      </c>
      <c r="I115" s="206">
        <v>0.54</v>
      </c>
      <c r="J115" s="206">
        <v>0.56699999999999995</v>
      </c>
      <c r="K115" s="206">
        <v>0.57699999999999996</v>
      </c>
      <c r="L115" s="206">
        <v>0.50722119999999993</v>
      </c>
      <c r="M115" s="206">
        <v>0.57939999999999992</v>
      </c>
      <c r="N115" s="206">
        <v>0.53</v>
      </c>
      <c r="O115" s="206">
        <v>0.6</v>
      </c>
      <c r="P115" s="206">
        <v>0.54</v>
      </c>
      <c r="Q115" s="206">
        <v>0.61</v>
      </c>
      <c r="R115" s="206">
        <v>0.56000000000000005</v>
      </c>
      <c r="S115" s="206">
        <v>0.56999999999999995</v>
      </c>
      <c r="T115" s="207">
        <v>0.62</v>
      </c>
      <c r="U115" s="206">
        <v>0.55000000000000004</v>
      </c>
      <c r="V115" s="206">
        <v>0.57332836405476806</v>
      </c>
      <c r="W115" s="206">
        <v>0.52020573999999997</v>
      </c>
      <c r="X115" s="206">
        <v>0.55000000000000004</v>
      </c>
      <c r="Y115" s="206">
        <v>0.57499999999999996</v>
      </c>
      <c r="Z115" s="206">
        <v>0.53</v>
      </c>
      <c r="AA115" s="206">
        <v>0.51</v>
      </c>
      <c r="AB115" s="206">
        <v>0.56999999999999995</v>
      </c>
      <c r="AC115" s="206">
        <v>0.53900000000000003</v>
      </c>
      <c r="AD115" s="206">
        <v>0.53900000000000003</v>
      </c>
      <c r="AE115" s="209"/>
      <c r="AF115" s="210"/>
      <c r="AG115" s="210"/>
      <c r="AH115" s="210"/>
      <c r="AI115" s="210"/>
      <c r="AJ115" s="210"/>
      <c r="AK115" s="210"/>
      <c r="AL115" s="210"/>
      <c r="AM115" s="210"/>
      <c r="AN115" s="210"/>
      <c r="AO115" s="210"/>
      <c r="AP115" s="210"/>
      <c r="AQ115" s="210"/>
      <c r="AR115" s="210"/>
      <c r="AS115" s="210"/>
      <c r="AT115" s="210"/>
      <c r="AU115" s="210"/>
      <c r="AV115" s="210"/>
      <c r="AW115" s="210"/>
      <c r="AX115" s="210"/>
      <c r="AY115" s="210"/>
      <c r="AZ115" s="210"/>
      <c r="BA115" s="210"/>
      <c r="BB115" s="210"/>
      <c r="BC115" s="210"/>
      <c r="BD115" s="210"/>
      <c r="BE115" s="210"/>
      <c r="BF115" s="210"/>
      <c r="BG115" s="210"/>
      <c r="BH115" s="210"/>
      <c r="BI115" s="210"/>
      <c r="BJ115" s="210"/>
      <c r="BK115" s="210"/>
      <c r="BL115" s="210"/>
      <c r="BM115" s="211">
        <v>1</v>
      </c>
    </row>
    <row r="116" spans="1:65">
      <c r="A116" s="29"/>
      <c r="B116" s="19">
        <v>1</v>
      </c>
      <c r="C116" s="9">
        <v>2</v>
      </c>
      <c r="D116" s="23">
        <v>0.53</v>
      </c>
      <c r="E116" s="23">
        <v>0.57080000000000009</v>
      </c>
      <c r="F116" s="23">
        <v>0.5561803501085929</v>
      </c>
      <c r="G116" s="23">
        <v>0.53</v>
      </c>
      <c r="H116" s="23">
        <v>0.55000000000000004</v>
      </c>
      <c r="I116" s="23">
        <v>0.56000000000000005</v>
      </c>
      <c r="J116" s="23">
        <v>0.56499999999999995</v>
      </c>
      <c r="K116" s="23">
        <v>0.57299999999999995</v>
      </c>
      <c r="L116" s="23">
        <v>0.507135</v>
      </c>
      <c r="M116" s="23">
        <v>0.57750000000000001</v>
      </c>
      <c r="N116" s="23">
        <v>0.54</v>
      </c>
      <c r="O116" s="23">
        <v>0.56999999999999995</v>
      </c>
      <c r="P116" s="23">
        <v>0.53</v>
      </c>
      <c r="Q116" s="23">
        <v>0.61</v>
      </c>
      <c r="R116" s="23">
        <v>0.56999999999999995</v>
      </c>
      <c r="S116" s="23">
        <v>0.57999999999999996</v>
      </c>
      <c r="T116" s="213">
        <v>0.62</v>
      </c>
      <c r="U116" s="23">
        <v>0.55000000000000004</v>
      </c>
      <c r="V116" s="23">
        <v>0.5570303834414021</v>
      </c>
      <c r="W116" s="23">
        <v>0.48066468999999995</v>
      </c>
      <c r="X116" s="23">
        <v>0.56000000000000005</v>
      </c>
      <c r="Y116" s="23">
        <v>0.56399999999999995</v>
      </c>
      <c r="Z116" s="23">
        <v>0.52</v>
      </c>
      <c r="AA116" s="23">
        <v>0.51</v>
      </c>
      <c r="AB116" s="23">
        <v>0.56999999999999995</v>
      </c>
      <c r="AC116" s="23">
        <v>0.52300000000000002</v>
      </c>
      <c r="AD116" s="23">
        <v>0.53500000000000003</v>
      </c>
      <c r="AE116" s="209"/>
      <c r="AF116" s="210"/>
      <c r="AG116" s="210"/>
      <c r="AH116" s="210"/>
      <c r="AI116" s="210"/>
      <c r="AJ116" s="210"/>
      <c r="AK116" s="210"/>
      <c r="AL116" s="210"/>
      <c r="AM116" s="210"/>
      <c r="AN116" s="210"/>
      <c r="AO116" s="210"/>
      <c r="AP116" s="210"/>
      <c r="AQ116" s="210"/>
      <c r="AR116" s="210"/>
      <c r="AS116" s="210"/>
      <c r="AT116" s="210"/>
      <c r="AU116" s="210"/>
      <c r="AV116" s="210"/>
      <c r="AW116" s="210"/>
      <c r="AX116" s="210"/>
      <c r="AY116" s="210"/>
      <c r="AZ116" s="210"/>
      <c r="BA116" s="210"/>
      <c r="BB116" s="210"/>
      <c r="BC116" s="210"/>
      <c r="BD116" s="210"/>
      <c r="BE116" s="210"/>
      <c r="BF116" s="210"/>
      <c r="BG116" s="210"/>
      <c r="BH116" s="210"/>
      <c r="BI116" s="210"/>
      <c r="BJ116" s="210"/>
      <c r="BK116" s="210"/>
      <c r="BL116" s="210"/>
      <c r="BM116" s="211" t="e">
        <v>#N/A</v>
      </c>
    </row>
    <row r="117" spans="1:65">
      <c r="A117" s="29"/>
      <c r="B117" s="19">
        <v>1</v>
      </c>
      <c r="C117" s="9">
        <v>3</v>
      </c>
      <c r="D117" s="23">
        <v>0.53</v>
      </c>
      <c r="E117" s="23">
        <v>0.55989999999999995</v>
      </c>
      <c r="F117" s="23">
        <v>0.55471580260764808</v>
      </c>
      <c r="G117" s="23">
        <v>0.54</v>
      </c>
      <c r="H117" s="23">
        <v>0.55000000000000004</v>
      </c>
      <c r="I117" s="23">
        <v>0.56000000000000005</v>
      </c>
      <c r="J117" s="23">
        <v>0.56100000000000005</v>
      </c>
      <c r="K117" s="23">
        <v>0.56100000000000005</v>
      </c>
      <c r="L117" s="23">
        <v>0.50237560000000003</v>
      </c>
      <c r="M117" s="23">
        <v>0.57379999999999998</v>
      </c>
      <c r="N117" s="23">
        <v>0.53</v>
      </c>
      <c r="O117" s="23">
        <v>0.59</v>
      </c>
      <c r="P117" s="23">
        <v>0.54</v>
      </c>
      <c r="Q117" s="23">
        <v>0.59</v>
      </c>
      <c r="R117" s="23">
        <v>0.55000000000000004</v>
      </c>
      <c r="S117" s="23">
        <v>0.57999999999999996</v>
      </c>
      <c r="T117" s="213">
        <v>0.61</v>
      </c>
      <c r="U117" s="23">
        <v>0.56000000000000005</v>
      </c>
      <c r="V117" s="23">
        <v>0.56031568660729225</v>
      </c>
      <c r="W117" s="23">
        <v>0.51307183000000012</v>
      </c>
      <c r="X117" s="23">
        <v>0.56000000000000005</v>
      </c>
      <c r="Y117" s="23">
        <v>0.56699999999999995</v>
      </c>
      <c r="Z117" s="23">
        <v>0.54</v>
      </c>
      <c r="AA117" s="23">
        <v>0.51</v>
      </c>
      <c r="AB117" s="23">
        <v>0.56000000000000005</v>
      </c>
      <c r="AC117" s="23">
        <v>0.53700000000000003</v>
      </c>
      <c r="AD117" s="23">
        <v>0.53500000000000003</v>
      </c>
      <c r="AE117" s="209"/>
      <c r="AF117" s="210"/>
      <c r="AG117" s="210"/>
      <c r="AH117" s="210"/>
      <c r="AI117" s="210"/>
      <c r="AJ117" s="210"/>
      <c r="AK117" s="210"/>
      <c r="AL117" s="210"/>
      <c r="AM117" s="210"/>
      <c r="AN117" s="210"/>
      <c r="AO117" s="210"/>
      <c r="AP117" s="210"/>
      <c r="AQ117" s="210"/>
      <c r="AR117" s="210"/>
      <c r="AS117" s="210"/>
      <c r="AT117" s="210"/>
      <c r="AU117" s="210"/>
      <c r="AV117" s="210"/>
      <c r="AW117" s="210"/>
      <c r="AX117" s="210"/>
      <c r="AY117" s="210"/>
      <c r="AZ117" s="210"/>
      <c r="BA117" s="210"/>
      <c r="BB117" s="210"/>
      <c r="BC117" s="210"/>
      <c r="BD117" s="210"/>
      <c r="BE117" s="210"/>
      <c r="BF117" s="210"/>
      <c r="BG117" s="210"/>
      <c r="BH117" s="210"/>
      <c r="BI117" s="210"/>
      <c r="BJ117" s="210"/>
      <c r="BK117" s="210"/>
      <c r="BL117" s="210"/>
      <c r="BM117" s="211">
        <v>16</v>
      </c>
    </row>
    <row r="118" spans="1:65">
      <c r="A118" s="29"/>
      <c r="B118" s="19">
        <v>1</v>
      </c>
      <c r="C118" s="9">
        <v>4</v>
      </c>
      <c r="D118" s="23">
        <v>0.54</v>
      </c>
      <c r="E118" s="23">
        <v>0.56709999999999994</v>
      </c>
      <c r="F118" s="23">
        <v>0.55236011439234334</v>
      </c>
      <c r="G118" s="23">
        <v>0.53</v>
      </c>
      <c r="H118" s="23">
        <v>0.55000000000000004</v>
      </c>
      <c r="I118" s="23">
        <v>0.56000000000000005</v>
      </c>
      <c r="J118" s="23">
        <v>0.56399999999999995</v>
      </c>
      <c r="K118" s="23">
        <v>0.57899999999999996</v>
      </c>
      <c r="L118" s="23">
        <v>0.50781339999999997</v>
      </c>
      <c r="M118" s="23">
        <v>0.56359999999999999</v>
      </c>
      <c r="N118" s="23">
        <v>0.54</v>
      </c>
      <c r="O118" s="23">
        <v>0.56999999999999995</v>
      </c>
      <c r="P118" s="23">
        <v>0.54</v>
      </c>
      <c r="Q118" s="23">
        <v>0.6</v>
      </c>
      <c r="R118" s="23">
        <v>0.55000000000000004</v>
      </c>
      <c r="S118" s="23">
        <v>0.56999999999999995</v>
      </c>
      <c r="T118" s="213">
        <v>0.63</v>
      </c>
      <c r="U118" s="23">
        <v>0.56000000000000005</v>
      </c>
      <c r="V118" s="23">
        <v>0.56738090623845427</v>
      </c>
      <c r="W118" s="23">
        <v>0.51221996000000003</v>
      </c>
      <c r="X118" s="23">
        <v>0.56000000000000005</v>
      </c>
      <c r="Y118" s="214">
        <v>0.58699999999999997</v>
      </c>
      <c r="Z118" s="23">
        <v>0.53</v>
      </c>
      <c r="AA118" s="23">
        <v>0.5</v>
      </c>
      <c r="AB118" s="23">
        <v>0.57999999999999996</v>
      </c>
      <c r="AC118" s="23">
        <v>0.51700000000000002</v>
      </c>
      <c r="AD118" s="23">
        <v>0.53400000000000003</v>
      </c>
      <c r="AE118" s="209"/>
      <c r="AF118" s="210"/>
      <c r="AG118" s="210"/>
      <c r="AH118" s="210"/>
      <c r="AI118" s="210"/>
      <c r="AJ118" s="210"/>
      <c r="AK118" s="210"/>
      <c r="AL118" s="210"/>
      <c r="AM118" s="210"/>
      <c r="AN118" s="210"/>
      <c r="AO118" s="210"/>
      <c r="AP118" s="210"/>
      <c r="AQ118" s="210"/>
      <c r="AR118" s="210"/>
      <c r="AS118" s="210"/>
      <c r="AT118" s="210"/>
      <c r="AU118" s="210"/>
      <c r="AV118" s="210"/>
      <c r="AW118" s="210"/>
      <c r="AX118" s="210"/>
      <c r="AY118" s="210"/>
      <c r="AZ118" s="210"/>
      <c r="BA118" s="210"/>
      <c r="BB118" s="210"/>
      <c r="BC118" s="210"/>
      <c r="BD118" s="210"/>
      <c r="BE118" s="210"/>
      <c r="BF118" s="210"/>
      <c r="BG118" s="210"/>
      <c r="BH118" s="210"/>
      <c r="BI118" s="210"/>
      <c r="BJ118" s="210"/>
      <c r="BK118" s="210"/>
      <c r="BL118" s="210"/>
      <c r="BM118" s="211">
        <v>0.55086143530029152</v>
      </c>
    </row>
    <row r="119" spans="1:65">
      <c r="A119" s="29"/>
      <c r="B119" s="19">
        <v>1</v>
      </c>
      <c r="C119" s="9">
        <v>5</v>
      </c>
      <c r="D119" s="23">
        <v>0.55000000000000004</v>
      </c>
      <c r="E119" s="23">
        <v>0.57689999999999997</v>
      </c>
      <c r="F119" s="23">
        <v>0.54608325453806517</v>
      </c>
      <c r="G119" s="23">
        <v>0.52</v>
      </c>
      <c r="H119" s="23">
        <v>0.54</v>
      </c>
      <c r="I119" s="23">
        <v>0.56999999999999995</v>
      </c>
      <c r="J119" s="23">
        <v>0.56699999999999995</v>
      </c>
      <c r="K119" s="23">
        <v>0.57099999999999995</v>
      </c>
      <c r="L119" s="23">
        <v>0.50793560000000004</v>
      </c>
      <c r="M119" s="23">
        <v>0.55830000000000002</v>
      </c>
      <c r="N119" s="23">
        <v>0.53</v>
      </c>
      <c r="O119" s="23">
        <v>0.57999999999999996</v>
      </c>
      <c r="P119" s="23">
        <v>0.54</v>
      </c>
      <c r="Q119" s="23">
        <v>0.6</v>
      </c>
      <c r="R119" s="23">
        <v>0.55000000000000004</v>
      </c>
      <c r="S119" s="23">
        <v>0.57999999999999996</v>
      </c>
      <c r="T119" s="213">
        <v>0.63</v>
      </c>
      <c r="U119" s="23">
        <v>0.56000000000000005</v>
      </c>
      <c r="V119" s="23">
        <v>0.56155508302577473</v>
      </c>
      <c r="W119" s="23">
        <v>0.53899805000000001</v>
      </c>
      <c r="X119" s="23">
        <v>0.56000000000000005</v>
      </c>
      <c r="Y119" s="23">
        <v>0.56499999999999995</v>
      </c>
      <c r="Z119" s="23">
        <v>0.53</v>
      </c>
      <c r="AA119" s="23">
        <v>0.51</v>
      </c>
      <c r="AB119" s="23">
        <v>0.56999999999999995</v>
      </c>
      <c r="AC119" s="23">
        <v>0.54600000000000004</v>
      </c>
      <c r="AD119" s="23">
        <v>0.54300000000000004</v>
      </c>
      <c r="AE119" s="209"/>
      <c r="AF119" s="210"/>
      <c r="AG119" s="210"/>
      <c r="AH119" s="210"/>
      <c r="AI119" s="210"/>
      <c r="AJ119" s="210"/>
      <c r="AK119" s="210"/>
      <c r="AL119" s="210"/>
      <c r="AM119" s="210"/>
      <c r="AN119" s="210"/>
      <c r="AO119" s="210"/>
      <c r="AP119" s="210"/>
      <c r="AQ119" s="210"/>
      <c r="AR119" s="210"/>
      <c r="AS119" s="210"/>
      <c r="AT119" s="210"/>
      <c r="AU119" s="210"/>
      <c r="AV119" s="210"/>
      <c r="AW119" s="210"/>
      <c r="AX119" s="210"/>
      <c r="AY119" s="210"/>
      <c r="AZ119" s="210"/>
      <c r="BA119" s="210"/>
      <c r="BB119" s="210"/>
      <c r="BC119" s="210"/>
      <c r="BD119" s="210"/>
      <c r="BE119" s="210"/>
      <c r="BF119" s="210"/>
      <c r="BG119" s="210"/>
      <c r="BH119" s="210"/>
      <c r="BI119" s="210"/>
      <c r="BJ119" s="210"/>
      <c r="BK119" s="210"/>
      <c r="BL119" s="210"/>
      <c r="BM119" s="211">
        <v>17</v>
      </c>
    </row>
    <row r="120" spans="1:65">
      <c r="A120" s="29"/>
      <c r="B120" s="19">
        <v>1</v>
      </c>
      <c r="C120" s="9">
        <v>6</v>
      </c>
      <c r="D120" s="23">
        <v>0.5</v>
      </c>
      <c r="E120" s="23">
        <v>0.58499999999999996</v>
      </c>
      <c r="F120" s="23">
        <v>0.54244905573714042</v>
      </c>
      <c r="G120" s="23">
        <v>0.54</v>
      </c>
      <c r="H120" s="23">
        <v>0.55000000000000004</v>
      </c>
      <c r="I120" s="23">
        <v>0.56000000000000005</v>
      </c>
      <c r="J120" s="23">
        <v>0.56499999999999995</v>
      </c>
      <c r="K120" s="23">
        <v>0.56200000000000006</v>
      </c>
      <c r="L120" s="23">
        <v>0.50010540000000003</v>
      </c>
      <c r="M120" s="23">
        <v>0.57930000000000004</v>
      </c>
      <c r="N120" s="23">
        <v>0.52</v>
      </c>
      <c r="O120" s="23">
        <v>0.56000000000000005</v>
      </c>
      <c r="P120" s="23">
        <v>0.55000000000000004</v>
      </c>
      <c r="Q120" s="23">
        <v>0.6</v>
      </c>
      <c r="R120" s="23">
        <v>0.55000000000000004</v>
      </c>
      <c r="S120" s="23">
        <v>0.56999999999999995</v>
      </c>
      <c r="T120" s="213">
        <v>0.62</v>
      </c>
      <c r="U120" s="23">
        <v>0.56999999999999995</v>
      </c>
      <c r="V120" s="23">
        <v>0.54999466181976109</v>
      </c>
      <c r="W120" s="23">
        <v>0.51585484000000004</v>
      </c>
      <c r="X120" s="23">
        <v>0.55000000000000004</v>
      </c>
      <c r="Y120" s="23">
        <v>0.56599999999999995</v>
      </c>
      <c r="Z120" s="23">
        <v>0.53</v>
      </c>
      <c r="AA120" s="23">
        <v>0.5</v>
      </c>
      <c r="AB120" s="23">
        <v>0.56000000000000005</v>
      </c>
      <c r="AC120" s="23">
        <v>0.55500000000000005</v>
      </c>
      <c r="AD120" s="214">
        <v>0.498</v>
      </c>
      <c r="AE120" s="209"/>
      <c r="AF120" s="210"/>
      <c r="AG120" s="210"/>
      <c r="AH120" s="210"/>
      <c r="AI120" s="210"/>
      <c r="AJ120" s="210"/>
      <c r="AK120" s="210"/>
      <c r="AL120" s="210"/>
      <c r="AM120" s="210"/>
      <c r="AN120" s="210"/>
      <c r="AO120" s="210"/>
      <c r="AP120" s="210"/>
      <c r="AQ120" s="210"/>
      <c r="AR120" s="210"/>
      <c r="AS120" s="210"/>
      <c r="AT120" s="210"/>
      <c r="AU120" s="210"/>
      <c r="AV120" s="210"/>
      <c r="AW120" s="210"/>
      <c r="AX120" s="210"/>
      <c r="AY120" s="210"/>
      <c r="AZ120" s="210"/>
      <c r="BA120" s="210"/>
      <c r="BB120" s="210"/>
      <c r="BC120" s="210"/>
      <c r="BD120" s="210"/>
      <c r="BE120" s="210"/>
      <c r="BF120" s="210"/>
      <c r="BG120" s="210"/>
      <c r="BH120" s="210"/>
      <c r="BI120" s="210"/>
      <c r="BJ120" s="210"/>
      <c r="BK120" s="210"/>
      <c r="BL120" s="210"/>
      <c r="BM120" s="56"/>
    </row>
    <row r="121" spans="1:65">
      <c r="A121" s="29"/>
      <c r="B121" s="20" t="s">
        <v>269</v>
      </c>
      <c r="C121" s="12"/>
      <c r="D121" s="215">
        <v>0.52999999999999992</v>
      </c>
      <c r="E121" s="215">
        <v>0.57331666666666659</v>
      </c>
      <c r="F121" s="215">
        <v>0.55046291860967145</v>
      </c>
      <c r="G121" s="215">
        <v>0.53166666666666662</v>
      </c>
      <c r="H121" s="215">
        <v>0.54833333333333334</v>
      </c>
      <c r="I121" s="215">
        <v>0.55833333333333335</v>
      </c>
      <c r="J121" s="215">
        <v>0.5648333333333333</v>
      </c>
      <c r="K121" s="215">
        <v>0.57050000000000001</v>
      </c>
      <c r="L121" s="215">
        <v>0.50543103333333328</v>
      </c>
      <c r="M121" s="215">
        <v>0.57198333333333329</v>
      </c>
      <c r="N121" s="215">
        <v>0.53166666666666662</v>
      </c>
      <c r="O121" s="215">
        <v>0.57833333333333325</v>
      </c>
      <c r="P121" s="215">
        <v>0.54</v>
      </c>
      <c r="Q121" s="215">
        <v>0.60166666666666668</v>
      </c>
      <c r="R121" s="215">
        <v>0.55500000000000005</v>
      </c>
      <c r="S121" s="215">
        <v>0.57499999999999996</v>
      </c>
      <c r="T121" s="215">
        <v>0.6216666666666667</v>
      </c>
      <c r="U121" s="215">
        <v>0.55833333333333335</v>
      </c>
      <c r="V121" s="215">
        <v>0.56160084753124206</v>
      </c>
      <c r="W121" s="215">
        <v>0.51350251833333338</v>
      </c>
      <c r="X121" s="215">
        <v>0.55666666666666675</v>
      </c>
      <c r="Y121" s="215">
        <v>0.57066666666666654</v>
      </c>
      <c r="Z121" s="215">
        <v>0.53000000000000014</v>
      </c>
      <c r="AA121" s="215">
        <v>0.50666666666666671</v>
      </c>
      <c r="AB121" s="215">
        <v>0.56833333333333325</v>
      </c>
      <c r="AC121" s="215">
        <v>0.53616666666666668</v>
      </c>
      <c r="AD121" s="215">
        <v>0.53066666666666673</v>
      </c>
      <c r="AE121" s="209"/>
      <c r="AF121" s="210"/>
      <c r="AG121" s="210"/>
      <c r="AH121" s="210"/>
      <c r="AI121" s="210"/>
      <c r="AJ121" s="210"/>
      <c r="AK121" s="210"/>
      <c r="AL121" s="210"/>
      <c r="AM121" s="210"/>
      <c r="AN121" s="210"/>
      <c r="AO121" s="210"/>
      <c r="AP121" s="210"/>
      <c r="AQ121" s="210"/>
      <c r="AR121" s="210"/>
      <c r="AS121" s="210"/>
      <c r="AT121" s="210"/>
      <c r="AU121" s="210"/>
      <c r="AV121" s="210"/>
      <c r="AW121" s="210"/>
      <c r="AX121" s="210"/>
      <c r="AY121" s="210"/>
      <c r="AZ121" s="210"/>
      <c r="BA121" s="210"/>
      <c r="BB121" s="210"/>
      <c r="BC121" s="210"/>
      <c r="BD121" s="210"/>
      <c r="BE121" s="210"/>
      <c r="BF121" s="210"/>
      <c r="BG121" s="210"/>
      <c r="BH121" s="210"/>
      <c r="BI121" s="210"/>
      <c r="BJ121" s="210"/>
      <c r="BK121" s="210"/>
      <c r="BL121" s="210"/>
      <c r="BM121" s="56"/>
    </row>
    <row r="122" spans="1:65">
      <c r="A122" s="29"/>
      <c r="B122" s="3" t="s">
        <v>270</v>
      </c>
      <c r="C122" s="28"/>
      <c r="D122" s="23">
        <v>0.53</v>
      </c>
      <c r="E122" s="23">
        <v>0.57384999999999997</v>
      </c>
      <c r="F122" s="23">
        <v>0.55167452433329101</v>
      </c>
      <c r="G122" s="23">
        <v>0.53</v>
      </c>
      <c r="H122" s="23">
        <v>0.55000000000000004</v>
      </c>
      <c r="I122" s="23">
        <v>0.56000000000000005</v>
      </c>
      <c r="J122" s="23">
        <v>0.56499999999999995</v>
      </c>
      <c r="K122" s="23">
        <v>0.57199999999999995</v>
      </c>
      <c r="L122" s="23">
        <v>0.50717809999999997</v>
      </c>
      <c r="M122" s="23">
        <v>0.57565</v>
      </c>
      <c r="N122" s="23">
        <v>0.53</v>
      </c>
      <c r="O122" s="23">
        <v>0.57499999999999996</v>
      </c>
      <c r="P122" s="23">
        <v>0.54</v>
      </c>
      <c r="Q122" s="23">
        <v>0.6</v>
      </c>
      <c r="R122" s="23">
        <v>0.55000000000000004</v>
      </c>
      <c r="S122" s="23">
        <v>0.57499999999999996</v>
      </c>
      <c r="T122" s="23">
        <v>0.62</v>
      </c>
      <c r="U122" s="23">
        <v>0.56000000000000005</v>
      </c>
      <c r="V122" s="23">
        <v>0.56093538481653349</v>
      </c>
      <c r="W122" s="23">
        <v>0.51446333500000008</v>
      </c>
      <c r="X122" s="23">
        <v>0.56000000000000005</v>
      </c>
      <c r="Y122" s="23">
        <v>0.5665</v>
      </c>
      <c r="Z122" s="23">
        <v>0.53</v>
      </c>
      <c r="AA122" s="23">
        <v>0.51</v>
      </c>
      <c r="AB122" s="23">
        <v>0.56999999999999995</v>
      </c>
      <c r="AC122" s="23">
        <v>0.53800000000000003</v>
      </c>
      <c r="AD122" s="23">
        <v>0.53500000000000003</v>
      </c>
      <c r="AE122" s="209"/>
      <c r="AF122" s="210"/>
      <c r="AG122" s="210"/>
      <c r="AH122" s="210"/>
      <c r="AI122" s="210"/>
      <c r="AJ122" s="210"/>
      <c r="AK122" s="210"/>
      <c r="AL122" s="210"/>
      <c r="AM122" s="210"/>
      <c r="AN122" s="210"/>
      <c r="AO122" s="210"/>
      <c r="AP122" s="210"/>
      <c r="AQ122" s="210"/>
      <c r="AR122" s="210"/>
      <c r="AS122" s="210"/>
      <c r="AT122" s="210"/>
      <c r="AU122" s="210"/>
      <c r="AV122" s="210"/>
      <c r="AW122" s="210"/>
      <c r="AX122" s="210"/>
      <c r="AY122" s="210"/>
      <c r="AZ122" s="210"/>
      <c r="BA122" s="210"/>
      <c r="BB122" s="210"/>
      <c r="BC122" s="210"/>
      <c r="BD122" s="210"/>
      <c r="BE122" s="210"/>
      <c r="BF122" s="210"/>
      <c r="BG122" s="210"/>
      <c r="BH122" s="210"/>
      <c r="BI122" s="210"/>
      <c r="BJ122" s="210"/>
      <c r="BK122" s="210"/>
      <c r="BL122" s="210"/>
      <c r="BM122" s="56"/>
    </row>
    <row r="123" spans="1:65">
      <c r="A123" s="29"/>
      <c r="B123" s="3" t="s">
        <v>271</v>
      </c>
      <c r="C123" s="28"/>
      <c r="D123" s="23">
        <v>1.6733200530681527E-2</v>
      </c>
      <c r="E123" s="23">
        <v>9.1837719193513627E-3</v>
      </c>
      <c r="F123" s="23">
        <v>5.2546273908263622E-3</v>
      </c>
      <c r="G123" s="23">
        <v>7.5277265270908165E-3</v>
      </c>
      <c r="H123" s="23">
        <v>4.0824829046386341E-3</v>
      </c>
      <c r="I123" s="23">
        <v>9.8319208025017327E-3</v>
      </c>
      <c r="J123" s="23">
        <v>2.2286019533928675E-3</v>
      </c>
      <c r="K123" s="23">
        <v>7.5299402388066339E-3</v>
      </c>
      <c r="L123" s="23">
        <v>3.339304342923316E-3</v>
      </c>
      <c r="M123" s="23">
        <v>8.9419050915711725E-3</v>
      </c>
      <c r="N123" s="23">
        <v>7.5277265270908165E-3</v>
      </c>
      <c r="O123" s="23">
        <v>1.471960144387973E-2</v>
      </c>
      <c r="P123" s="23">
        <v>6.324555320336764E-3</v>
      </c>
      <c r="Q123" s="23">
        <v>7.5277265270908174E-3</v>
      </c>
      <c r="R123" s="23">
        <v>8.3666002653407252E-3</v>
      </c>
      <c r="S123" s="23">
        <v>5.4772255750516656E-3</v>
      </c>
      <c r="T123" s="23">
        <v>7.5277265270908174E-3</v>
      </c>
      <c r="U123" s="23">
        <v>7.5277265270907827E-3</v>
      </c>
      <c r="V123" s="23">
        <v>8.1017299908686773E-3</v>
      </c>
      <c r="W123" s="23">
        <v>1.887136535002323E-2</v>
      </c>
      <c r="X123" s="23">
        <v>5.1639777949432268E-3</v>
      </c>
      <c r="Y123" s="23">
        <v>8.9144078135716225E-3</v>
      </c>
      <c r="Z123" s="23">
        <v>6.324555320336764E-3</v>
      </c>
      <c r="AA123" s="23">
        <v>5.1639777949432268E-3</v>
      </c>
      <c r="AB123" s="23">
        <v>7.5277265270907671E-3</v>
      </c>
      <c r="AC123" s="23">
        <v>1.4148026953136151E-2</v>
      </c>
      <c r="AD123" s="23">
        <v>1.6354408172314493E-2</v>
      </c>
      <c r="AE123" s="209"/>
      <c r="AF123" s="210"/>
      <c r="AG123" s="210"/>
      <c r="AH123" s="210"/>
      <c r="AI123" s="210"/>
      <c r="AJ123" s="210"/>
      <c r="AK123" s="210"/>
      <c r="AL123" s="210"/>
      <c r="AM123" s="210"/>
      <c r="AN123" s="210"/>
      <c r="AO123" s="210"/>
      <c r="AP123" s="210"/>
      <c r="AQ123" s="210"/>
      <c r="AR123" s="210"/>
      <c r="AS123" s="210"/>
      <c r="AT123" s="210"/>
      <c r="AU123" s="210"/>
      <c r="AV123" s="210"/>
      <c r="AW123" s="210"/>
      <c r="AX123" s="210"/>
      <c r="AY123" s="210"/>
      <c r="AZ123" s="210"/>
      <c r="BA123" s="210"/>
      <c r="BB123" s="210"/>
      <c r="BC123" s="210"/>
      <c r="BD123" s="210"/>
      <c r="BE123" s="210"/>
      <c r="BF123" s="210"/>
      <c r="BG123" s="210"/>
      <c r="BH123" s="210"/>
      <c r="BI123" s="210"/>
      <c r="BJ123" s="210"/>
      <c r="BK123" s="210"/>
      <c r="BL123" s="210"/>
      <c r="BM123" s="56"/>
    </row>
    <row r="124" spans="1:65">
      <c r="A124" s="29"/>
      <c r="B124" s="3" t="s">
        <v>86</v>
      </c>
      <c r="C124" s="28"/>
      <c r="D124" s="13">
        <v>3.1572076472984018E-2</v>
      </c>
      <c r="E124" s="13">
        <v>1.6018672495162121E-2</v>
      </c>
      <c r="F124" s="13">
        <v>9.5458335397018337E-3</v>
      </c>
      <c r="G124" s="13">
        <v>1.415873327979464E-2</v>
      </c>
      <c r="H124" s="13">
        <v>7.4452575768485726E-3</v>
      </c>
      <c r="I124" s="13">
        <v>1.7609410392540416E-2</v>
      </c>
      <c r="J124" s="13">
        <v>3.9455921275766319E-3</v>
      </c>
      <c r="K124" s="13">
        <v>1.3198843538661935E-2</v>
      </c>
      <c r="L124" s="13">
        <v>6.6068446982776282E-3</v>
      </c>
      <c r="M124" s="13">
        <v>1.5633156720599971E-2</v>
      </c>
      <c r="N124" s="13">
        <v>1.415873327979464E-2</v>
      </c>
      <c r="O124" s="13">
        <v>2.5451760421694062E-2</v>
      </c>
      <c r="P124" s="13">
        <v>1.1712139482105118E-2</v>
      </c>
      <c r="Q124" s="13">
        <v>1.251145683172989E-2</v>
      </c>
      <c r="R124" s="13">
        <v>1.507495543304635E-2</v>
      </c>
      <c r="S124" s="13">
        <v>9.5256096957420273E-3</v>
      </c>
      <c r="T124" s="13">
        <v>1.2108943475213111E-2</v>
      </c>
      <c r="U124" s="13">
        <v>1.3482495272401401E-2</v>
      </c>
      <c r="V124" s="13">
        <v>1.4426135620135394E-2</v>
      </c>
      <c r="W124" s="13">
        <v>3.6750287829694993E-2</v>
      </c>
      <c r="X124" s="13">
        <v>9.2766068172632811E-3</v>
      </c>
      <c r="Y124" s="13">
        <v>1.5621041729389528E-2</v>
      </c>
      <c r="Z124" s="13">
        <v>1.193312324591842E-2</v>
      </c>
      <c r="AA124" s="13">
        <v>1.0192061437387948E-2</v>
      </c>
      <c r="AB124" s="13">
        <v>1.3245266616581998E-2</v>
      </c>
      <c r="AC124" s="13">
        <v>2.6387367646508206E-2</v>
      </c>
      <c r="AD124" s="13">
        <v>3.0818608364914242E-2</v>
      </c>
      <c r="AE124" s="155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3" t="s">
        <v>272</v>
      </c>
      <c r="C125" s="28"/>
      <c r="D125" s="13">
        <v>-3.7870567738907734E-2</v>
      </c>
      <c r="E125" s="13">
        <v>4.0763847180796065E-2</v>
      </c>
      <c r="F125" s="13">
        <v>-7.2344271187330111E-4</v>
      </c>
      <c r="G125" s="13">
        <v>-3.4845003486514203E-2</v>
      </c>
      <c r="H125" s="13">
        <v>-4.5893609625804466E-3</v>
      </c>
      <c r="I125" s="13">
        <v>1.3564024551779852E-2</v>
      </c>
      <c r="J125" s="13">
        <v>2.5363725136113846E-2</v>
      </c>
      <c r="K125" s="13">
        <v>3.5650643594251408E-2</v>
      </c>
      <c r="L125" s="13">
        <v>-8.247156009785428E-2</v>
      </c>
      <c r="M125" s="13">
        <v>3.8343395778881462E-2</v>
      </c>
      <c r="N125" s="13">
        <v>-3.4845003486514203E-2</v>
      </c>
      <c r="O125" s="13">
        <v>4.9870795580500227E-2</v>
      </c>
      <c r="P125" s="13">
        <v>-1.9717182224547214E-2</v>
      </c>
      <c r="Q125" s="13">
        <v>9.2228695114007442E-2</v>
      </c>
      <c r="R125" s="13">
        <v>7.5128960469932338E-3</v>
      </c>
      <c r="S125" s="13">
        <v>4.3819667075713387E-2</v>
      </c>
      <c r="T125" s="13">
        <v>0.12853546614272804</v>
      </c>
      <c r="U125" s="13">
        <v>1.3564024551779852E-2</v>
      </c>
      <c r="V125" s="13">
        <v>1.9495669042608021E-2</v>
      </c>
      <c r="W125" s="13">
        <v>-6.7819082210016424E-2</v>
      </c>
      <c r="X125" s="13">
        <v>1.0538460299386543E-2</v>
      </c>
      <c r="Y125" s="13">
        <v>3.5953200019490428E-2</v>
      </c>
      <c r="Z125" s="13">
        <v>-3.787056773890729E-2</v>
      </c>
      <c r="AA125" s="13">
        <v>-8.0228467272414727E-2</v>
      </c>
      <c r="AB125" s="13">
        <v>3.1717410066139928E-2</v>
      </c>
      <c r="AC125" s="13">
        <v>-2.6675980005052002E-2</v>
      </c>
      <c r="AD125" s="13">
        <v>-3.66603420379501E-2</v>
      </c>
      <c r="AE125" s="155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29"/>
      <c r="B126" s="45" t="s">
        <v>273</v>
      </c>
      <c r="C126" s="46"/>
      <c r="D126" s="44">
        <v>1.08</v>
      </c>
      <c r="E126" s="44">
        <v>0.67</v>
      </c>
      <c r="F126" s="44">
        <v>0.25</v>
      </c>
      <c r="G126" s="44">
        <v>1.01</v>
      </c>
      <c r="H126" s="44">
        <v>0.34</v>
      </c>
      <c r="I126" s="44">
        <v>7.0000000000000007E-2</v>
      </c>
      <c r="J126" s="44">
        <v>0.33</v>
      </c>
      <c r="K126" s="44">
        <v>0.56000000000000005</v>
      </c>
      <c r="L126" s="44">
        <v>2.0699999999999998</v>
      </c>
      <c r="M126" s="44">
        <v>0.62</v>
      </c>
      <c r="N126" s="44">
        <v>1.01</v>
      </c>
      <c r="O126" s="44">
        <v>0.88</v>
      </c>
      <c r="P126" s="44">
        <v>0.67</v>
      </c>
      <c r="Q126" s="44">
        <v>1.82</v>
      </c>
      <c r="R126" s="44">
        <v>7.0000000000000007E-2</v>
      </c>
      <c r="S126" s="44">
        <v>0.74</v>
      </c>
      <c r="T126" s="44">
        <v>2.63</v>
      </c>
      <c r="U126" s="44">
        <v>7.0000000000000007E-2</v>
      </c>
      <c r="V126" s="44">
        <v>0.2</v>
      </c>
      <c r="W126" s="44">
        <v>1.75</v>
      </c>
      <c r="X126" s="44">
        <v>0</v>
      </c>
      <c r="Y126" s="44">
        <v>0.56999999999999995</v>
      </c>
      <c r="Z126" s="44">
        <v>1.08</v>
      </c>
      <c r="AA126" s="44">
        <v>2.02</v>
      </c>
      <c r="AB126" s="44">
        <v>0.47</v>
      </c>
      <c r="AC126" s="44">
        <v>0.83</v>
      </c>
      <c r="AD126" s="44">
        <v>1.05</v>
      </c>
      <c r="AE126" s="155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B127" s="3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BM127" s="55"/>
    </row>
    <row r="128" spans="1:65" ht="15">
      <c r="B128" s="8" t="s">
        <v>484</v>
      </c>
      <c r="BM128" s="27" t="s">
        <v>66</v>
      </c>
    </row>
    <row r="129" spans="1:65" ht="15">
      <c r="A129" s="24" t="s">
        <v>19</v>
      </c>
      <c r="B129" s="18" t="s">
        <v>111</v>
      </c>
      <c r="C129" s="15" t="s">
        <v>112</v>
      </c>
      <c r="D129" s="16" t="s">
        <v>234</v>
      </c>
      <c r="E129" s="17" t="s">
        <v>234</v>
      </c>
      <c r="F129" s="17" t="s">
        <v>234</v>
      </c>
      <c r="G129" s="17" t="s">
        <v>234</v>
      </c>
      <c r="H129" s="17" t="s">
        <v>234</v>
      </c>
      <c r="I129" s="17" t="s">
        <v>234</v>
      </c>
      <c r="J129" s="17" t="s">
        <v>234</v>
      </c>
      <c r="K129" s="17" t="s">
        <v>234</v>
      </c>
      <c r="L129" s="17" t="s">
        <v>234</v>
      </c>
      <c r="M129" s="17" t="s">
        <v>234</v>
      </c>
      <c r="N129" s="17" t="s">
        <v>234</v>
      </c>
      <c r="O129" s="17" t="s">
        <v>234</v>
      </c>
      <c r="P129" s="17" t="s">
        <v>234</v>
      </c>
      <c r="Q129" s="17" t="s">
        <v>234</v>
      </c>
      <c r="R129" s="17" t="s">
        <v>234</v>
      </c>
      <c r="S129" s="17" t="s">
        <v>234</v>
      </c>
      <c r="T129" s="17" t="s">
        <v>234</v>
      </c>
      <c r="U129" s="17" t="s">
        <v>234</v>
      </c>
      <c r="V129" s="17" t="s">
        <v>234</v>
      </c>
      <c r="W129" s="17" t="s">
        <v>234</v>
      </c>
      <c r="X129" s="17" t="s">
        <v>234</v>
      </c>
      <c r="Y129" s="17" t="s">
        <v>234</v>
      </c>
      <c r="Z129" s="17" t="s">
        <v>234</v>
      </c>
      <c r="AA129" s="17" t="s">
        <v>234</v>
      </c>
      <c r="AB129" s="17" t="s">
        <v>234</v>
      </c>
      <c r="AC129" s="17" t="s">
        <v>234</v>
      </c>
      <c r="AD129" s="155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>
        <v>1</v>
      </c>
    </row>
    <row r="130" spans="1:65">
      <c r="A130" s="29"/>
      <c r="B130" s="19" t="s">
        <v>235</v>
      </c>
      <c r="C130" s="9" t="s">
        <v>235</v>
      </c>
      <c r="D130" s="153" t="s">
        <v>237</v>
      </c>
      <c r="E130" s="154" t="s">
        <v>238</v>
      </c>
      <c r="F130" s="154" t="s">
        <v>239</v>
      </c>
      <c r="G130" s="154" t="s">
        <v>240</v>
      </c>
      <c r="H130" s="154" t="s">
        <v>241</v>
      </c>
      <c r="I130" s="154" t="s">
        <v>242</v>
      </c>
      <c r="J130" s="154" t="s">
        <v>243</v>
      </c>
      <c r="K130" s="154" t="s">
        <v>244</v>
      </c>
      <c r="L130" s="154" t="s">
        <v>246</v>
      </c>
      <c r="M130" s="154" t="s">
        <v>247</v>
      </c>
      <c r="N130" s="154" t="s">
        <v>248</v>
      </c>
      <c r="O130" s="154" t="s">
        <v>249</v>
      </c>
      <c r="P130" s="154" t="s">
        <v>250</v>
      </c>
      <c r="Q130" s="154" t="s">
        <v>251</v>
      </c>
      <c r="R130" s="154" t="s">
        <v>252</v>
      </c>
      <c r="S130" s="154" t="s">
        <v>253</v>
      </c>
      <c r="T130" s="154" t="s">
        <v>254</v>
      </c>
      <c r="U130" s="154" t="s">
        <v>255</v>
      </c>
      <c r="V130" s="154" t="s">
        <v>256</v>
      </c>
      <c r="W130" s="154" t="s">
        <v>257</v>
      </c>
      <c r="X130" s="154" t="s">
        <v>258</v>
      </c>
      <c r="Y130" s="154" t="s">
        <v>259</v>
      </c>
      <c r="Z130" s="154" t="s">
        <v>260</v>
      </c>
      <c r="AA130" s="154" t="s">
        <v>261</v>
      </c>
      <c r="AB130" s="154" t="s">
        <v>262</v>
      </c>
      <c r="AC130" s="154" t="s">
        <v>263</v>
      </c>
      <c r="AD130" s="155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 t="s">
        <v>3</v>
      </c>
    </row>
    <row r="131" spans="1:65">
      <c r="A131" s="29"/>
      <c r="B131" s="19"/>
      <c r="C131" s="9"/>
      <c r="D131" s="10" t="s">
        <v>281</v>
      </c>
      <c r="E131" s="11" t="s">
        <v>281</v>
      </c>
      <c r="F131" s="11" t="s">
        <v>281</v>
      </c>
      <c r="G131" s="11" t="s">
        <v>115</v>
      </c>
      <c r="H131" s="11" t="s">
        <v>115</v>
      </c>
      <c r="I131" s="11" t="s">
        <v>282</v>
      </c>
      <c r="J131" s="11" t="s">
        <v>281</v>
      </c>
      <c r="K131" s="11" t="s">
        <v>281</v>
      </c>
      <c r="L131" s="11" t="s">
        <v>281</v>
      </c>
      <c r="M131" s="11" t="s">
        <v>282</v>
      </c>
      <c r="N131" s="11" t="s">
        <v>282</v>
      </c>
      <c r="O131" s="11" t="s">
        <v>282</v>
      </c>
      <c r="P131" s="11" t="s">
        <v>282</v>
      </c>
      <c r="Q131" s="11" t="s">
        <v>282</v>
      </c>
      <c r="R131" s="11" t="s">
        <v>282</v>
      </c>
      <c r="S131" s="11" t="s">
        <v>282</v>
      </c>
      <c r="T131" s="11" t="s">
        <v>282</v>
      </c>
      <c r="U131" s="11" t="s">
        <v>115</v>
      </c>
      <c r="V131" s="11" t="s">
        <v>282</v>
      </c>
      <c r="W131" s="11" t="s">
        <v>282</v>
      </c>
      <c r="X131" s="11" t="s">
        <v>115</v>
      </c>
      <c r="Y131" s="11" t="s">
        <v>282</v>
      </c>
      <c r="Z131" s="11" t="s">
        <v>282</v>
      </c>
      <c r="AA131" s="11" t="s">
        <v>282</v>
      </c>
      <c r="AB131" s="11" t="s">
        <v>281</v>
      </c>
      <c r="AC131" s="11" t="s">
        <v>281</v>
      </c>
      <c r="AD131" s="155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2</v>
      </c>
    </row>
    <row r="132" spans="1:65">
      <c r="A132" s="29"/>
      <c r="B132" s="19"/>
      <c r="C132" s="9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155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3</v>
      </c>
    </row>
    <row r="133" spans="1:65">
      <c r="A133" s="29"/>
      <c r="B133" s="18">
        <v>1</v>
      </c>
      <c r="C133" s="14">
        <v>1</v>
      </c>
      <c r="D133" s="21">
        <v>0.53</v>
      </c>
      <c r="E133" s="21">
        <v>0.5</v>
      </c>
      <c r="F133" s="21">
        <v>0.57207644090155418</v>
      </c>
      <c r="G133" s="148" t="s">
        <v>208</v>
      </c>
      <c r="H133" s="148" t="s">
        <v>102</v>
      </c>
      <c r="I133" s="148" t="s">
        <v>285</v>
      </c>
      <c r="J133" s="21">
        <v>0.53</v>
      </c>
      <c r="K133" s="148">
        <v>0.98</v>
      </c>
      <c r="L133" s="21">
        <v>0.48</v>
      </c>
      <c r="M133" s="21">
        <v>0.44</v>
      </c>
      <c r="N133" s="148">
        <v>0.4</v>
      </c>
      <c r="O133" s="21">
        <v>0.47</v>
      </c>
      <c r="P133" s="21">
        <v>0.49</v>
      </c>
      <c r="Q133" s="21">
        <v>0.52</v>
      </c>
      <c r="R133" s="21">
        <v>0.43</v>
      </c>
      <c r="S133" s="21">
        <v>0.47</v>
      </c>
      <c r="T133" s="21">
        <v>0.46</v>
      </c>
      <c r="U133" s="21">
        <v>0.50992216307333704</v>
      </c>
      <c r="V133" s="148">
        <v>0.33200000000000002</v>
      </c>
      <c r="W133" s="148" t="s">
        <v>102</v>
      </c>
      <c r="X133" s="148" t="s">
        <v>102</v>
      </c>
      <c r="Y133" s="21">
        <v>0.45</v>
      </c>
      <c r="Z133" s="21">
        <v>0.46</v>
      </c>
      <c r="AA133" s="21">
        <v>0.48</v>
      </c>
      <c r="AB133" s="21">
        <v>0.6</v>
      </c>
      <c r="AC133" s="21">
        <v>0.55000000000000004</v>
      </c>
      <c r="AD133" s="155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1</v>
      </c>
    </row>
    <row r="134" spans="1:65">
      <c r="A134" s="29"/>
      <c r="B134" s="19">
        <v>1</v>
      </c>
      <c r="C134" s="9">
        <v>2</v>
      </c>
      <c r="D134" s="11">
        <v>0.61</v>
      </c>
      <c r="E134" s="11">
        <v>0.51</v>
      </c>
      <c r="F134" s="11">
        <v>0.54023996867043922</v>
      </c>
      <c r="G134" s="11">
        <v>0.51</v>
      </c>
      <c r="H134" s="150" t="s">
        <v>102</v>
      </c>
      <c r="I134" s="150" t="s">
        <v>285</v>
      </c>
      <c r="J134" s="11">
        <v>0.48</v>
      </c>
      <c r="K134" s="150">
        <v>0.88</v>
      </c>
      <c r="L134" s="11">
        <v>0.51</v>
      </c>
      <c r="M134" s="11">
        <v>0.46</v>
      </c>
      <c r="N134" s="150">
        <v>0.5</v>
      </c>
      <c r="O134" s="11">
        <v>0.45</v>
      </c>
      <c r="P134" s="11">
        <v>0.49</v>
      </c>
      <c r="Q134" s="11">
        <v>0.56000000000000005</v>
      </c>
      <c r="R134" s="11">
        <v>0.48</v>
      </c>
      <c r="S134" s="11">
        <v>0.48</v>
      </c>
      <c r="T134" s="11">
        <v>0.4</v>
      </c>
      <c r="U134" s="11">
        <v>0.48886755741250881</v>
      </c>
      <c r="V134" s="150">
        <v>0.3548</v>
      </c>
      <c r="W134" s="150" t="s">
        <v>102</v>
      </c>
      <c r="X134" s="150" t="s">
        <v>102</v>
      </c>
      <c r="Y134" s="11">
        <v>0.4</v>
      </c>
      <c r="Z134" s="11">
        <v>0.47</v>
      </c>
      <c r="AA134" s="11">
        <v>0.5</v>
      </c>
      <c r="AB134" s="11">
        <v>0.55000000000000004</v>
      </c>
      <c r="AC134" s="11">
        <v>0.51</v>
      </c>
      <c r="AD134" s="155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27</v>
      </c>
    </row>
    <row r="135" spans="1:65">
      <c r="A135" s="29"/>
      <c r="B135" s="19">
        <v>1</v>
      </c>
      <c r="C135" s="9">
        <v>3</v>
      </c>
      <c r="D135" s="11">
        <v>0.63</v>
      </c>
      <c r="E135" s="11">
        <v>0.48</v>
      </c>
      <c r="F135" s="11">
        <v>0.50913433280208642</v>
      </c>
      <c r="G135" s="11">
        <v>0.51</v>
      </c>
      <c r="H135" s="150" t="s">
        <v>102</v>
      </c>
      <c r="I135" s="150">
        <v>0.3</v>
      </c>
      <c r="J135" s="11">
        <v>0.49</v>
      </c>
      <c r="K135" s="150">
        <v>0.88</v>
      </c>
      <c r="L135" s="11">
        <v>0.47</v>
      </c>
      <c r="M135" s="11">
        <v>0.46</v>
      </c>
      <c r="N135" s="150">
        <v>0.5</v>
      </c>
      <c r="O135" s="11">
        <v>0.44</v>
      </c>
      <c r="P135" s="11">
        <v>0.54</v>
      </c>
      <c r="Q135" s="11">
        <v>0.49</v>
      </c>
      <c r="R135" s="11">
        <v>0.47</v>
      </c>
      <c r="S135" s="11">
        <v>0.48</v>
      </c>
      <c r="T135" s="11">
        <v>0.52</v>
      </c>
      <c r="U135" s="11">
        <v>0.52712779593981884</v>
      </c>
      <c r="V135" s="150">
        <v>0.38169999999999998</v>
      </c>
      <c r="W135" s="150" t="s">
        <v>102</v>
      </c>
      <c r="X135" s="150" t="s">
        <v>102</v>
      </c>
      <c r="Y135" s="11">
        <v>0.43</v>
      </c>
      <c r="Z135" s="11">
        <v>0.47</v>
      </c>
      <c r="AA135" s="11">
        <v>0.51</v>
      </c>
      <c r="AB135" s="11">
        <v>0.57999999999999996</v>
      </c>
      <c r="AC135" s="11">
        <v>0.51</v>
      </c>
      <c r="AD135" s="155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16</v>
      </c>
    </row>
    <row r="136" spans="1:65">
      <c r="A136" s="29"/>
      <c r="B136" s="19">
        <v>1</v>
      </c>
      <c r="C136" s="9">
        <v>4</v>
      </c>
      <c r="D136" s="11">
        <v>0.57999999999999996</v>
      </c>
      <c r="E136" s="11">
        <v>0.48</v>
      </c>
      <c r="F136" s="11">
        <v>0.53367491739892581</v>
      </c>
      <c r="G136" s="150" t="s">
        <v>208</v>
      </c>
      <c r="H136" s="150" t="s">
        <v>102</v>
      </c>
      <c r="I136" s="150">
        <v>0.3</v>
      </c>
      <c r="J136" s="11">
        <v>0.55000000000000004</v>
      </c>
      <c r="K136" s="150">
        <v>0.82</v>
      </c>
      <c r="L136" s="11">
        <v>0.46</v>
      </c>
      <c r="M136" s="11">
        <v>0.44</v>
      </c>
      <c r="N136" s="150">
        <v>0.5</v>
      </c>
      <c r="O136" s="11">
        <v>0.47</v>
      </c>
      <c r="P136" s="11">
        <v>0.46</v>
      </c>
      <c r="Q136" s="11">
        <v>0.47</v>
      </c>
      <c r="R136" s="11">
        <v>0.45</v>
      </c>
      <c r="S136" s="11">
        <v>0.51</v>
      </c>
      <c r="T136" s="11">
        <v>0.52</v>
      </c>
      <c r="U136" s="11">
        <v>0.52076786758252169</v>
      </c>
      <c r="V136" s="150">
        <v>0.35549999999999998</v>
      </c>
      <c r="W136" s="150" t="s">
        <v>102</v>
      </c>
      <c r="X136" s="150" t="s">
        <v>102</v>
      </c>
      <c r="Y136" s="11">
        <v>0.42</v>
      </c>
      <c r="Z136" s="11">
        <v>0.45</v>
      </c>
      <c r="AA136" s="11">
        <v>0.5</v>
      </c>
      <c r="AB136" s="11">
        <v>0.55000000000000004</v>
      </c>
      <c r="AC136" s="11">
        <v>0.5</v>
      </c>
      <c r="AD136" s="155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0.49412342159216993</v>
      </c>
    </row>
    <row r="137" spans="1:65">
      <c r="A137" s="29"/>
      <c r="B137" s="19">
        <v>1</v>
      </c>
      <c r="C137" s="9">
        <v>5</v>
      </c>
      <c r="D137" s="11">
        <v>0.63</v>
      </c>
      <c r="E137" s="151">
        <v>0.42</v>
      </c>
      <c r="F137" s="11">
        <v>0.54476645701204363</v>
      </c>
      <c r="G137" s="11">
        <v>0.52</v>
      </c>
      <c r="H137" s="150" t="s">
        <v>102</v>
      </c>
      <c r="I137" s="150">
        <v>0.3</v>
      </c>
      <c r="J137" s="11">
        <v>0.47</v>
      </c>
      <c r="K137" s="150">
        <v>0.92</v>
      </c>
      <c r="L137" s="11">
        <v>0.45</v>
      </c>
      <c r="M137" s="11">
        <v>0.43</v>
      </c>
      <c r="N137" s="150">
        <v>0.5</v>
      </c>
      <c r="O137" s="11">
        <v>0.45</v>
      </c>
      <c r="P137" s="11">
        <v>0.51</v>
      </c>
      <c r="Q137" s="11">
        <v>0.46</v>
      </c>
      <c r="R137" s="11">
        <v>0.48</v>
      </c>
      <c r="S137" s="11">
        <v>0.48</v>
      </c>
      <c r="T137" s="11">
        <v>0.37</v>
      </c>
      <c r="U137" s="11">
        <v>0.4990941049907846</v>
      </c>
      <c r="V137" s="150">
        <v>0.34589999999999999</v>
      </c>
      <c r="W137" s="150" t="s">
        <v>102</v>
      </c>
      <c r="X137" s="150" t="s">
        <v>102</v>
      </c>
      <c r="Y137" s="11">
        <v>0.45</v>
      </c>
      <c r="Z137" s="11">
        <v>0.48</v>
      </c>
      <c r="AA137" s="11">
        <v>0.51</v>
      </c>
      <c r="AB137" s="11">
        <v>0.59</v>
      </c>
      <c r="AC137" s="11">
        <v>0.53</v>
      </c>
      <c r="AD137" s="155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7">
        <v>18</v>
      </c>
    </row>
    <row r="138" spans="1:65">
      <c r="A138" s="29"/>
      <c r="B138" s="19">
        <v>1</v>
      </c>
      <c r="C138" s="9">
        <v>6</v>
      </c>
      <c r="D138" s="11">
        <v>0.56999999999999995</v>
      </c>
      <c r="E138" s="11">
        <v>0.5</v>
      </c>
      <c r="F138" s="11">
        <v>0.51981833509890873</v>
      </c>
      <c r="G138" s="11">
        <v>0.52</v>
      </c>
      <c r="H138" s="150" t="s">
        <v>102</v>
      </c>
      <c r="I138" s="150" t="s">
        <v>285</v>
      </c>
      <c r="J138" s="11">
        <v>0.51</v>
      </c>
      <c r="K138" s="150">
        <v>0.85</v>
      </c>
      <c r="L138" s="11">
        <v>0.53</v>
      </c>
      <c r="M138" s="11">
        <v>0.45</v>
      </c>
      <c r="N138" s="150">
        <v>0.5</v>
      </c>
      <c r="O138" s="11">
        <v>0.45</v>
      </c>
      <c r="P138" s="11">
        <v>0.43</v>
      </c>
      <c r="Q138" s="11">
        <v>0.5</v>
      </c>
      <c r="R138" s="11">
        <v>0.43</v>
      </c>
      <c r="S138" s="11">
        <v>0.5</v>
      </c>
      <c r="T138" s="11">
        <v>0.41</v>
      </c>
      <c r="U138" s="11">
        <v>0.48058012062444866</v>
      </c>
      <c r="V138" s="150">
        <v>0.36380000000000001</v>
      </c>
      <c r="W138" s="150" t="s">
        <v>102</v>
      </c>
      <c r="X138" s="150" t="s">
        <v>102</v>
      </c>
      <c r="Y138" s="11">
        <v>0.43</v>
      </c>
      <c r="Z138" s="11">
        <v>0.45</v>
      </c>
      <c r="AA138" s="11">
        <v>0.52</v>
      </c>
      <c r="AB138" s="11">
        <v>0.54</v>
      </c>
      <c r="AC138" s="11">
        <v>0.49</v>
      </c>
      <c r="AD138" s="155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29"/>
      <c r="B139" s="20" t="s">
        <v>269</v>
      </c>
      <c r="C139" s="12"/>
      <c r="D139" s="22">
        <v>0.59166666666666667</v>
      </c>
      <c r="E139" s="22">
        <v>0.48166666666666669</v>
      </c>
      <c r="F139" s="22">
        <v>0.53661840864732635</v>
      </c>
      <c r="G139" s="22">
        <v>0.51500000000000001</v>
      </c>
      <c r="H139" s="22" t="s">
        <v>681</v>
      </c>
      <c r="I139" s="22">
        <v>0.3</v>
      </c>
      <c r="J139" s="22">
        <v>0.50499999999999989</v>
      </c>
      <c r="K139" s="22">
        <v>0.8883333333333332</v>
      </c>
      <c r="L139" s="22">
        <v>0.48333333333333339</v>
      </c>
      <c r="M139" s="22">
        <v>0.44666666666666671</v>
      </c>
      <c r="N139" s="22">
        <v>0.48333333333333334</v>
      </c>
      <c r="O139" s="22">
        <v>0.45500000000000002</v>
      </c>
      <c r="P139" s="22">
        <v>0.48666666666666675</v>
      </c>
      <c r="Q139" s="22">
        <v>0.5</v>
      </c>
      <c r="R139" s="22">
        <v>0.45666666666666661</v>
      </c>
      <c r="S139" s="22">
        <v>0.48666666666666664</v>
      </c>
      <c r="T139" s="22">
        <v>0.44666666666666671</v>
      </c>
      <c r="U139" s="22">
        <v>0.50439326827056996</v>
      </c>
      <c r="V139" s="22">
        <v>0.35561666666666664</v>
      </c>
      <c r="W139" s="22" t="s">
        <v>681</v>
      </c>
      <c r="X139" s="22" t="s">
        <v>681</v>
      </c>
      <c r="Y139" s="22">
        <v>0.43</v>
      </c>
      <c r="Z139" s="22">
        <v>0.46333333333333337</v>
      </c>
      <c r="AA139" s="22">
        <v>0.5033333333333333</v>
      </c>
      <c r="AB139" s="22">
        <v>0.56833333333333336</v>
      </c>
      <c r="AC139" s="22">
        <v>0.51500000000000012</v>
      </c>
      <c r="AD139" s="155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A140" s="29"/>
      <c r="B140" s="3" t="s">
        <v>270</v>
      </c>
      <c r="C140" s="28"/>
      <c r="D140" s="11">
        <v>0.59499999999999997</v>
      </c>
      <c r="E140" s="11">
        <v>0.49</v>
      </c>
      <c r="F140" s="11">
        <v>0.53695744303468251</v>
      </c>
      <c r="G140" s="11">
        <v>0.51500000000000001</v>
      </c>
      <c r="H140" s="11" t="s">
        <v>681</v>
      </c>
      <c r="I140" s="11">
        <v>0.3</v>
      </c>
      <c r="J140" s="11">
        <v>0.5</v>
      </c>
      <c r="K140" s="11">
        <v>0.88</v>
      </c>
      <c r="L140" s="11">
        <v>0.47499999999999998</v>
      </c>
      <c r="M140" s="11">
        <v>0.44500000000000001</v>
      </c>
      <c r="N140" s="11">
        <v>0.5</v>
      </c>
      <c r="O140" s="11">
        <v>0.45</v>
      </c>
      <c r="P140" s="11">
        <v>0.49</v>
      </c>
      <c r="Q140" s="11">
        <v>0.495</v>
      </c>
      <c r="R140" s="11">
        <v>0.45999999999999996</v>
      </c>
      <c r="S140" s="11">
        <v>0.48</v>
      </c>
      <c r="T140" s="11">
        <v>0.435</v>
      </c>
      <c r="U140" s="11">
        <v>0.50450813403206085</v>
      </c>
      <c r="V140" s="11">
        <v>0.35514999999999997</v>
      </c>
      <c r="W140" s="11" t="s">
        <v>681</v>
      </c>
      <c r="X140" s="11" t="s">
        <v>681</v>
      </c>
      <c r="Y140" s="11">
        <v>0.43</v>
      </c>
      <c r="Z140" s="11">
        <v>0.46499999999999997</v>
      </c>
      <c r="AA140" s="11">
        <v>0.505</v>
      </c>
      <c r="AB140" s="11">
        <v>0.56499999999999995</v>
      </c>
      <c r="AC140" s="11">
        <v>0.51</v>
      </c>
      <c r="AD140" s="155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29"/>
      <c r="B141" s="3" t="s">
        <v>271</v>
      </c>
      <c r="C141" s="28"/>
      <c r="D141" s="23">
        <v>3.9200340134578765E-2</v>
      </c>
      <c r="E141" s="23">
        <v>3.2506409624359731E-2</v>
      </c>
      <c r="F141" s="23">
        <v>2.1831442817758041E-2</v>
      </c>
      <c r="G141" s="23">
        <v>5.7735026918962632E-3</v>
      </c>
      <c r="H141" s="23" t="s">
        <v>681</v>
      </c>
      <c r="I141" s="23">
        <v>0</v>
      </c>
      <c r="J141" s="23">
        <v>3.082207001484491E-2</v>
      </c>
      <c r="K141" s="23">
        <v>5.6005952064639229E-2</v>
      </c>
      <c r="L141" s="23">
        <v>3.0767948691238212E-2</v>
      </c>
      <c r="M141" s="23">
        <v>1.2110601416389978E-2</v>
      </c>
      <c r="N141" s="23">
        <v>4.0824829046386291E-2</v>
      </c>
      <c r="O141" s="23">
        <v>1.2247448713915874E-2</v>
      </c>
      <c r="P141" s="23">
        <v>3.8297084310253533E-2</v>
      </c>
      <c r="Q141" s="23">
        <v>3.6331804249169916E-2</v>
      </c>
      <c r="R141" s="23">
        <v>2.3380903889000236E-2</v>
      </c>
      <c r="S141" s="23">
        <v>1.5055453054181633E-2</v>
      </c>
      <c r="T141" s="23">
        <v>6.3770421565696261E-2</v>
      </c>
      <c r="U141" s="23">
        <v>1.8175531676629404E-2</v>
      </c>
      <c r="V141" s="23">
        <v>1.6734086968420669E-2</v>
      </c>
      <c r="W141" s="23" t="s">
        <v>681</v>
      </c>
      <c r="X141" s="23" t="s">
        <v>681</v>
      </c>
      <c r="Y141" s="23">
        <v>1.8973665961010275E-2</v>
      </c>
      <c r="Z141" s="23">
        <v>1.2110601416389952E-2</v>
      </c>
      <c r="AA141" s="23">
        <v>1.3662601021279476E-2</v>
      </c>
      <c r="AB141" s="23">
        <v>2.4832774042918865E-2</v>
      </c>
      <c r="AC141" s="23">
        <v>2.1679483388678818E-2</v>
      </c>
      <c r="AD141" s="209"/>
      <c r="AE141" s="210"/>
      <c r="AF141" s="210"/>
      <c r="AG141" s="210"/>
      <c r="AH141" s="210"/>
      <c r="AI141" s="210"/>
      <c r="AJ141" s="210"/>
      <c r="AK141" s="210"/>
      <c r="AL141" s="210"/>
      <c r="AM141" s="210"/>
      <c r="AN141" s="210"/>
      <c r="AO141" s="210"/>
      <c r="AP141" s="210"/>
      <c r="AQ141" s="210"/>
      <c r="AR141" s="210"/>
      <c r="AS141" s="210"/>
      <c r="AT141" s="210"/>
      <c r="AU141" s="210"/>
      <c r="AV141" s="210"/>
      <c r="AW141" s="210"/>
      <c r="AX141" s="210"/>
      <c r="AY141" s="210"/>
      <c r="AZ141" s="210"/>
      <c r="BA141" s="210"/>
      <c r="BB141" s="210"/>
      <c r="BC141" s="210"/>
      <c r="BD141" s="210"/>
      <c r="BE141" s="210"/>
      <c r="BF141" s="210"/>
      <c r="BG141" s="210"/>
      <c r="BH141" s="210"/>
      <c r="BI141" s="210"/>
      <c r="BJ141" s="210"/>
      <c r="BK141" s="210"/>
      <c r="BL141" s="210"/>
      <c r="BM141" s="56"/>
    </row>
    <row r="142" spans="1:65">
      <c r="A142" s="29"/>
      <c r="B142" s="3" t="s">
        <v>86</v>
      </c>
      <c r="C142" s="28"/>
      <c r="D142" s="13">
        <v>6.6254096002104954E-2</v>
      </c>
      <c r="E142" s="13">
        <v>6.7487355621508094E-2</v>
      </c>
      <c r="F142" s="13">
        <v>4.0683365434274532E-2</v>
      </c>
      <c r="G142" s="13">
        <v>1.1210684838633521E-2</v>
      </c>
      <c r="H142" s="13" t="s">
        <v>681</v>
      </c>
      <c r="I142" s="13">
        <v>0</v>
      </c>
      <c r="J142" s="13">
        <v>6.1033802009593893E-2</v>
      </c>
      <c r="K142" s="13">
        <v>6.3046099885147366E-2</v>
      </c>
      <c r="L142" s="13">
        <v>6.3657824878423877E-2</v>
      </c>
      <c r="M142" s="13">
        <v>2.7113286753111889E-2</v>
      </c>
      <c r="N142" s="13">
        <v>8.4465163544247504E-2</v>
      </c>
      <c r="O142" s="13">
        <v>2.6917469700914007E-2</v>
      </c>
      <c r="P142" s="13">
        <v>7.8692638993671626E-2</v>
      </c>
      <c r="Q142" s="13">
        <v>7.2663608498339832E-2</v>
      </c>
      <c r="R142" s="13">
        <v>5.1199059610949428E-2</v>
      </c>
      <c r="S142" s="13">
        <v>3.0935862440099247E-2</v>
      </c>
      <c r="T142" s="13">
        <v>0.14276960052021551</v>
      </c>
      <c r="U142" s="13">
        <v>3.603444538216867E-2</v>
      </c>
      <c r="V142" s="13">
        <v>4.705653175728735E-2</v>
      </c>
      <c r="W142" s="13" t="s">
        <v>681</v>
      </c>
      <c r="X142" s="13" t="s">
        <v>681</v>
      </c>
      <c r="Y142" s="13">
        <v>4.4124804560489013E-2</v>
      </c>
      <c r="Z142" s="13">
        <v>2.6137988668467522E-2</v>
      </c>
      <c r="AA142" s="13">
        <v>2.7144240439628101E-2</v>
      </c>
      <c r="AB142" s="13">
        <v>4.3694030574050788E-2</v>
      </c>
      <c r="AC142" s="13">
        <v>4.2096084249861769E-2</v>
      </c>
      <c r="AD142" s="155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29"/>
      <c r="B143" s="3" t="s">
        <v>272</v>
      </c>
      <c r="C143" s="28"/>
      <c r="D143" s="13">
        <v>0.19740664136136643</v>
      </c>
      <c r="E143" s="13">
        <v>-2.5209804638211541E-2</v>
      </c>
      <c r="F143" s="13">
        <v>8.6000754463790852E-2</v>
      </c>
      <c r="G143" s="13">
        <v>4.2249724452569692E-2</v>
      </c>
      <c r="H143" s="13" t="s">
        <v>681</v>
      </c>
      <c r="I143" s="13">
        <v>-0.39286423818296923</v>
      </c>
      <c r="J143" s="13">
        <v>2.2011865725334978E-2</v>
      </c>
      <c r="K143" s="13">
        <v>0.79779645026931889</v>
      </c>
      <c r="L143" s="13">
        <v>-2.1836828183672385E-2</v>
      </c>
      <c r="M143" s="13">
        <v>-9.6042310183531709E-2</v>
      </c>
      <c r="N143" s="13">
        <v>-2.1836828183672496E-2</v>
      </c>
      <c r="O143" s="13">
        <v>-7.9177427910836484E-2</v>
      </c>
      <c r="P143" s="13">
        <v>-1.5090875274594295E-2</v>
      </c>
      <c r="Q143" s="13">
        <v>1.1892936361718176E-2</v>
      </c>
      <c r="R143" s="13">
        <v>-7.580445145629755E-2</v>
      </c>
      <c r="S143" s="13">
        <v>-1.5090875274594517E-2</v>
      </c>
      <c r="T143" s="13">
        <v>-9.6042310183531709E-2</v>
      </c>
      <c r="U143" s="13">
        <v>2.07839706227817E-2</v>
      </c>
      <c r="V143" s="13">
        <v>-0.28030801389500082</v>
      </c>
      <c r="W143" s="13" t="s">
        <v>681</v>
      </c>
      <c r="X143" s="13" t="s">
        <v>681</v>
      </c>
      <c r="Y143" s="13">
        <v>-0.12977207472892249</v>
      </c>
      <c r="Z143" s="13">
        <v>-6.2312545638141148E-2</v>
      </c>
      <c r="AA143" s="13">
        <v>1.8638889270796044E-2</v>
      </c>
      <c r="AB143" s="13">
        <v>0.15018497099781958</v>
      </c>
      <c r="AC143" s="13">
        <v>4.2249724452569914E-2</v>
      </c>
      <c r="AD143" s="155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29"/>
      <c r="B144" s="45" t="s">
        <v>273</v>
      </c>
      <c r="C144" s="46"/>
      <c r="D144" s="44">
        <v>2.5</v>
      </c>
      <c r="E144" s="44">
        <v>0.12</v>
      </c>
      <c r="F144" s="44">
        <v>1.19</v>
      </c>
      <c r="G144" s="44">
        <v>1.43</v>
      </c>
      <c r="H144" s="44">
        <v>0.32</v>
      </c>
      <c r="I144" s="44">
        <v>6.23</v>
      </c>
      <c r="J144" s="44">
        <v>0.44</v>
      </c>
      <c r="K144" s="44">
        <v>9.56</v>
      </c>
      <c r="L144" s="44">
        <v>0.08</v>
      </c>
      <c r="M144" s="44">
        <v>0.95</v>
      </c>
      <c r="N144" s="44" t="s">
        <v>274</v>
      </c>
      <c r="O144" s="44">
        <v>0.75</v>
      </c>
      <c r="P144" s="44">
        <v>0</v>
      </c>
      <c r="Q144" s="44">
        <v>0.32</v>
      </c>
      <c r="R144" s="44">
        <v>0.71</v>
      </c>
      <c r="S144" s="44">
        <v>0</v>
      </c>
      <c r="T144" s="44">
        <v>0.95</v>
      </c>
      <c r="U144" s="44">
        <v>0.42</v>
      </c>
      <c r="V144" s="44">
        <v>3.12</v>
      </c>
      <c r="W144" s="44">
        <v>0.32</v>
      </c>
      <c r="X144" s="44">
        <v>0.32</v>
      </c>
      <c r="Y144" s="44">
        <v>1.35</v>
      </c>
      <c r="Z144" s="44">
        <v>0.56000000000000005</v>
      </c>
      <c r="AA144" s="44">
        <v>0.4</v>
      </c>
      <c r="AB144" s="44">
        <v>1.94</v>
      </c>
      <c r="AC144" s="44">
        <v>0.67</v>
      </c>
      <c r="AD144" s="155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B145" s="30" t="s">
        <v>286</v>
      </c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BM145" s="55"/>
    </row>
    <row r="146" spans="1:65">
      <c r="BM146" s="55"/>
    </row>
    <row r="147" spans="1:65" ht="15">
      <c r="B147" s="8" t="s">
        <v>485</v>
      </c>
      <c r="BM147" s="27" t="s">
        <v>66</v>
      </c>
    </row>
    <row r="148" spans="1:65" ht="15">
      <c r="A148" s="24" t="s">
        <v>22</v>
      </c>
      <c r="B148" s="18" t="s">
        <v>111</v>
      </c>
      <c r="C148" s="15" t="s">
        <v>112</v>
      </c>
      <c r="D148" s="16" t="s">
        <v>234</v>
      </c>
      <c r="E148" s="17" t="s">
        <v>234</v>
      </c>
      <c r="F148" s="17" t="s">
        <v>234</v>
      </c>
      <c r="G148" s="17" t="s">
        <v>234</v>
      </c>
      <c r="H148" s="17" t="s">
        <v>234</v>
      </c>
      <c r="I148" s="17" t="s">
        <v>234</v>
      </c>
      <c r="J148" s="17" t="s">
        <v>234</v>
      </c>
      <c r="K148" s="17" t="s">
        <v>234</v>
      </c>
      <c r="L148" s="17" t="s">
        <v>234</v>
      </c>
      <c r="M148" s="17" t="s">
        <v>234</v>
      </c>
      <c r="N148" s="17" t="s">
        <v>234</v>
      </c>
      <c r="O148" s="17" t="s">
        <v>234</v>
      </c>
      <c r="P148" s="17" t="s">
        <v>234</v>
      </c>
      <c r="Q148" s="17" t="s">
        <v>234</v>
      </c>
      <c r="R148" s="17" t="s">
        <v>234</v>
      </c>
      <c r="S148" s="17" t="s">
        <v>234</v>
      </c>
      <c r="T148" s="17" t="s">
        <v>234</v>
      </c>
      <c r="U148" s="17" t="s">
        <v>234</v>
      </c>
      <c r="V148" s="17" t="s">
        <v>234</v>
      </c>
      <c r="W148" s="17" t="s">
        <v>234</v>
      </c>
      <c r="X148" s="17" t="s">
        <v>234</v>
      </c>
      <c r="Y148" s="17" t="s">
        <v>234</v>
      </c>
      <c r="Z148" s="155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1</v>
      </c>
    </row>
    <row r="149" spans="1:65">
      <c r="A149" s="29"/>
      <c r="B149" s="19" t="s">
        <v>235</v>
      </c>
      <c r="C149" s="9" t="s">
        <v>235</v>
      </c>
      <c r="D149" s="153" t="s">
        <v>237</v>
      </c>
      <c r="E149" s="154" t="s">
        <v>238</v>
      </c>
      <c r="F149" s="154" t="s">
        <v>239</v>
      </c>
      <c r="G149" s="154" t="s">
        <v>242</v>
      </c>
      <c r="H149" s="154" t="s">
        <v>243</v>
      </c>
      <c r="I149" s="154" t="s">
        <v>245</v>
      </c>
      <c r="J149" s="154" t="s">
        <v>246</v>
      </c>
      <c r="K149" s="154" t="s">
        <v>247</v>
      </c>
      <c r="L149" s="154" t="s">
        <v>248</v>
      </c>
      <c r="M149" s="154" t="s">
        <v>249</v>
      </c>
      <c r="N149" s="154" t="s">
        <v>250</v>
      </c>
      <c r="O149" s="154" t="s">
        <v>251</v>
      </c>
      <c r="P149" s="154" t="s">
        <v>252</v>
      </c>
      <c r="Q149" s="154" t="s">
        <v>253</v>
      </c>
      <c r="R149" s="154" t="s">
        <v>254</v>
      </c>
      <c r="S149" s="154" t="s">
        <v>256</v>
      </c>
      <c r="T149" s="154" t="s">
        <v>257</v>
      </c>
      <c r="U149" s="154" t="s">
        <v>259</v>
      </c>
      <c r="V149" s="154" t="s">
        <v>260</v>
      </c>
      <c r="W149" s="154" t="s">
        <v>261</v>
      </c>
      <c r="X149" s="154" t="s">
        <v>262</v>
      </c>
      <c r="Y149" s="154" t="s">
        <v>263</v>
      </c>
      <c r="Z149" s="155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 t="s">
        <v>3</v>
      </c>
    </row>
    <row r="150" spans="1:65">
      <c r="A150" s="29"/>
      <c r="B150" s="19"/>
      <c r="C150" s="9"/>
      <c r="D150" s="10" t="s">
        <v>281</v>
      </c>
      <c r="E150" s="11" t="s">
        <v>281</v>
      </c>
      <c r="F150" s="11" t="s">
        <v>281</v>
      </c>
      <c r="G150" s="11" t="s">
        <v>282</v>
      </c>
      <c r="H150" s="11" t="s">
        <v>281</v>
      </c>
      <c r="I150" s="11" t="s">
        <v>281</v>
      </c>
      <c r="J150" s="11" t="s">
        <v>281</v>
      </c>
      <c r="K150" s="11" t="s">
        <v>282</v>
      </c>
      <c r="L150" s="11" t="s">
        <v>282</v>
      </c>
      <c r="M150" s="11" t="s">
        <v>282</v>
      </c>
      <c r="N150" s="11" t="s">
        <v>282</v>
      </c>
      <c r="O150" s="11" t="s">
        <v>282</v>
      </c>
      <c r="P150" s="11" t="s">
        <v>282</v>
      </c>
      <c r="Q150" s="11" t="s">
        <v>282</v>
      </c>
      <c r="R150" s="11" t="s">
        <v>282</v>
      </c>
      <c r="S150" s="11" t="s">
        <v>282</v>
      </c>
      <c r="T150" s="11" t="s">
        <v>281</v>
      </c>
      <c r="U150" s="11" t="s">
        <v>282</v>
      </c>
      <c r="V150" s="11" t="s">
        <v>282</v>
      </c>
      <c r="W150" s="11" t="s">
        <v>282</v>
      </c>
      <c r="X150" s="11" t="s">
        <v>281</v>
      </c>
      <c r="Y150" s="11" t="s">
        <v>281</v>
      </c>
      <c r="Z150" s="155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0</v>
      </c>
    </row>
    <row r="151" spans="1:65">
      <c r="A151" s="29"/>
      <c r="B151" s="19"/>
      <c r="C151" s="9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155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1</v>
      </c>
    </row>
    <row r="152" spans="1:65">
      <c r="A152" s="29"/>
      <c r="B152" s="18">
        <v>1</v>
      </c>
      <c r="C152" s="14">
        <v>1</v>
      </c>
      <c r="D152" s="229">
        <v>70.510000000000005</v>
      </c>
      <c r="E152" s="227">
        <v>92.98</v>
      </c>
      <c r="F152" s="227">
        <v>91.592996228635471</v>
      </c>
      <c r="G152" s="227">
        <v>90.3</v>
      </c>
      <c r="H152" s="227">
        <v>81.22</v>
      </c>
      <c r="I152" s="229">
        <v>110.3212287583632</v>
      </c>
      <c r="J152" s="227">
        <v>86.99</v>
      </c>
      <c r="K152" s="229">
        <v>36.5</v>
      </c>
      <c r="L152" s="227">
        <v>91</v>
      </c>
      <c r="M152" s="227">
        <v>86.8</v>
      </c>
      <c r="N152" s="228">
        <v>98</v>
      </c>
      <c r="O152" s="227">
        <v>95.7</v>
      </c>
      <c r="P152" s="227">
        <v>95.7</v>
      </c>
      <c r="Q152" s="227">
        <v>86.2</v>
      </c>
      <c r="R152" s="227">
        <v>85.3</v>
      </c>
      <c r="S152" s="227">
        <v>99.004199999999997</v>
      </c>
      <c r="T152" s="227">
        <v>92.36</v>
      </c>
      <c r="U152" s="227">
        <v>84.69</v>
      </c>
      <c r="V152" s="227">
        <v>82.09</v>
      </c>
      <c r="W152" s="227">
        <v>87.64</v>
      </c>
      <c r="X152" s="227">
        <v>90.05</v>
      </c>
      <c r="Y152" s="227">
        <v>87.66</v>
      </c>
      <c r="Z152" s="230"/>
      <c r="AA152" s="231"/>
      <c r="AB152" s="231"/>
      <c r="AC152" s="231"/>
      <c r="AD152" s="231"/>
      <c r="AE152" s="231"/>
      <c r="AF152" s="231"/>
      <c r="AG152" s="231"/>
      <c r="AH152" s="231"/>
      <c r="AI152" s="231"/>
      <c r="AJ152" s="231"/>
      <c r="AK152" s="231"/>
      <c r="AL152" s="231"/>
      <c r="AM152" s="231"/>
      <c r="AN152" s="231"/>
      <c r="AO152" s="231"/>
      <c r="AP152" s="231"/>
      <c r="AQ152" s="231"/>
      <c r="AR152" s="231"/>
      <c r="AS152" s="231"/>
      <c r="AT152" s="231"/>
      <c r="AU152" s="231"/>
      <c r="AV152" s="231"/>
      <c r="AW152" s="231"/>
      <c r="AX152" s="231"/>
      <c r="AY152" s="231"/>
      <c r="AZ152" s="231"/>
      <c r="BA152" s="231"/>
      <c r="BB152" s="231"/>
      <c r="BC152" s="231"/>
      <c r="BD152" s="231"/>
      <c r="BE152" s="231"/>
      <c r="BF152" s="231"/>
      <c r="BG152" s="231"/>
      <c r="BH152" s="231"/>
      <c r="BI152" s="231"/>
      <c r="BJ152" s="231"/>
      <c r="BK152" s="231"/>
      <c r="BL152" s="231"/>
      <c r="BM152" s="232">
        <v>1</v>
      </c>
    </row>
    <row r="153" spans="1:65">
      <c r="A153" s="29"/>
      <c r="B153" s="19">
        <v>1</v>
      </c>
      <c r="C153" s="9">
        <v>2</v>
      </c>
      <c r="D153" s="234">
        <v>83.12</v>
      </c>
      <c r="E153" s="233">
        <v>92.24</v>
      </c>
      <c r="F153" s="233">
        <v>95.24909110992661</v>
      </c>
      <c r="G153" s="233">
        <v>90.6</v>
      </c>
      <c r="H153" s="233">
        <v>75.540000000000006</v>
      </c>
      <c r="I153" s="234">
        <v>108.13763851771176</v>
      </c>
      <c r="J153" s="233">
        <v>87.69</v>
      </c>
      <c r="K153" s="234">
        <v>63.899999999999991</v>
      </c>
      <c r="L153" s="233">
        <v>93</v>
      </c>
      <c r="M153" s="233">
        <v>88.2</v>
      </c>
      <c r="N153" s="233">
        <v>94.5</v>
      </c>
      <c r="O153" s="233">
        <v>96.8</v>
      </c>
      <c r="P153" s="233">
        <v>96.4</v>
      </c>
      <c r="Q153" s="233">
        <v>90.3</v>
      </c>
      <c r="R153" s="233">
        <v>86.2</v>
      </c>
      <c r="S153" s="233">
        <v>96.092100000000002</v>
      </c>
      <c r="T153" s="233">
        <v>93.37</v>
      </c>
      <c r="U153" s="233">
        <v>81.23</v>
      </c>
      <c r="V153" s="233">
        <v>85.73</v>
      </c>
      <c r="W153" s="233">
        <v>90.08</v>
      </c>
      <c r="X153" s="233">
        <v>93.74</v>
      </c>
      <c r="Y153" s="233">
        <v>82.73</v>
      </c>
      <c r="Z153" s="230"/>
      <c r="AA153" s="231"/>
      <c r="AB153" s="231"/>
      <c r="AC153" s="231"/>
      <c r="AD153" s="231"/>
      <c r="AE153" s="231"/>
      <c r="AF153" s="231"/>
      <c r="AG153" s="231"/>
      <c r="AH153" s="231"/>
      <c r="AI153" s="231"/>
      <c r="AJ153" s="231"/>
      <c r="AK153" s="231"/>
      <c r="AL153" s="231"/>
      <c r="AM153" s="231"/>
      <c r="AN153" s="231"/>
      <c r="AO153" s="231"/>
      <c r="AP153" s="231"/>
      <c r="AQ153" s="231"/>
      <c r="AR153" s="231"/>
      <c r="AS153" s="231"/>
      <c r="AT153" s="231"/>
      <c r="AU153" s="231"/>
      <c r="AV153" s="231"/>
      <c r="AW153" s="231"/>
      <c r="AX153" s="231"/>
      <c r="AY153" s="231"/>
      <c r="AZ153" s="231"/>
      <c r="BA153" s="231"/>
      <c r="BB153" s="231"/>
      <c r="BC153" s="231"/>
      <c r="BD153" s="231"/>
      <c r="BE153" s="231"/>
      <c r="BF153" s="231"/>
      <c r="BG153" s="231"/>
      <c r="BH153" s="231"/>
      <c r="BI153" s="231"/>
      <c r="BJ153" s="231"/>
      <c r="BK153" s="231"/>
      <c r="BL153" s="231"/>
      <c r="BM153" s="232">
        <v>28</v>
      </c>
    </row>
    <row r="154" spans="1:65">
      <c r="A154" s="29"/>
      <c r="B154" s="19">
        <v>1</v>
      </c>
      <c r="C154" s="9">
        <v>3</v>
      </c>
      <c r="D154" s="234">
        <v>74.28</v>
      </c>
      <c r="E154" s="233">
        <v>91.26</v>
      </c>
      <c r="F154" s="233">
        <v>90.064357497655052</v>
      </c>
      <c r="G154" s="233">
        <v>91.3</v>
      </c>
      <c r="H154" s="233">
        <v>86.17</v>
      </c>
      <c r="I154" s="234">
        <v>111.8997755679312</v>
      </c>
      <c r="J154" s="233">
        <v>85.14</v>
      </c>
      <c r="K154" s="234">
        <v>63.4</v>
      </c>
      <c r="L154" s="233">
        <v>93</v>
      </c>
      <c r="M154" s="233">
        <v>87.1</v>
      </c>
      <c r="N154" s="233">
        <v>93</v>
      </c>
      <c r="O154" s="233">
        <v>90.8</v>
      </c>
      <c r="P154" s="233">
        <v>99.2</v>
      </c>
      <c r="Q154" s="233">
        <v>83.4</v>
      </c>
      <c r="R154" s="233">
        <v>85.7</v>
      </c>
      <c r="S154" s="233">
        <v>99.713399999999993</v>
      </c>
      <c r="T154" s="233">
        <v>87.1</v>
      </c>
      <c r="U154" s="233">
        <v>83.49</v>
      </c>
      <c r="V154" s="233">
        <v>86.21</v>
      </c>
      <c r="W154" s="233">
        <v>88.39</v>
      </c>
      <c r="X154" s="233">
        <v>91.73</v>
      </c>
      <c r="Y154" s="233">
        <v>90.28</v>
      </c>
      <c r="Z154" s="230"/>
      <c r="AA154" s="231"/>
      <c r="AB154" s="231"/>
      <c r="AC154" s="231"/>
      <c r="AD154" s="231"/>
      <c r="AE154" s="231"/>
      <c r="AF154" s="231"/>
      <c r="AG154" s="231"/>
      <c r="AH154" s="231"/>
      <c r="AI154" s="231"/>
      <c r="AJ154" s="231"/>
      <c r="AK154" s="231"/>
      <c r="AL154" s="231"/>
      <c r="AM154" s="231"/>
      <c r="AN154" s="231"/>
      <c r="AO154" s="231"/>
      <c r="AP154" s="231"/>
      <c r="AQ154" s="231"/>
      <c r="AR154" s="231"/>
      <c r="AS154" s="231"/>
      <c r="AT154" s="231"/>
      <c r="AU154" s="231"/>
      <c r="AV154" s="231"/>
      <c r="AW154" s="231"/>
      <c r="AX154" s="231"/>
      <c r="AY154" s="231"/>
      <c r="AZ154" s="231"/>
      <c r="BA154" s="231"/>
      <c r="BB154" s="231"/>
      <c r="BC154" s="231"/>
      <c r="BD154" s="231"/>
      <c r="BE154" s="231"/>
      <c r="BF154" s="231"/>
      <c r="BG154" s="231"/>
      <c r="BH154" s="231"/>
      <c r="BI154" s="231"/>
      <c r="BJ154" s="231"/>
      <c r="BK154" s="231"/>
      <c r="BL154" s="231"/>
      <c r="BM154" s="232">
        <v>16</v>
      </c>
    </row>
    <row r="155" spans="1:65">
      <c r="A155" s="29"/>
      <c r="B155" s="19">
        <v>1</v>
      </c>
      <c r="C155" s="9">
        <v>4</v>
      </c>
      <c r="D155" s="234">
        <v>63.139999999999993</v>
      </c>
      <c r="E155" s="233">
        <v>93.47</v>
      </c>
      <c r="F155" s="233">
        <v>91.741533732762903</v>
      </c>
      <c r="G155" s="233">
        <v>91.4</v>
      </c>
      <c r="H155" s="233">
        <v>78.739999999999995</v>
      </c>
      <c r="I155" s="234">
        <v>111.73803474250873</v>
      </c>
      <c r="J155" s="233">
        <v>85.76</v>
      </c>
      <c r="K155" s="234">
        <v>39.200000000000003</v>
      </c>
      <c r="L155" s="233">
        <v>94</v>
      </c>
      <c r="M155" s="233">
        <v>86.3</v>
      </c>
      <c r="N155" s="233">
        <v>94.1</v>
      </c>
      <c r="O155" s="233">
        <v>90.8</v>
      </c>
      <c r="P155" s="233">
        <v>96.6</v>
      </c>
      <c r="Q155" s="233">
        <v>86.8</v>
      </c>
      <c r="R155" s="233">
        <v>86.6</v>
      </c>
      <c r="S155" s="233">
        <v>97.178700000000006</v>
      </c>
      <c r="T155" s="233">
        <v>87.83</v>
      </c>
      <c r="U155" s="233">
        <v>83</v>
      </c>
      <c r="V155" s="233">
        <v>81.790000000000006</v>
      </c>
      <c r="W155" s="233">
        <v>90.8</v>
      </c>
      <c r="X155" s="233">
        <v>89.18</v>
      </c>
      <c r="Y155" s="233">
        <v>90.2</v>
      </c>
      <c r="Z155" s="230"/>
      <c r="AA155" s="231"/>
      <c r="AB155" s="231"/>
      <c r="AC155" s="231"/>
      <c r="AD155" s="231"/>
      <c r="AE155" s="231"/>
      <c r="AF155" s="231"/>
      <c r="AG155" s="231"/>
      <c r="AH155" s="231"/>
      <c r="AI155" s="231"/>
      <c r="AJ155" s="231"/>
      <c r="AK155" s="231"/>
      <c r="AL155" s="231"/>
      <c r="AM155" s="231"/>
      <c r="AN155" s="231"/>
      <c r="AO155" s="231"/>
      <c r="AP155" s="231"/>
      <c r="AQ155" s="231"/>
      <c r="AR155" s="231"/>
      <c r="AS155" s="231"/>
      <c r="AT155" s="231"/>
      <c r="AU155" s="231"/>
      <c r="AV155" s="231"/>
      <c r="AW155" s="231"/>
      <c r="AX155" s="231"/>
      <c r="AY155" s="231"/>
      <c r="AZ155" s="231"/>
      <c r="BA155" s="231"/>
      <c r="BB155" s="231"/>
      <c r="BC155" s="231"/>
      <c r="BD155" s="231"/>
      <c r="BE155" s="231"/>
      <c r="BF155" s="231"/>
      <c r="BG155" s="231"/>
      <c r="BH155" s="231"/>
      <c r="BI155" s="231"/>
      <c r="BJ155" s="231"/>
      <c r="BK155" s="231"/>
      <c r="BL155" s="231"/>
      <c r="BM155" s="232">
        <v>89.582503821274599</v>
      </c>
    </row>
    <row r="156" spans="1:65">
      <c r="A156" s="29"/>
      <c r="B156" s="19">
        <v>1</v>
      </c>
      <c r="C156" s="9">
        <v>5</v>
      </c>
      <c r="D156" s="234">
        <v>83.37</v>
      </c>
      <c r="E156" s="233">
        <v>94.61</v>
      </c>
      <c r="F156" s="233">
        <v>89.606550834844626</v>
      </c>
      <c r="G156" s="233">
        <v>90.4</v>
      </c>
      <c r="H156" s="233">
        <v>79.069999999999993</v>
      </c>
      <c r="I156" s="234">
        <v>108.28806340705631</v>
      </c>
      <c r="J156" s="233">
        <v>83.94</v>
      </c>
      <c r="K156" s="234">
        <v>71.5</v>
      </c>
      <c r="L156" s="233">
        <v>92</v>
      </c>
      <c r="M156" s="233">
        <v>85.1</v>
      </c>
      <c r="N156" s="233">
        <v>94</v>
      </c>
      <c r="O156" s="233">
        <v>89.3</v>
      </c>
      <c r="P156" s="233">
        <v>99.8</v>
      </c>
      <c r="Q156" s="233">
        <v>89.9</v>
      </c>
      <c r="R156" s="233">
        <v>83.4</v>
      </c>
      <c r="S156" s="233">
        <v>99.523200000000003</v>
      </c>
      <c r="T156" s="233">
        <v>86.5</v>
      </c>
      <c r="U156" s="233">
        <v>83.92</v>
      </c>
      <c r="V156" s="233">
        <v>85.21</v>
      </c>
      <c r="W156" s="233">
        <v>89.9</v>
      </c>
      <c r="X156" s="233">
        <v>92.68</v>
      </c>
      <c r="Y156" s="233">
        <v>87.69</v>
      </c>
      <c r="Z156" s="230"/>
      <c r="AA156" s="231"/>
      <c r="AB156" s="231"/>
      <c r="AC156" s="231"/>
      <c r="AD156" s="231"/>
      <c r="AE156" s="231"/>
      <c r="AF156" s="231"/>
      <c r="AG156" s="231"/>
      <c r="AH156" s="231"/>
      <c r="AI156" s="231"/>
      <c r="AJ156" s="231"/>
      <c r="AK156" s="231"/>
      <c r="AL156" s="231"/>
      <c r="AM156" s="231"/>
      <c r="AN156" s="231"/>
      <c r="AO156" s="231"/>
      <c r="AP156" s="231"/>
      <c r="AQ156" s="231"/>
      <c r="AR156" s="231"/>
      <c r="AS156" s="231"/>
      <c r="AT156" s="231"/>
      <c r="AU156" s="231"/>
      <c r="AV156" s="231"/>
      <c r="AW156" s="231"/>
      <c r="AX156" s="231"/>
      <c r="AY156" s="231"/>
      <c r="AZ156" s="231"/>
      <c r="BA156" s="231"/>
      <c r="BB156" s="231"/>
      <c r="BC156" s="231"/>
      <c r="BD156" s="231"/>
      <c r="BE156" s="231"/>
      <c r="BF156" s="231"/>
      <c r="BG156" s="231"/>
      <c r="BH156" s="231"/>
      <c r="BI156" s="231"/>
      <c r="BJ156" s="231"/>
      <c r="BK156" s="231"/>
      <c r="BL156" s="231"/>
      <c r="BM156" s="232">
        <v>19</v>
      </c>
    </row>
    <row r="157" spans="1:65">
      <c r="A157" s="29"/>
      <c r="B157" s="19">
        <v>1</v>
      </c>
      <c r="C157" s="9">
        <v>6</v>
      </c>
      <c r="D157" s="234">
        <v>79.349999999999994</v>
      </c>
      <c r="E157" s="233">
        <v>92.94</v>
      </c>
      <c r="F157" s="233">
        <v>92.655106221480622</v>
      </c>
      <c r="G157" s="235">
        <v>87.4</v>
      </c>
      <c r="H157" s="233">
        <v>85.78</v>
      </c>
      <c r="I157" s="234">
        <v>107.39115704282617</v>
      </c>
      <c r="J157" s="233">
        <v>87.7</v>
      </c>
      <c r="K157" s="234">
        <v>44.9</v>
      </c>
      <c r="L157" s="233">
        <v>89</v>
      </c>
      <c r="M157" s="233">
        <v>83.9</v>
      </c>
      <c r="N157" s="233">
        <v>93.5</v>
      </c>
      <c r="O157" s="233">
        <v>94.6</v>
      </c>
      <c r="P157" s="233">
        <v>94.8</v>
      </c>
      <c r="Q157" s="233">
        <v>89</v>
      </c>
      <c r="R157" s="233">
        <v>85.3</v>
      </c>
      <c r="S157" s="233">
        <v>95.712199999999996</v>
      </c>
      <c r="T157" s="233">
        <v>92.06</v>
      </c>
      <c r="U157" s="233">
        <v>85.97</v>
      </c>
      <c r="V157" s="233">
        <v>85.52</v>
      </c>
      <c r="W157" s="233">
        <v>89.67</v>
      </c>
      <c r="X157" s="233">
        <v>89.11</v>
      </c>
      <c r="Y157" s="235">
        <v>60.3</v>
      </c>
      <c r="Z157" s="230"/>
      <c r="AA157" s="231"/>
      <c r="AB157" s="231"/>
      <c r="AC157" s="231"/>
      <c r="AD157" s="231"/>
      <c r="AE157" s="231"/>
      <c r="AF157" s="231"/>
      <c r="AG157" s="231"/>
      <c r="AH157" s="231"/>
      <c r="AI157" s="231"/>
      <c r="AJ157" s="231"/>
      <c r="AK157" s="231"/>
      <c r="AL157" s="231"/>
      <c r="AM157" s="231"/>
      <c r="AN157" s="231"/>
      <c r="AO157" s="231"/>
      <c r="AP157" s="231"/>
      <c r="AQ157" s="231"/>
      <c r="AR157" s="231"/>
      <c r="AS157" s="231"/>
      <c r="AT157" s="231"/>
      <c r="AU157" s="231"/>
      <c r="AV157" s="231"/>
      <c r="AW157" s="231"/>
      <c r="AX157" s="231"/>
      <c r="AY157" s="231"/>
      <c r="AZ157" s="231"/>
      <c r="BA157" s="231"/>
      <c r="BB157" s="231"/>
      <c r="BC157" s="231"/>
      <c r="BD157" s="231"/>
      <c r="BE157" s="231"/>
      <c r="BF157" s="231"/>
      <c r="BG157" s="231"/>
      <c r="BH157" s="231"/>
      <c r="BI157" s="231"/>
      <c r="BJ157" s="231"/>
      <c r="BK157" s="231"/>
      <c r="BL157" s="231"/>
      <c r="BM157" s="236"/>
    </row>
    <row r="158" spans="1:65">
      <c r="A158" s="29"/>
      <c r="B158" s="20" t="s">
        <v>269</v>
      </c>
      <c r="C158" s="12"/>
      <c r="D158" s="237">
        <v>75.62833333333333</v>
      </c>
      <c r="E158" s="237">
        <v>92.916666666666671</v>
      </c>
      <c r="F158" s="237">
        <v>91.818272604217555</v>
      </c>
      <c r="G158" s="237">
        <v>90.233333333333334</v>
      </c>
      <c r="H158" s="237">
        <v>81.086666666666659</v>
      </c>
      <c r="I158" s="237">
        <v>109.62931633939957</v>
      </c>
      <c r="J158" s="237">
        <v>86.203333333333333</v>
      </c>
      <c r="K158" s="237">
        <v>53.233333333333327</v>
      </c>
      <c r="L158" s="237">
        <v>92</v>
      </c>
      <c r="M158" s="237">
        <v>86.233333333333334</v>
      </c>
      <c r="N158" s="237">
        <v>94.516666666666666</v>
      </c>
      <c r="O158" s="237">
        <v>93</v>
      </c>
      <c r="P158" s="237">
        <v>97.083333333333329</v>
      </c>
      <c r="Q158" s="237">
        <v>87.600000000000009</v>
      </c>
      <c r="R158" s="237">
        <v>85.416666666666643</v>
      </c>
      <c r="S158" s="237">
        <v>97.87063333333333</v>
      </c>
      <c r="T158" s="237">
        <v>89.87</v>
      </c>
      <c r="U158" s="237">
        <v>83.716666666666683</v>
      </c>
      <c r="V158" s="237">
        <v>84.424999999999997</v>
      </c>
      <c r="W158" s="237">
        <v>89.413333333333341</v>
      </c>
      <c r="X158" s="237">
        <v>91.081666666666663</v>
      </c>
      <c r="Y158" s="237">
        <v>83.143333333333331</v>
      </c>
      <c r="Z158" s="230"/>
      <c r="AA158" s="231"/>
      <c r="AB158" s="231"/>
      <c r="AC158" s="231"/>
      <c r="AD158" s="231"/>
      <c r="AE158" s="231"/>
      <c r="AF158" s="231"/>
      <c r="AG158" s="231"/>
      <c r="AH158" s="231"/>
      <c r="AI158" s="231"/>
      <c r="AJ158" s="231"/>
      <c r="AK158" s="231"/>
      <c r="AL158" s="231"/>
      <c r="AM158" s="231"/>
      <c r="AN158" s="231"/>
      <c r="AO158" s="231"/>
      <c r="AP158" s="231"/>
      <c r="AQ158" s="231"/>
      <c r="AR158" s="231"/>
      <c r="AS158" s="231"/>
      <c r="AT158" s="231"/>
      <c r="AU158" s="231"/>
      <c r="AV158" s="231"/>
      <c r="AW158" s="231"/>
      <c r="AX158" s="231"/>
      <c r="AY158" s="231"/>
      <c r="AZ158" s="231"/>
      <c r="BA158" s="231"/>
      <c r="BB158" s="231"/>
      <c r="BC158" s="231"/>
      <c r="BD158" s="231"/>
      <c r="BE158" s="231"/>
      <c r="BF158" s="231"/>
      <c r="BG158" s="231"/>
      <c r="BH158" s="231"/>
      <c r="BI158" s="231"/>
      <c r="BJ158" s="231"/>
      <c r="BK158" s="231"/>
      <c r="BL158" s="231"/>
      <c r="BM158" s="236"/>
    </row>
    <row r="159" spans="1:65">
      <c r="A159" s="29"/>
      <c r="B159" s="3" t="s">
        <v>270</v>
      </c>
      <c r="C159" s="28"/>
      <c r="D159" s="233">
        <v>76.814999999999998</v>
      </c>
      <c r="E159" s="233">
        <v>92.960000000000008</v>
      </c>
      <c r="F159" s="233">
        <v>91.667264980699187</v>
      </c>
      <c r="G159" s="233">
        <v>90.5</v>
      </c>
      <c r="H159" s="233">
        <v>80.144999999999996</v>
      </c>
      <c r="I159" s="233">
        <v>109.30464608270975</v>
      </c>
      <c r="J159" s="233">
        <v>86.375</v>
      </c>
      <c r="K159" s="233">
        <v>54.15</v>
      </c>
      <c r="L159" s="233">
        <v>92.5</v>
      </c>
      <c r="M159" s="233">
        <v>86.55</v>
      </c>
      <c r="N159" s="233">
        <v>94.05</v>
      </c>
      <c r="O159" s="233">
        <v>92.699999999999989</v>
      </c>
      <c r="P159" s="233">
        <v>96.5</v>
      </c>
      <c r="Q159" s="233">
        <v>87.9</v>
      </c>
      <c r="R159" s="233">
        <v>85.5</v>
      </c>
      <c r="S159" s="233">
        <v>98.091450000000009</v>
      </c>
      <c r="T159" s="233">
        <v>89.944999999999993</v>
      </c>
      <c r="U159" s="233">
        <v>83.704999999999998</v>
      </c>
      <c r="V159" s="233">
        <v>85.364999999999995</v>
      </c>
      <c r="W159" s="233">
        <v>89.784999999999997</v>
      </c>
      <c r="X159" s="233">
        <v>90.89</v>
      </c>
      <c r="Y159" s="233">
        <v>87.674999999999997</v>
      </c>
      <c r="Z159" s="230"/>
      <c r="AA159" s="231"/>
      <c r="AB159" s="231"/>
      <c r="AC159" s="231"/>
      <c r="AD159" s="231"/>
      <c r="AE159" s="231"/>
      <c r="AF159" s="231"/>
      <c r="AG159" s="231"/>
      <c r="AH159" s="231"/>
      <c r="AI159" s="231"/>
      <c r="AJ159" s="231"/>
      <c r="AK159" s="231"/>
      <c r="AL159" s="231"/>
      <c r="AM159" s="231"/>
      <c r="AN159" s="231"/>
      <c r="AO159" s="231"/>
      <c r="AP159" s="231"/>
      <c r="AQ159" s="231"/>
      <c r="AR159" s="231"/>
      <c r="AS159" s="231"/>
      <c r="AT159" s="231"/>
      <c r="AU159" s="231"/>
      <c r="AV159" s="231"/>
      <c r="AW159" s="231"/>
      <c r="AX159" s="231"/>
      <c r="AY159" s="231"/>
      <c r="AZ159" s="231"/>
      <c r="BA159" s="231"/>
      <c r="BB159" s="231"/>
      <c r="BC159" s="231"/>
      <c r="BD159" s="231"/>
      <c r="BE159" s="231"/>
      <c r="BF159" s="231"/>
      <c r="BG159" s="231"/>
      <c r="BH159" s="231"/>
      <c r="BI159" s="231"/>
      <c r="BJ159" s="231"/>
      <c r="BK159" s="231"/>
      <c r="BL159" s="231"/>
      <c r="BM159" s="236"/>
    </row>
    <row r="160" spans="1:65">
      <c r="A160" s="29"/>
      <c r="B160" s="3" t="s">
        <v>271</v>
      </c>
      <c r="C160" s="28"/>
      <c r="D160" s="222">
        <v>7.9231696098636366</v>
      </c>
      <c r="E160" s="222">
        <v>1.1296489130108807</v>
      </c>
      <c r="F160" s="222">
        <v>2.0246172876882738</v>
      </c>
      <c r="G160" s="222">
        <v>1.4624180888742662</v>
      </c>
      <c r="H160" s="222">
        <v>4.2005888476101383</v>
      </c>
      <c r="I160" s="222">
        <v>1.9551900366268455</v>
      </c>
      <c r="J160" s="222">
        <v>1.5178230024171679</v>
      </c>
      <c r="K160" s="222">
        <v>14.813462345672821</v>
      </c>
      <c r="L160" s="222">
        <v>1.7888543819998317</v>
      </c>
      <c r="M160" s="222">
        <v>1.5279616051022564</v>
      </c>
      <c r="N160" s="222">
        <v>1.7837226989267887</v>
      </c>
      <c r="O160" s="222">
        <v>3.0873937228672346</v>
      </c>
      <c r="P160" s="222">
        <v>1.9843554789066062</v>
      </c>
      <c r="Q160" s="222">
        <v>2.6374229846575603</v>
      </c>
      <c r="R160" s="222">
        <v>1.1125046816380868</v>
      </c>
      <c r="S160" s="222">
        <v>1.7727112552998197</v>
      </c>
      <c r="T160" s="222">
        <v>3.0475432728675105</v>
      </c>
      <c r="U160" s="222">
        <v>1.6009205685063397</v>
      </c>
      <c r="V160" s="222">
        <v>1.9544794703449777</v>
      </c>
      <c r="W160" s="222">
        <v>1.1714890808994616</v>
      </c>
      <c r="X160" s="222">
        <v>1.9292425111080937</v>
      </c>
      <c r="Y160" s="222">
        <v>11.52206347260187</v>
      </c>
      <c r="Z160" s="219"/>
      <c r="AA160" s="220"/>
      <c r="AB160" s="220"/>
      <c r="AC160" s="220"/>
      <c r="AD160" s="220"/>
      <c r="AE160" s="220"/>
      <c r="AF160" s="220"/>
      <c r="AG160" s="220"/>
      <c r="AH160" s="220"/>
      <c r="AI160" s="220"/>
      <c r="AJ160" s="220"/>
      <c r="AK160" s="220"/>
      <c r="AL160" s="220"/>
      <c r="AM160" s="220"/>
      <c r="AN160" s="220"/>
      <c r="AO160" s="220"/>
      <c r="AP160" s="220"/>
      <c r="AQ160" s="220"/>
      <c r="AR160" s="220"/>
      <c r="AS160" s="220"/>
      <c r="AT160" s="220"/>
      <c r="AU160" s="220"/>
      <c r="AV160" s="220"/>
      <c r="AW160" s="220"/>
      <c r="AX160" s="220"/>
      <c r="AY160" s="220"/>
      <c r="AZ160" s="220"/>
      <c r="BA160" s="220"/>
      <c r="BB160" s="220"/>
      <c r="BC160" s="220"/>
      <c r="BD160" s="220"/>
      <c r="BE160" s="220"/>
      <c r="BF160" s="220"/>
      <c r="BG160" s="220"/>
      <c r="BH160" s="220"/>
      <c r="BI160" s="220"/>
      <c r="BJ160" s="220"/>
      <c r="BK160" s="220"/>
      <c r="BL160" s="220"/>
      <c r="BM160" s="225"/>
    </row>
    <row r="161" spans="1:65">
      <c r="A161" s="29"/>
      <c r="B161" s="3" t="s">
        <v>86</v>
      </c>
      <c r="C161" s="28"/>
      <c r="D161" s="13">
        <v>0.10476456720184636</v>
      </c>
      <c r="E161" s="13">
        <v>1.2157656462897369E-2</v>
      </c>
      <c r="F161" s="13">
        <v>2.2050265489260309E-2</v>
      </c>
      <c r="G161" s="13">
        <v>1.6207071542751379E-2</v>
      </c>
      <c r="H161" s="13">
        <v>5.1803693754955256E-2</v>
      </c>
      <c r="I161" s="13">
        <v>1.7834554678547894E-2</v>
      </c>
      <c r="J161" s="13">
        <v>1.7607474603656099E-2</v>
      </c>
      <c r="K161" s="13">
        <v>0.27827418307463037</v>
      </c>
      <c r="L161" s="13">
        <v>1.9444069369563388E-2</v>
      </c>
      <c r="M161" s="13">
        <v>1.7718920816802354E-2</v>
      </c>
      <c r="N161" s="13">
        <v>1.8872044072581085E-2</v>
      </c>
      <c r="O161" s="13">
        <v>3.3197781966314351E-2</v>
      </c>
      <c r="P161" s="13">
        <v>2.0439713087450021E-2</v>
      </c>
      <c r="Q161" s="13">
        <v>3.0107568318008676E-2</v>
      </c>
      <c r="R161" s="13">
        <v>1.3024445053323947E-2</v>
      </c>
      <c r="S161" s="13">
        <v>1.8112800489011035E-2</v>
      </c>
      <c r="T161" s="13">
        <v>3.3910573860771231E-2</v>
      </c>
      <c r="U161" s="13">
        <v>1.9123080651081099E-2</v>
      </c>
      <c r="V161" s="13">
        <v>2.3150482325673412E-2</v>
      </c>
      <c r="W161" s="13">
        <v>1.3101950651276411E-2</v>
      </c>
      <c r="X161" s="13">
        <v>2.1181458154126448E-2</v>
      </c>
      <c r="Y161" s="13">
        <v>0.13858072572587743</v>
      </c>
      <c r="Z161" s="155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29"/>
      <c r="B162" s="3" t="s">
        <v>272</v>
      </c>
      <c r="C162" s="28"/>
      <c r="D162" s="13">
        <v>-0.15576892688533395</v>
      </c>
      <c r="E162" s="13">
        <v>3.7218906629848503E-2</v>
      </c>
      <c r="F162" s="13">
        <v>2.4957650071977477E-2</v>
      </c>
      <c r="G162" s="13">
        <v>7.2651408957846719E-3</v>
      </c>
      <c r="H162" s="13">
        <v>-9.4838130128154563E-2</v>
      </c>
      <c r="I162" s="13">
        <v>0.22378044442830292</v>
      </c>
      <c r="J162" s="13">
        <v>-3.7721322175622851E-2</v>
      </c>
      <c r="K162" s="13">
        <v>-0.40576193941242411</v>
      </c>
      <c r="L162" s="13">
        <v>2.6986253739329724E-2</v>
      </c>
      <c r="M162" s="13">
        <v>-3.7386435353751302E-2</v>
      </c>
      <c r="N162" s="13">
        <v>5.5079537129662848E-2</v>
      </c>
      <c r="O162" s="13">
        <v>3.8149147801713745E-2</v>
      </c>
      <c r="P162" s="13">
        <v>8.3730965223115295E-2</v>
      </c>
      <c r="Q162" s="13">
        <v>-2.2130480135159725E-2</v>
      </c>
      <c r="R162" s="13">
        <v>-4.6502798838031878E-2</v>
      </c>
      <c r="S162" s="13">
        <v>9.2519511718430092E-2</v>
      </c>
      <c r="T162" s="13">
        <v>3.2092893864519301E-3</v>
      </c>
      <c r="U162" s="13">
        <v>-6.5479718744084314E-2</v>
      </c>
      <c r="V162" s="13">
        <v>-5.7572668783229197E-2</v>
      </c>
      <c r="W162" s="13">
        <v>-1.8884322353700522E-3</v>
      </c>
      <c r="X162" s="13">
        <v>1.6734996025373761E-2</v>
      </c>
      <c r="Y162" s="13">
        <v>-7.1879778006518014E-2</v>
      </c>
      <c r="Z162" s="155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29"/>
      <c r="B163" s="45" t="s">
        <v>273</v>
      </c>
      <c r="C163" s="46"/>
      <c r="D163" s="44">
        <v>2.4700000000000002</v>
      </c>
      <c r="E163" s="44">
        <v>0.57999999999999996</v>
      </c>
      <c r="F163" s="44">
        <v>0.38</v>
      </c>
      <c r="G163" s="44">
        <v>0.1</v>
      </c>
      <c r="H163" s="44">
        <v>1.51</v>
      </c>
      <c r="I163" s="44">
        <v>3.52</v>
      </c>
      <c r="J163" s="44">
        <v>0.61</v>
      </c>
      <c r="K163" s="44">
        <v>6.41</v>
      </c>
      <c r="L163" s="44">
        <v>0.42</v>
      </c>
      <c r="M163" s="44">
        <v>0.6</v>
      </c>
      <c r="N163" s="44">
        <v>0.86</v>
      </c>
      <c r="O163" s="44">
        <v>0.59</v>
      </c>
      <c r="P163" s="44">
        <v>1.31</v>
      </c>
      <c r="Q163" s="44">
        <v>0.36</v>
      </c>
      <c r="R163" s="44">
        <v>0.74</v>
      </c>
      <c r="S163" s="44">
        <v>1.45</v>
      </c>
      <c r="T163" s="44">
        <v>0.04</v>
      </c>
      <c r="U163" s="44">
        <v>1.04</v>
      </c>
      <c r="V163" s="44">
        <v>0.92</v>
      </c>
      <c r="W163" s="44">
        <v>0.04</v>
      </c>
      <c r="X163" s="44">
        <v>0.25</v>
      </c>
      <c r="Y163" s="44">
        <v>1.1399999999999999</v>
      </c>
      <c r="Z163" s="155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B164" s="3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BM164" s="55"/>
    </row>
    <row r="165" spans="1:65" ht="15">
      <c r="B165" s="8" t="s">
        <v>486</v>
      </c>
      <c r="BM165" s="27" t="s">
        <v>66</v>
      </c>
    </row>
    <row r="166" spans="1:65" ht="15">
      <c r="A166" s="24" t="s">
        <v>25</v>
      </c>
      <c r="B166" s="18" t="s">
        <v>111</v>
      </c>
      <c r="C166" s="15" t="s">
        <v>112</v>
      </c>
      <c r="D166" s="16" t="s">
        <v>234</v>
      </c>
      <c r="E166" s="17" t="s">
        <v>234</v>
      </c>
      <c r="F166" s="17" t="s">
        <v>234</v>
      </c>
      <c r="G166" s="17" t="s">
        <v>234</v>
      </c>
      <c r="H166" s="17" t="s">
        <v>234</v>
      </c>
      <c r="I166" s="17" t="s">
        <v>234</v>
      </c>
      <c r="J166" s="17" t="s">
        <v>234</v>
      </c>
      <c r="K166" s="17" t="s">
        <v>234</v>
      </c>
      <c r="L166" s="17" t="s">
        <v>234</v>
      </c>
      <c r="M166" s="17" t="s">
        <v>234</v>
      </c>
      <c r="N166" s="17" t="s">
        <v>234</v>
      </c>
      <c r="O166" s="17" t="s">
        <v>234</v>
      </c>
      <c r="P166" s="17" t="s">
        <v>234</v>
      </c>
      <c r="Q166" s="17" t="s">
        <v>234</v>
      </c>
      <c r="R166" s="17" t="s">
        <v>234</v>
      </c>
      <c r="S166" s="17" t="s">
        <v>234</v>
      </c>
      <c r="T166" s="17" t="s">
        <v>234</v>
      </c>
      <c r="U166" s="17" t="s">
        <v>234</v>
      </c>
      <c r="V166" s="17" t="s">
        <v>234</v>
      </c>
      <c r="W166" s="17" t="s">
        <v>234</v>
      </c>
      <c r="X166" s="17" t="s">
        <v>234</v>
      </c>
      <c r="Y166" s="17" t="s">
        <v>234</v>
      </c>
      <c r="Z166" s="17" t="s">
        <v>234</v>
      </c>
      <c r="AA166" s="17" t="s">
        <v>234</v>
      </c>
      <c r="AB166" s="17" t="s">
        <v>234</v>
      </c>
      <c r="AC166" s="17" t="s">
        <v>234</v>
      </c>
      <c r="AD166" s="17" t="s">
        <v>234</v>
      </c>
      <c r="AE166" s="155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7">
        <v>1</v>
      </c>
    </row>
    <row r="167" spans="1:65">
      <c r="A167" s="29"/>
      <c r="B167" s="19" t="s">
        <v>235</v>
      </c>
      <c r="C167" s="9" t="s">
        <v>235</v>
      </c>
      <c r="D167" s="153" t="s">
        <v>237</v>
      </c>
      <c r="E167" s="154" t="s">
        <v>238</v>
      </c>
      <c r="F167" s="154" t="s">
        <v>239</v>
      </c>
      <c r="G167" s="154" t="s">
        <v>240</v>
      </c>
      <c r="H167" s="154" t="s">
        <v>241</v>
      </c>
      <c r="I167" s="154" t="s">
        <v>242</v>
      </c>
      <c r="J167" s="154" t="s">
        <v>243</v>
      </c>
      <c r="K167" s="154" t="s">
        <v>244</v>
      </c>
      <c r="L167" s="154" t="s">
        <v>245</v>
      </c>
      <c r="M167" s="154" t="s">
        <v>246</v>
      </c>
      <c r="N167" s="154" t="s">
        <v>247</v>
      </c>
      <c r="O167" s="154" t="s">
        <v>248</v>
      </c>
      <c r="P167" s="154" t="s">
        <v>249</v>
      </c>
      <c r="Q167" s="154" t="s">
        <v>250</v>
      </c>
      <c r="R167" s="154" t="s">
        <v>251</v>
      </c>
      <c r="S167" s="154" t="s">
        <v>252</v>
      </c>
      <c r="T167" s="154" t="s">
        <v>253</v>
      </c>
      <c r="U167" s="154" t="s">
        <v>254</v>
      </c>
      <c r="V167" s="154" t="s">
        <v>255</v>
      </c>
      <c r="W167" s="154" t="s">
        <v>256</v>
      </c>
      <c r="X167" s="154" t="s">
        <v>257</v>
      </c>
      <c r="Y167" s="154" t="s">
        <v>258</v>
      </c>
      <c r="Z167" s="154" t="s">
        <v>259</v>
      </c>
      <c r="AA167" s="154" t="s">
        <v>260</v>
      </c>
      <c r="AB167" s="154" t="s">
        <v>261</v>
      </c>
      <c r="AC167" s="154" t="s">
        <v>262</v>
      </c>
      <c r="AD167" s="154" t="s">
        <v>263</v>
      </c>
      <c r="AE167" s="155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 t="s">
        <v>3</v>
      </c>
    </row>
    <row r="168" spans="1:65">
      <c r="A168" s="29"/>
      <c r="B168" s="19"/>
      <c r="C168" s="9"/>
      <c r="D168" s="10" t="s">
        <v>281</v>
      </c>
      <c r="E168" s="11" t="s">
        <v>281</v>
      </c>
      <c r="F168" s="11" t="s">
        <v>281</v>
      </c>
      <c r="G168" s="11" t="s">
        <v>115</v>
      </c>
      <c r="H168" s="11" t="s">
        <v>115</v>
      </c>
      <c r="I168" s="11" t="s">
        <v>282</v>
      </c>
      <c r="J168" s="11" t="s">
        <v>281</v>
      </c>
      <c r="K168" s="11" t="s">
        <v>281</v>
      </c>
      <c r="L168" s="11" t="s">
        <v>115</v>
      </c>
      <c r="M168" s="11" t="s">
        <v>281</v>
      </c>
      <c r="N168" s="11" t="s">
        <v>282</v>
      </c>
      <c r="O168" s="11" t="s">
        <v>282</v>
      </c>
      <c r="P168" s="11" t="s">
        <v>282</v>
      </c>
      <c r="Q168" s="11" t="s">
        <v>282</v>
      </c>
      <c r="R168" s="11" t="s">
        <v>282</v>
      </c>
      <c r="S168" s="11" t="s">
        <v>282</v>
      </c>
      <c r="T168" s="11" t="s">
        <v>282</v>
      </c>
      <c r="U168" s="11" t="s">
        <v>282</v>
      </c>
      <c r="V168" s="11" t="s">
        <v>115</v>
      </c>
      <c r="W168" s="11" t="s">
        <v>282</v>
      </c>
      <c r="X168" s="11" t="s">
        <v>281</v>
      </c>
      <c r="Y168" s="11" t="s">
        <v>115</v>
      </c>
      <c r="Z168" s="11" t="s">
        <v>282</v>
      </c>
      <c r="AA168" s="11" t="s">
        <v>282</v>
      </c>
      <c r="AB168" s="11" t="s">
        <v>282</v>
      </c>
      <c r="AC168" s="11" t="s">
        <v>281</v>
      </c>
      <c r="AD168" s="11" t="s">
        <v>281</v>
      </c>
      <c r="AE168" s="155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>
        <v>1</v>
      </c>
    </row>
    <row r="169" spans="1:65">
      <c r="A169" s="29"/>
      <c r="B169" s="19"/>
      <c r="C169" s="9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155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2</v>
      </c>
    </row>
    <row r="170" spans="1:65">
      <c r="A170" s="29"/>
      <c r="B170" s="18">
        <v>1</v>
      </c>
      <c r="C170" s="14">
        <v>1</v>
      </c>
      <c r="D170" s="216">
        <v>29.7</v>
      </c>
      <c r="E170" s="216">
        <v>31.6</v>
      </c>
      <c r="F170" s="216">
        <v>29.938454707751532</v>
      </c>
      <c r="G170" s="216">
        <v>31.7</v>
      </c>
      <c r="H170" s="217">
        <v>27.11</v>
      </c>
      <c r="I170" s="216">
        <v>32</v>
      </c>
      <c r="J170" s="216">
        <v>32.1</v>
      </c>
      <c r="K170" s="216">
        <v>31</v>
      </c>
      <c r="L170" s="217">
        <v>25.443000000000001</v>
      </c>
      <c r="M170" s="216">
        <v>32.799999999999997</v>
      </c>
      <c r="N170" s="216">
        <v>33.4</v>
      </c>
      <c r="O170" s="216">
        <v>32</v>
      </c>
      <c r="P170" s="216">
        <v>30.43</v>
      </c>
      <c r="Q170" s="216">
        <v>35.1</v>
      </c>
      <c r="R170" s="216">
        <v>34.700000000000003</v>
      </c>
      <c r="S170" s="216">
        <v>32.9</v>
      </c>
      <c r="T170" s="216">
        <v>34.6</v>
      </c>
      <c r="U170" s="216">
        <v>29.3</v>
      </c>
      <c r="V170" s="216">
        <v>32.607577780334069</v>
      </c>
      <c r="W170" s="216">
        <v>35.8476</v>
      </c>
      <c r="X170" s="216">
        <v>35.9</v>
      </c>
      <c r="Y170" s="216">
        <v>33</v>
      </c>
      <c r="Z170" s="216">
        <v>32.4</v>
      </c>
      <c r="AA170" s="216">
        <v>31.5</v>
      </c>
      <c r="AB170" s="216">
        <v>30.5</v>
      </c>
      <c r="AC170" s="218">
        <v>32.700000000000003</v>
      </c>
      <c r="AD170" s="216">
        <v>36.1</v>
      </c>
      <c r="AE170" s="219"/>
      <c r="AF170" s="220"/>
      <c r="AG170" s="220"/>
      <c r="AH170" s="220"/>
      <c r="AI170" s="220"/>
      <c r="AJ170" s="220"/>
      <c r="AK170" s="220"/>
      <c r="AL170" s="220"/>
      <c r="AM170" s="220"/>
      <c r="AN170" s="220"/>
      <c r="AO170" s="220"/>
      <c r="AP170" s="220"/>
      <c r="AQ170" s="220"/>
      <c r="AR170" s="220"/>
      <c r="AS170" s="220"/>
      <c r="AT170" s="220"/>
      <c r="AU170" s="220"/>
      <c r="AV170" s="220"/>
      <c r="AW170" s="220"/>
      <c r="AX170" s="220"/>
      <c r="AY170" s="220"/>
      <c r="AZ170" s="220"/>
      <c r="BA170" s="220"/>
      <c r="BB170" s="220"/>
      <c r="BC170" s="220"/>
      <c r="BD170" s="220"/>
      <c r="BE170" s="220"/>
      <c r="BF170" s="220"/>
      <c r="BG170" s="220"/>
      <c r="BH170" s="220"/>
      <c r="BI170" s="220"/>
      <c r="BJ170" s="220"/>
      <c r="BK170" s="220"/>
      <c r="BL170" s="220"/>
      <c r="BM170" s="221">
        <v>1</v>
      </c>
    </row>
    <row r="171" spans="1:65">
      <c r="A171" s="29"/>
      <c r="B171" s="19">
        <v>1</v>
      </c>
      <c r="C171" s="9">
        <v>2</v>
      </c>
      <c r="D171" s="222">
        <v>30.599999999999998</v>
      </c>
      <c r="E171" s="222">
        <v>31.7</v>
      </c>
      <c r="F171" s="222">
        <v>30.718093420752336</v>
      </c>
      <c r="G171" s="222">
        <v>31.899999999999995</v>
      </c>
      <c r="H171" s="223">
        <v>27.59</v>
      </c>
      <c r="I171" s="222">
        <v>33</v>
      </c>
      <c r="J171" s="222">
        <v>31.5</v>
      </c>
      <c r="K171" s="222">
        <v>30</v>
      </c>
      <c r="L171" s="223">
        <v>26.46</v>
      </c>
      <c r="M171" s="222">
        <v>33.700000000000003</v>
      </c>
      <c r="N171" s="222">
        <v>33.799999999999997</v>
      </c>
      <c r="O171" s="222">
        <v>32</v>
      </c>
      <c r="P171" s="222">
        <v>31</v>
      </c>
      <c r="Q171" s="222">
        <v>35.1</v>
      </c>
      <c r="R171" s="222">
        <v>34.5</v>
      </c>
      <c r="S171" s="222">
        <v>33</v>
      </c>
      <c r="T171" s="222">
        <v>35.6</v>
      </c>
      <c r="U171" s="222">
        <v>30.1</v>
      </c>
      <c r="V171" s="222">
        <v>32.635494482879267</v>
      </c>
      <c r="W171" s="222">
        <v>34.998600000000003</v>
      </c>
      <c r="X171" s="222">
        <v>36.5</v>
      </c>
      <c r="Y171" s="222">
        <v>31</v>
      </c>
      <c r="Z171" s="222">
        <v>32.200000000000003</v>
      </c>
      <c r="AA171" s="222">
        <v>32.6</v>
      </c>
      <c r="AB171" s="222">
        <v>31.899999999999995</v>
      </c>
      <c r="AC171" s="222">
        <v>36.200000000000003</v>
      </c>
      <c r="AD171" s="222">
        <v>35.5</v>
      </c>
      <c r="AE171" s="219"/>
      <c r="AF171" s="220"/>
      <c r="AG171" s="220"/>
      <c r="AH171" s="220"/>
      <c r="AI171" s="220"/>
      <c r="AJ171" s="220"/>
      <c r="AK171" s="220"/>
      <c r="AL171" s="220"/>
      <c r="AM171" s="220"/>
      <c r="AN171" s="220"/>
      <c r="AO171" s="220"/>
      <c r="AP171" s="220"/>
      <c r="AQ171" s="220"/>
      <c r="AR171" s="220"/>
      <c r="AS171" s="220"/>
      <c r="AT171" s="220"/>
      <c r="AU171" s="220"/>
      <c r="AV171" s="220"/>
      <c r="AW171" s="220"/>
      <c r="AX171" s="220"/>
      <c r="AY171" s="220"/>
      <c r="AZ171" s="220"/>
      <c r="BA171" s="220"/>
      <c r="BB171" s="220"/>
      <c r="BC171" s="220"/>
      <c r="BD171" s="220"/>
      <c r="BE171" s="220"/>
      <c r="BF171" s="220"/>
      <c r="BG171" s="220"/>
      <c r="BH171" s="220"/>
      <c r="BI171" s="220"/>
      <c r="BJ171" s="220"/>
      <c r="BK171" s="220"/>
      <c r="BL171" s="220"/>
      <c r="BM171" s="221">
        <v>29</v>
      </c>
    </row>
    <row r="172" spans="1:65">
      <c r="A172" s="29"/>
      <c r="B172" s="19">
        <v>1</v>
      </c>
      <c r="C172" s="9">
        <v>3</v>
      </c>
      <c r="D172" s="222">
        <v>30.4</v>
      </c>
      <c r="E172" s="222">
        <v>31.6</v>
      </c>
      <c r="F172" s="222">
        <v>31.310576127341516</v>
      </c>
      <c r="G172" s="222">
        <v>32.4</v>
      </c>
      <c r="H172" s="223">
        <v>27.56</v>
      </c>
      <c r="I172" s="222">
        <v>33</v>
      </c>
      <c r="J172" s="222">
        <v>31.5</v>
      </c>
      <c r="K172" s="222">
        <v>32</v>
      </c>
      <c r="L172" s="223">
        <v>27.234000000000002</v>
      </c>
      <c r="M172" s="222">
        <v>33.1</v>
      </c>
      <c r="N172" s="222">
        <v>33.700000000000003</v>
      </c>
      <c r="O172" s="222">
        <v>31.8</v>
      </c>
      <c r="P172" s="222">
        <v>31.12</v>
      </c>
      <c r="Q172" s="222">
        <v>33.6</v>
      </c>
      <c r="R172" s="222">
        <v>32.4</v>
      </c>
      <c r="S172" s="222">
        <v>33.9</v>
      </c>
      <c r="T172" s="222">
        <v>33.5</v>
      </c>
      <c r="U172" s="222">
        <v>30.5</v>
      </c>
      <c r="V172" s="222">
        <v>33.255778036950367</v>
      </c>
      <c r="W172" s="222">
        <v>35.530299999999997</v>
      </c>
      <c r="X172" s="222">
        <v>33.6</v>
      </c>
      <c r="Y172" s="222">
        <v>31</v>
      </c>
      <c r="Z172" s="222">
        <v>33.1</v>
      </c>
      <c r="AA172" s="222">
        <v>32.299999999999997</v>
      </c>
      <c r="AB172" s="222">
        <v>31</v>
      </c>
      <c r="AC172" s="222">
        <v>36.4</v>
      </c>
      <c r="AD172" s="222">
        <v>34.799999999999997</v>
      </c>
      <c r="AE172" s="219"/>
      <c r="AF172" s="220"/>
      <c r="AG172" s="220"/>
      <c r="AH172" s="220"/>
      <c r="AI172" s="220"/>
      <c r="AJ172" s="220"/>
      <c r="AK172" s="220"/>
      <c r="AL172" s="220"/>
      <c r="AM172" s="220"/>
      <c r="AN172" s="220"/>
      <c r="AO172" s="220"/>
      <c r="AP172" s="220"/>
      <c r="AQ172" s="220"/>
      <c r="AR172" s="220"/>
      <c r="AS172" s="220"/>
      <c r="AT172" s="220"/>
      <c r="AU172" s="220"/>
      <c r="AV172" s="220"/>
      <c r="AW172" s="220"/>
      <c r="AX172" s="220"/>
      <c r="AY172" s="220"/>
      <c r="AZ172" s="220"/>
      <c r="BA172" s="220"/>
      <c r="BB172" s="220"/>
      <c r="BC172" s="220"/>
      <c r="BD172" s="220"/>
      <c r="BE172" s="220"/>
      <c r="BF172" s="220"/>
      <c r="BG172" s="220"/>
      <c r="BH172" s="220"/>
      <c r="BI172" s="220"/>
      <c r="BJ172" s="220"/>
      <c r="BK172" s="220"/>
      <c r="BL172" s="220"/>
      <c r="BM172" s="221">
        <v>16</v>
      </c>
    </row>
    <row r="173" spans="1:65">
      <c r="A173" s="29"/>
      <c r="B173" s="19">
        <v>1</v>
      </c>
      <c r="C173" s="9">
        <v>4</v>
      </c>
      <c r="D173" s="222">
        <v>30.5</v>
      </c>
      <c r="E173" s="222">
        <v>31.8</v>
      </c>
      <c r="F173" s="222">
        <v>30.465843797597941</v>
      </c>
      <c r="G173" s="222">
        <v>32.799999999999997</v>
      </c>
      <c r="H173" s="223">
        <v>26.95</v>
      </c>
      <c r="I173" s="222">
        <v>33</v>
      </c>
      <c r="J173" s="222">
        <v>30.7</v>
      </c>
      <c r="K173" s="222">
        <v>32</v>
      </c>
      <c r="L173" s="223">
        <v>27.071999999999999</v>
      </c>
      <c r="M173" s="222">
        <v>32.299999999999997</v>
      </c>
      <c r="N173" s="222">
        <v>32.9</v>
      </c>
      <c r="O173" s="222">
        <v>31.899999999999995</v>
      </c>
      <c r="P173" s="222">
        <v>28.25</v>
      </c>
      <c r="Q173" s="222">
        <v>34.6</v>
      </c>
      <c r="R173" s="222">
        <v>32.6</v>
      </c>
      <c r="S173" s="222">
        <v>32.799999999999997</v>
      </c>
      <c r="T173" s="222">
        <v>34.200000000000003</v>
      </c>
      <c r="U173" s="222">
        <v>30</v>
      </c>
      <c r="V173" s="222">
        <v>33.425918537452667</v>
      </c>
      <c r="W173" s="222">
        <v>35.722000000000001</v>
      </c>
      <c r="X173" s="222">
        <v>34.299999999999997</v>
      </c>
      <c r="Y173" s="222">
        <v>33</v>
      </c>
      <c r="Z173" s="222">
        <v>31.8</v>
      </c>
      <c r="AA173" s="222">
        <v>32.299999999999997</v>
      </c>
      <c r="AB173" s="222">
        <v>31.4</v>
      </c>
      <c r="AC173" s="222">
        <v>37.1</v>
      </c>
      <c r="AD173" s="222">
        <v>35.1</v>
      </c>
      <c r="AE173" s="219"/>
      <c r="AF173" s="220"/>
      <c r="AG173" s="220"/>
      <c r="AH173" s="220"/>
      <c r="AI173" s="220"/>
      <c r="AJ173" s="220"/>
      <c r="AK173" s="220"/>
      <c r="AL173" s="220"/>
      <c r="AM173" s="220"/>
      <c r="AN173" s="220"/>
      <c r="AO173" s="220"/>
      <c r="AP173" s="220"/>
      <c r="AQ173" s="220"/>
      <c r="AR173" s="220"/>
      <c r="AS173" s="220"/>
      <c r="AT173" s="220"/>
      <c r="AU173" s="220"/>
      <c r="AV173" s="220"/>
      <c r="AW173" s="220"/>
      <c r="AX173" s="220"/>
      <c r="AY173" s="220"/>
      <c r="AZ173" s="220"/>
      <c r="BA173" s="220"/>
      <c r="BB173" s="220"/>
      <c r="BC173" s="220"/>
      <c r="BD173" s="220"/>
      <c r="BE173" s="220"/>
      <c r="BF173" s="220"/>
      <c r="BG173" s="220"/>
      <c r="BH173" s="220"/>
      <c r="BI173" s="220"/>
      <c r="BJ173" s="220"/>
      <c r="BK173" s="220"/>
      <c r="BL173" s="220"/>
      <c r="BM173" s="221">
        <v>32.677940451899964</v>
      </c>
    </row>
    <row r="174" spans="1:65">
      <c r="A174" s="29"/>
      <c r="B174" s="19">
        <v>1</v>
      </c>
      <c r="C174" s="9">
        <v>5</v>
      </c>
      <c r="D174" s="222">
        <v>30.3</v>
      </c>
      <c r="E174" s="222">
        <v>31.8</v>
      </c>
      <c r="F174" s="222">
        <v>30.50748817779423</v>
      </c>
      <c r="G174" s="222">
        <v>31.7</v>
      </c>
      <c r="H174" s="223">
        <v>27.05</v>
      </c>
      <c r="I174" s="222">
        <v>32</v>
      </c>
      <c r="J174" s="222">
        <v>30.3</v>
      </c>
      <c r="K174" s="222">
        <v>31</v>
      </c>
      <c r="L174" s="223">
        <v>27.053999999999998</v>
      </c>
      <c r="M174" s="222">
        <v>32.4</v>
      </c>
      <c r="N174" s="222">
        <v>32.4</v>
      </c>
      <c r="O174" s="222">
        <v>31.5</v>
      </c>
      <c r="P174" s="222">
        <v>29.93</v>
      </c>
      <c r="Q174" s="222">
        <v>34.200000000000003</v>
      </c>
      <c r="R174" s="222">
        <v>32.5</v>
      </c>
      <c r="S174" s="222">
        <v>34.200000000000003</v>
      </c>
      <c r="T174" s="222">
        <v>34.9</v>
      </c>
      <c r="U174" s="222">
        <v>28.7</v>
      </c>
      <c r="V174" s="222">
        <v>32.731752622606066</v>
      </c>
      <c r="W174" s="222">
        <v>36.604900000000001</v>
      </c>
      <c r="X174" s="222">
        <v>33.299999999999997</v>
      </c>
      <c r="Y174" s="222">
        <v>31</v>
      </c>
      <c r="Z174" s="222">
        <v>32.5</v>
      </c>
      <c r="AA174" s="222">
        <v>33.200000000000003</v>
      </c>
      <c r="AB174" s="222">
        <v>31.3</v>
      </c>
      <c r="AC174" s="222">
        <v>36.6</v>
      </c>
      <c r="AD174" s="222">
        <v>36.700000000000003</v>
      </c>
      <c r="AE174" s="219"/>
      <c r="AF174" s="220"/>
      <c r="AG174" s="220"/>
      <c r="AH174" s="220"/>
      <c r="AI174" s="220"/>
      <c r="AJ174" s="220"/>
      <c r="AK174" s="220"/>
      <c r="AL174" s="220"/>
      <c r="AM174" s="220"/>
      <c r="AN174" s="220"/>
      <c r="AO174" s="220"/>
      <c r="AP174" s="220"/>
      <c r="AQ174" s="220"/>
      <c r="AR174" s="220"/>
      <c r="AS174" s="220"/>
      <c r="AT174" s="220"/>
      <c r="AU174" s="220"/>
      <c r="AV174" s="220"/>
      <c r="AW174" s="220"/>
      <c r="AX174" s="220"/>
      <c r="AY174" s="220"/>
      <c r="AZ174" s="220"/>
      <c r="BA174" s="220"/>
      <c r="BB174" s="220"/>
      <c r="BC174" s="220"/>
      <c r="BD174" s="220"/>
      <c r="BE174" s="220"/>
      <c r="BF174" s="220"/>
      <c r="BG174" s="220"/>
      <c r="BH174" s="220"/>
      <c r="BI174" s="220"/>
      <c r="BJ174" s="220"/>
      <c r="BK174" s="220"/>
      <c r="BL174" s="220"/>
      <c r="BM174" s="221">
        <v>20</v>
      </c>
    </row>
    <row r="175" spans="1:65">
      <c r="A175" s="29"/>
      <c r="B175" s="19">
        <v>1</v>
      </c>
      <c r="C175" s="9">
        <v>6</v>
      </c>
      <c r="D175" s="222">
        <v>29.3</v>
      </c>
      <c r="E175" s="222">
        <v>32.1</v>
      </c>
      <c r="F175" s="222">
        <v>30.659473467179268</v>
      </c>
      <c r="G175" s="222">
        <v>32.4</v>
      </c>
      <c r="H175" s="223">
        <v>27.26</v>
      </c>
      <c r="I175" s="222">
        <v>32</v>
      </c>
      <c r="J175" s="222">
        <v>33.5</v>
      </c>
      <c r="K175" s="222">
        <v>32</v>
      </c>
      <c r="L175" s="223">
        <v>26.514000000000003</v>
      </c>
      <c r="M175" s="222">
        <v>32.700000000000003</v>
      </c>
      <c r="N175" s="222">
        <v>34.4</v>
      </c>
      <c r="O175" s="222">
        <v>32</v>
      </c>
      <c r="P175" s="222">
        <v>29.44</v>
      </c>
      <c r="Q175" s="222">
        <v>34.700000000000003</v>
      </c>
      <c r="R175" s="222">
        <v>34.700000000000003</v>
      </c>
      <c r="S175" s="222">
        <v>32.700000000000003</v>
      </c>
      <c r="T175" s="222">
        <v>35.200000000000003</v>
      </c>
      <c r="U175" s="222">
        <v>29.8</v>
      </c>
      <c r="V175" s="222">
        <v>33.166716626356006</v>
      </c>
      <c r="W175" s="222">
        <v>35.734499999999997</v>
      </c>
      <c r="X175" s="222">
        <v>35.700000000000003</v>
      </c>
      <c r="Y175" s="222">
        <v>31</v>
      </c>
      <c r="Z175" s="222">
        <v>32.5</v>
      </c>
      <c r="AA175" s="222">
        <v>31.100000000000005</v>
      </c>
      <c r="AB175" s="222">
        <v>30.5</v>
      </c>
      <c r="AC175" s="222">
        <v>36.5</v>
      </c>
      <c r="AD175" s="222">
        <v>34.4</v>
      </c>
      <c r="AE175" s="219"/>
      <c r="AF175" s="220"/>
      <c r="AG175" s="220"/>
      <c r="AH175" s="220"/>
      <c r="AI175" s="220"/>
      <c r="AJ175" s="220"/>
      <c r="AK175" s="220"/>
      <c r="AL175" s="220"/>
      <c r="AM175" s="220"/>
      <c r="AN175" s="220"/>
      <c r="AO175" s="220"/>
      <c r="AP175" s="220"/>
      <c r="AQ175" s="220"/>
      <c r="AR175" s="220"/>
      <c r="AS175" s="220"/>
      <c r="AT175" s="220"/>
      <c r="AU175" s="220"/>
      <c r="AV175" s="220"/>
      <c r="AW175" s="220"/>
      <c r="AX175" s="220"/>
      <c r="AY175" s="220"/>
      <c r="AZ175" s="220"/>
      <c r="BA175" s="220"/>
      <c r="BB175" s="220"/>
      <c r="BC175" s="220"/>
      <c r="BD175" s="220"/>
      <c r="BE175" s="220"/>
      <c r="BF175" s="220"/>
      <c r="BG175" s="220"/>
      <c r="BH175" s="220"/>
      <c r="BI175" s="220"/>
      <c r="BJ175" s="220"/>
      <c r="BK175" s="220"/>
      <c r="BL175" s="220"/>
      <c r="BM175" s="225"/>
    </row>
    <row r="176" spans="1:65">
      <c r="A176" s="29"/>
      <c r="B176" s="20" t="s">
        <v>269</v>
      </c>
      <c r="C176" s="12"/>
      <c r="D176" s="226">
        <v>30.133333333333336</v>
      </c>
      <c r="E176" s="226">
        <v>31.766666666666666</v>
      </c>
      <c r="F176" s="226">
        <v>30.599988283069468</v>
      </c>
      <c r="G176" s="226">
        <v>32.15</v>
      </c>
      <c r="H176" s="226">
        <v>27.253333333333334</v>
      </c>
      <c r="I176" s="226">
        <v>32.5</v>
      </c>
      <c r="J176" s="226">
        <v>31.599999999999998</v>
      </c>
      <c r="K176" s="226">
        <v>31.333333333333332</v>
      </c>
      <c r="L176" s="226">
        <v>26.629500000000004</v>
      </c>
      <c r="M176" s="226">
        <v>32.833333333333336</v>
      </c>
      <c r="N176" s="226">
        <v>33.43333333333333</v>
      </c>
      <c r="O176" s="226">
        <v>31.866666666666664</v>
      </c>
      <c r="P176" s="226">
        <v>30.028333333333332</v>
      </c>
      <c r="Q176" s="226">
        <v>34.550000000000004</v>
      </c>
      <c r="R176" s="226">
        <v>33.566666666666663</v>
      </c>
      <c r="S176" s="226">
        <v>33.25</v>
      </c>
      <c r="T176" s="226">
        <v>34.666666666666664</v>
      </c>
      <c r="U176" s="226">
        <v>29.733333333333334</v>
      </c>
      <c r="V176" s="226">
        <v>32.970539681096405</v>
      </c>
      <c r="W176" s="226">
        <v>35.739649999999997</v>
      </c>
      <c r="X176" s="226">
        <v>34.883333333333333</v>
      </c>
      <c r="Y176" s="226">
        <v>31.666666666666668</v>
      </c>
      <c r="Z176" s="226">
        <v>32.416666666666664</v>
      </c>
      <c r="AA176" s="226">
        <v>32.166666666666664</v>
      </c>
      <c r="AB176" s="226">
        <v>31.099999999999998</v>
      </c>
      <c r="AC176" s="226">
        <v>35.916666666666664</v>
      </c>
      <c r="AD176" s="226">
        <v>35.43333333333333</v>
      </c>
      <c r="AE176" s="219"/>
      <c r="AF176" s="220"/>
      <c r="AG176" s="220"/>
      <c r="AH176" s="220"/>
      <c r="AI176" s="220"/>
      <c r="AJ176" s="220"/>
      <c r="AK176" s="220"/>
      <c r="AL176" s="220"/>
      <c r="AM176" s="220"/>
      <c r="AN176" s="220"/>
      <c r="AO176" s="220"/>
      <c r="AP176" s="220"/>
      <c r="AQ176" s="220"/>
      <c r="AR176" s="220"/>
      <c r="AS176" s="220"/>
      <c r="AT176" s="220"/>
      <c r="AU176" s="220"/>
      <c r="AV176" s="220"/>
      <c r="AW176" s="220"/>
      <c r="AX176" s="220"/>
      <c r="AY176" s="220"/>
      <c r="AZ176" s="220"/>
      <c r="BA176" s="220"/>
      <c r="BB176" s="220"/>
      <c r="BC176" s="220"/>
      <c r="BD176" s="220"/>
      <c r="BE176" s="220"/>
      <c r="BF176" s="220"/>
      <c r="BG176" s="220"/>
      <c r="BH176" s="220"/>
      <c r="BI176" s="220"/>
      <c r="BJ176" s="220"/>
      <c r="BK176" s="220"/>
      <c r="BL176" s="220"/>
      <c r="BM176" s="225"/>
    </row>
    <row r="177" spans="1:65">
      <c r="A177" s="29"/>
      <c r="B177" s="3" t="s">
        <v>270</v>
      </c>
      <c r="C177" s="28"/>
      <c r="D177" s="222">
        <v>30.35</v>
      </c>
      <c r="E177" s="222">
        <v>31.75</v>
      </c>
      <c r="F177" s="222">
        <v>30.583480822486749</v>
      </c>
      <c r="G177" s="222">
        <v>32.15</v>
      </c>
      <c r="H177" s="222">
        <v>27.185000000000002</v>
      </c>
      <c r="I177" s="222">
        <v>32.5</v>
      </c>
      <c r="J177" s="222">
        <v>31.5</v>
      </c>
      <c r="K177" s="222">
        <v>31.5</v>
      </c>
      <c r="L177" s="222">
        <v>26.783999999999999</v>
      </c>
      <c r="M177" s="222">
        <v>32.75</v>
      </c>
      <c r="N177" s="222">
        <v>33.549999999999997</v>
      </c>
      <c r="O177" s="222">
        <v>31.949999999999996</v>
      </c>
      <c r="P177" s="222">
        <v>30.18</v>
      </c>
      <c r="Q177" s="222">
        <v>34.650000000000006</v>
      </c>
      <c r="R177" s="222">
        <v>33.549999999999997</v>
      </c>
      <c r="S177" s="222">
        <v>32.950000000000003</v>
      </c>
      <c r="T177" s="222">
        <v>34.75</v>
      </c>
      <c r="U177" s="222">
        <v>29.9</v>
      </c>
      <c r="V177" s="222">
        <v>32.949234624481036</v>
      </c>
      <c r="W177" s="222">
        <v>35.728250000000003</v>
      </c>
      <c r="X177" s="222">
        <v>35</v>
      </c>
      <c r="Y177" s="222">
        <v>31</v>
      </c>
      <c r="Z177" s="222">
        <v>32.450000000000003</v>
      </c>
      <c r="AA177" s="222">
        <v>32.299999999999997</v>
      </c>
      <c r="AB177" s="222">
        <v>31.15</v>
      </c>
      <c r="AC177" s="222">
        <v>36.450000000000003</v>
      </c>
      <c r="AD177" s="222">
        <v>35.299999999999997</v>
      </c>
      <c r="AE177" s="219"/>
      <c r="AF177" s="220"/>
      <c r="AG177" s="220"/>
      <c r="AH177" s="220"/>
      <c r="AI177" s="220"/>
      <c r="AJ177" s="220"/>
      <c r="AK177" s="220"/>
      <c r="AL177" s="220"/>
      <c r="AM177" s="220"/>
      <c r="AN177" s="220"/>
      <c r="AO177" s="220"/>
      <c r="AP177" s="220"/>
      <c r="AQ177" s="220"/>
      <c r="AR177" s="220"/>
      <c r="AS177" s="220"/>
      <c r="AT177" s="220"/>
      <c r="AU177" s="220"/>
      <c r="AV177" s="220"/>
      <c r="AW177" s="220"/>
      <c r="AX177" s="220"/>
      <c r="AY177" s="220"/>
      <c r="AZ177" s="220"/>
      <c r="BA177" s="220"/>
      <c r="BB177" s="220"/>
      <c r="BC177" s="220"/>
      <c r="BD177" s="220"/>
      <c r="BE177" s="220"/>
      <c r="BF177" s="220"/>
      <c r="BG177" s="220"/>
      <c r="BH177" s="220"/>
      <c r="BI177" s="220"/>
      <c r="BJ177" s="220"/>
      <c r="BK177" s="220"/>
      <c r="BL177" s="220"/>
      <c r="BM177" s="225"/>
    </row>
    <row r="178" spans="1:65">
      <c r="A178" s="29"/>
      <c r="B178" s="3" t="s">
        <v>271</v>
      </c>
      <c r="C178" s="28"/>
      <c r="D178" s="23">
        <v>0.51639777949432164</v>
      </c>
      <c r="E178" s="23">
        <v>0.18618986725025263</v>
      </c>
      <c r="F178" s="23">
        <v>0.44420717662688536</v>
      </c>
      <c r="G178" s="23">
        <v>0.45055521304275215</v>
      </c>
      <c r="H178" s="23">
        <v>0.26882460204874581</v>
      </c>
      <c r="I178" s="23">
        <v>0.54772255750516607</v>
      </c>
      <c r="J178" s="23">
        <v>1.1296016997154352</v>
      </c>
      <c r="K178" s="23">
        <v>0.81649658092772603</v>
      </c>
      <c r="L178" s="23">
        <v>0.66200898785439399</v>
      </c>
      <c r="M178" s="23">
        <v>0.51251016250087034</v>
      </c>
      <c r="N178" s="23">
        <v>0.70616334276615278</v>
      </c>
      <c r="O178" s="23">
        <v>0.19663841605003479</v>
      </c>
      <c r="P178" s="23">
        <v>1.0784695946880778</v>
      </c>
      <c r="Q178" s="23">
        <v>0.57532599454570088</v>
      </c>
      <c r="R178" s="23">
        <v>1.1724617975297402</v>
      </c>
      <c r="S178" s="23">
        <v>0.63482280992415574</v>
      </c>
      <c r="T178" s="23">
        <v>0.74744007563594494</v>
      </c>
      <c r="U178" s="23">
        <v>0.64083279150388917</v>
      </c>
      <c r="V178" s="23">
        <v>0.354466388215818</v>
      </c>
      <c r="W178" s="23">
        <v>0.52031362369247991</v>
      </c>
      <c r="X178" s="23">
        <v>1.3272779161376373</v>
      </c>
      <c r="Y178" s="23">
        <v>1.0327955589886446</v>
      </c>
      <c r="Z178" s="23">
        <v>0.42622372841814737</v>
      </c>
      <c r="AA178" s="23">
        <v>0.75806771905065684</v>
      </c>
      <c r="AB178" s="23">
        <v>0.54772255750516463</v>
      </c>
      <c r="AC178" s="23">
        <v>1.6042651484921884</v>
      </c>
      <c r="AD178" s="23">
        <v>0.85244745683629652</v>
      </c>
      <c r="AE178" s="155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29"/>
      <c r="B179" s="3" t="s">
        <v>86</v>
      </c>
      <c r="C179" s="28"/>
      <c r="D179" s="13">
        <v>1.7137094452245184E-2</v>
      </c>
      <c r="E179" s="13">
        <v>5.8611710571957812E-3</v>
      </c>
      <c r="F179" s="13">
        <v>1.4516579958060272E-2</v>
      </c>
      <c r="G179" s="13">
        <v>1.4014159037099601E-2</v>
      </c>
      <c r="H179" s="13">
        <v>9.8639164156829433E-3</v>
      </c>
      <c r="I179" s="13">
        <v>1.6853001769389725E-2</v>
      </c>
      <c r="J179" s="13">
        <v>3.5746889231501114E-2</v>
      </c>
      <c r="K179" s="13">
        <v>2.605840151896998E-2</v>
      </c>
      <c r="L179" s="13">
        <v>2.4859985649538816E-2</v>
      </c>
      <c r="M179" s="13">
        <v>1.5609446573630567E-2</v>
      </c>
      <c r="N179" s="13">
        <v>2.1121535675956715E-2</v>
      </c>
      <c r="O179" s="13">
        <v>6.1706615915282891E-3</v>
      </c>
      <c r="P179" s="13">
        <v>3.5915066704381791E-2</v>
      </c>
      <c r="Q179" s="13">
        <v>1.665198247599713E-2</v>
      </c>
      <c r="R179" s="13">
        <v>3.4929348486486801E-2</v>
      </c>
      <c r="S179" s="13">
        <v>1.9092415336064834E-2</v>
      </c>
      <c r="T179" s="13">
        <v>2.1560771412575338E-2</v>
      </c>
      <c r="U179" s="13">
        <v>2.1552672359996271E-2</v>
      </c>
      <c r="V179" s="13">
        <v>1.0751003521457388E-2</v>
      </c>
      <c r="W179" s="13">
        <v>1.455844205783996E-2</v>
      </c>
      <c r="X179" s="13">
        <v>3.8049056363238527E-2</v>
      </c>
      <c r="Y179" s="13">
        <v>3.2614596599641409E-2</v>
      </c>
      <c r="Z179" s="13">
        <v>1.3148289822667787E-2</v>
      </c>
      <c r="AA179" s="13">
        <v>2.3566872094839073E-2</v>
      </c>
      <c r="AB179" s="13">
        <v>1.761165779759372E-2</v>
      </c>
      <c r="AC179" s="13">
        <v>4.4666315039225662E-2</v>
      </c>
      <c r="AD179" s="13">
        <v>2.4057783353799527E-2</v>
      </c>
      <c r="AE179" s="155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29"/>
      <c r="B180" s="3" t="s">
        <v>272</v>
      </c>
      <c r="C180" s="28"/>
      <c r="D180" s="13">
        <v>-7.786926236407532E-2</v>
      </c>
      <c r="E180" s="13">
        <v>-2.7886512204606029E-2</v>
      </c>
      <c r="F180" s="13">
        <v>-6.3588835162029955E-2</v>
      </c>
      <c r="G180" s="13">
        <v>-1.6155866759016368E-2</v>
      </c>
      <c r="H180" s="13">
        <v>-0.16600211162485401</v>
      </c>
      <c r="I180" s="13">
        <v>-5.4452774391300363E-3</v>
      </c>
      <c r="J180" s="13">
        <v>-3.2986792833123335E-2</v>
      </c>
      <c r="K180" s="13">
        <v>-4.1147241838750959E-2</v>
      </c>
      <c r="L180" s="13">
        <v>-0.18509246201739415</v>
      </c>
      <c r="M180" s="13">
        <v>4.7552838179045764E-3</v>
      </c>
      <c r="N180" s="13">
        <v>2.3116294080566702E-2</v>
      </c>
      <c r="O180" s="13">
        <v>-2.4826343827495712E-2</v>
      </c>
      <c r="P180" s="13">
        <v>-8.108243916004132E-2</v>
      </c>
      <c r="Q180" s="13">
        <v>5.7288174291632687E-2</v>
      </c>
      <c r="R180" s="13">
        <v>2.7196518583380458E-2</v>
      </c>
      <c r="S180" s="13">
        <v>1.7505985389197676E-2</v>
      </c>
      <c r="T180" s="13">
        <v>6.0858370731594613E-2</v>
      </c>
      <c r="U180" s="13">
        <v>-9.0109935872516811E-2</v>
      </c>
      <c r="V180" s="13">
        <v>8.9540290835381509E-3</v>
      </c>
      <c r="W180" s="13">
        <v>9.3693467389926122E-2</v>
      </c>
      <c r="X180" s="13">
        <v>6.7488735548667078E-2</v>
      </c>
      <c r="Y180" s="13">
        <v>-3.0946680581716346E-2</v>
      </c>
      <c r="Z180" s="13">
        <v>-7.9954177533887449E-3</v>
      </c>
      <c r="AA180" s="13">
        <v>-1.5645838696164649E-2</v>
      </c>
      <c r="AB180" s="13">
        <v>-4.8287634718675254E-2</v>
      </c>
      <c r="AC180" s="13">
        <v>9.9110475445474133E-2</v>
      </c>
      <c r="AD180" s="13">
        <v>8.4319661622774156E-2</v>
      </c>
      <c r="AE180" s="155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45" t="s">
        <v>273</v>
      </c>
      <c r="C181" s="46"/>
      <c r="D181" s="44">
        <v>1.08</v>
      </c>
      <c r="E181" s="44">
        <v>0.21</v>
      </c>
      <c r="F181" s="44">
        <v>0.83</v>
      </c>
      <c r="G181" s="44">
        <v>0.01</v>
      </c>
      <c r="H181" s="44">
        <v>2.62</v>
      </c>
      <c r="I181" s="44">
        <v>0.18</v>
      </c>
      <c r="J181" s="44">
        <v>0.3</v>
      </c>
      <c r="K181" s="44">
        <v>0.44</v>
      </c>
      <c r="L181" s="44">
        <v>2.95</v>
      </c>
      <c r="M181" s="44">
        <v>0.35</v>
      </c>
      <c r="N181" s="44">
        <v>0.67</v>
      </c>
      <c r="O181" s="44">
        <v>0.16</v>
      </c>
      <c r="P181" s="44">
        <v>1.1399999999999999</v>
      </c>
      <c r="Q181" s="44">
        <v>1.27</v>
      </c>
      <c r="R181" s="44">
        <v>0.75</v>
      </c>
      <c r="S181" s="44">
        <v>0.57999999999999996</v>
      </c>
      <c r="T181" s="44">
        <v>1.33</v>
      </c>
      <c r="U181" s="44">
        <v>1.3</v>
      </c>
      <c r="V181" s="44">
        <v>0.43</v>
      </c>
      <c r="W181" s="44">
        <v>1.9</v>
      </c>
      <c r="X181" s="44">
        <v>1.45</v>
      </c>
      <c r="Y181" s="44">
        <v>0.27</v>
      </c>
      <c r="Z181" s="44">
        <v>0.13</v>
      </c>
      <c r="AA181" s="44">
        <v>0</v>
      </c>
      <c r="AB181" s="44">
        <v>0.56999999999999995</v>
      </c>
      <c r="AC181" s="44">
        <v>2</v>
      </c>
      <c r="AD181" s="44">
        <v>1.74</v>
      </c>
      <c r="AE181" s="155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BM182" s="55"/>
    </row>
    <row r="183" spans="1:65" ht="15">
      <c r="B183" s="8" t="s">
        <v>487</v>
      </c>
      <c r="BM183" s="27" t="s">
        <v>66</v>
      </c>
    </row>
    <row r="184" spans="1:65" ht="15">
      <c r="A184" s="24" t="s">
        <v>51</v>
      </c>
      <c r="B184" s="18" t="s">
        <v>111</v>
      </c>
      <c r="C184" s="15" t="s">
        <v>112</v>
      </c>
      <c r="D184" s="16" t="s">
        <v>234</v>
      </c>
      <c r="E184" s="17" t="s">
        <v>234</v>
      </c>
      <c r="F184" s="17" t="s">
        <v>234</v>
      </c>
      <c r="G184" s="17" t="s">
        <v>234</v>
      </c>
      <c r="H184" s="17" t="s">
        <v>234</v>
      </c>
      <c r="I184" s="17" t="s">
        <v>234</v>
      </c>
      <c r="J184" s="17" t="s">
        <v>234</v>
      </c>
      <c r="K184" s="17" t="s">
        <v>234</v>
      </c>
      <c r="L184" s="17" t="s">
        <v>234</v>
      </c>
      <c r="M184" s="17" t="s">
        <v>234</v>
      </c>
      <c r="N184" s="17" t="s">
        <v>234</v>
      </c>
      <c r="O184" s="17" t="s">
        <v>234</v>
      </c>
      <c r="P184" s="17" t="s">
        <v>234</v>
      </c>
      <c r="Q184" s="17" t="s">
        <v>234</v>
      </c>
      <c r="R184" s="17" t="s">
        <v>234</v>
      </c>
      <c r="S184" s="17" t="s">
        <v>234</v>
      </c>
      <c r="T184" s="17" t="s">
        <v>234</v>
      </c>
      <c r="U184" s="17" t="s">
        <v>234</v>
      </c>
      <c r="V184" s="17" t="s">
        <v>234</v>
      </c>
      <c r="W184" s="17" t="s">
        <v>234</v>
      </c>
      <c r="X184" s="17" t="s">
        <v>234</v>
      </c>
      <c r="Y184" s="17" t="s">
        <v>234</v>
      </c>
      <c r="Z184" s="17" t="s">
        <v>234</v>
      </c>
      <c r="AA184" s="17" t="s">
        <v>234</v>
      </c>
      <c r="AB184" s="17" t="s">
        <v>234</v>
      </c>
      <c r="AC184" s="155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 t="s">
        <v>235</v>
      </c>
      <c r="C185" s="9" t="s">
        <v>235</v>
      </c>
      <c r="D185" s="153" t="s">
        <v>237</v>
      </c>
      <c r="E185" s="154" t="s">
        <v>238</v>
      </c>
      <c r="F185" s="154" t="s">
        <v>239</v>
      </c>
      <c r="G185" s="154" t="s">
        <v>240</v>
      </c>
      <c r="H185" s="154" t="s">
        <v>241</v>
      </c>
      <c r="I185" s="154" t="s">
        <v>242</v>
      </c>
      <c r="J185" s="154" t="s">
        <v>243</v>
      </c>
      <c r="K185" s="154" t="s">
        <v>244</v>
      </c>
      <c r="L185" s="154" t="s">
        <v>246</v>
      </c>
      <c r="M185" s="154" t="s">
        <v>247</v>
      </c>
      <c r="N185" s="154" t="s">
        <v>248</v>
      </c>
      <c r="O185" s="154" t="s">
        <v>249</v>
      </c>
      <c r="P185" s="154" t="s">
        <v>250</v>
      </c>
      <c r="Q185" s="154" t="s">
        <v>251</v>
      </c>
      <c r="R185" s="154" t="s">
        <v>252</v>
      </c>
      <c r="S185" s="154" t="s">
        <v>253</v>
      </c>
      <c r="T185" s="154" t="s">
        <v>254</v>
      </c>
      <c r="U185" s="154" t="s">
        <v>255</v>
      </c>
      <c r="V185" s="154" t="s">
        <v>256</v>
      </c>
      <c r="W185" s="154" t="s">
        <v>257</v>
      </c>
      <c r="X185" s="154" t="s">
        <v>258</v>
      </c>
      <c r="Y185" s="154" t="s">
        <v>259</v>
      </c>
      <c r="Z185" s="154" t="s">
        <v>260</v>
      </c>
      <c r="AA185" s="154" t="s">
        <v>261</v>
      </c>
      <c r="AB185" s="154" t="s">
        <v>263</v>
      </c>
      <c r="AC185" s="155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 t="s">
        <v>3</v>
      </c>
    </row>
    <row r="186" spans="1:65">
      <c r="A186" s="29"/>
      <c r="B186" s="19"/>
      <c r="C186" s="9"/>
      <c r="D186" s="10" t="s">
        <v>281</v>
      </c>
      <c r="E186" s="11" t="s">
        <v>115</v>
      </c>
      <c r="F186" s="11" t="s">
        <v>281</v>
      </c>
      <c r="G186" s="11" t="s">
        <v>115</v>
      </c>
      <c r="H186" s="11" t="s">
        <v>115</v>
      </c>
      <c r="I186" s="11" t="s">
        <v>282</v>
      </c>
      <c r="J186" s="11" t="s">
        <v>282</v>
      </c>
      <c r="K186" s="11" t="s">
        <v>115</v>
      </c>
      <c r="L186" s="11" t="s">
        <v>281</v>
      </c>
      <c r="M186" s="11" t="s">
        <v>282</v>
      </c>
      <c r="N186" s="11" t="s">
        <v>282</v>
      </c>
      <c r="O186" s="11" t="s">
        <v>282</v>
      </c>
      <c r="P186" s="11" t="s">
        <v>282</v>
      </c>
      <c r="Q186" s="11" t="s">
        <v>282</v>
      </c>
      <c r="R186" s="11" t="s">
        <v>282</v>
      </c>
      <c r="S186" s="11" t="s">
        <v>282</v>
      </c>
      <c r="T186" s="11" t="s">
        <v>282</v>
      </c>
      <c r="U186" s="11" t="s">
        <v>115</v>
      </c>
      <c r="V186" s="11" t="s">
        <v>282</v>
      </c>
      <c r="W186" s="11" t="s">
        <v>282</v>
      </c>
      <c r="X186" s="11" t="s">
        <v>115</v>
      </c>
      <c r="Y186" s="11" t="s">
        <v>282</v>
      </c>
      <c r="Z186" s="11" t="s">
        <v>282</v>
      </c>
      <c r="AA186" s="11" t="s">
        <v>282</v>
      </c>
      <c r="AB186" s="11" t="s">
        <v>115</v>
      </c>
      <c r="AC186" s="155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1</v>
      </c>
    </row>
    <row r="187" spans="1:65">
      <c r="A187" s="29"/>
      <c r="B187" s="19"/>
      <c r="C187" s="9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155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1</v>
      </c>
    </row>
    <row r="188" spans="1:65">
      <c r="A188" s="29"/>
      <c r="B188" s="18">
        <v>1</v>
      </c>
      <c r="C188" s="14">
        <v>1</v>
      </c>
      <c r="D188" s="216">
        <v>11</v>
      </c>
      <c r="E188" s="216">
        <v>16</v>
      </c>
      <c r="F188" s="216">
        <v>12.0013505103394</v>
      </c>
      <c r="G188" s="216">
        <v>16.2</v>
      </c>
      <c r="H188" s="216">
        <v>13.55</v>
      </c>
      <c r="I188" s="218">
        <v>18</v>
      </c>
      <c r="J188" s="216">
        <v>10</v>
      </c>
      <c r="K188" s="216">
        <v>16</v>
      </c>
      <c r="L188" s="216">
        <v>13</v>
      </c>
      <c r="M188" s="216">
        <v>11</v>
      </c>
      <c r="N188" s="216">
        <v>12</v>
      </c>
      <c r="O188" s="216">
        <v>12</v>
      </c>
      <c r="P188" s="216">
        <v>13</v>
      </c>
      <c r="Q188" s="216">
        <v>13</v>
      </c>
      <c r="R188" s="216">
        <v>15</v>
      </c>
      <c r="S188" s="216">
        <v>14</v>
      </c>
      <c r="T188" s="216">
        <v>13</v>
      </c>
      <c r="U188" s="216">
        <v>10.880590185390551</v>
      </c>
      <c r="V188" s="217">
        <v>1.7024999999999999</v>
      </c>
      <c r="W188" s="216">
        <v>13</v>
      </c>
      <c r="X188" s="216">
        <v>9</v>
      </c>
      <c r="Y188" s="216">
        <v>11</v>
      </c>
      <c r="Z188" s="216">
        <v>12</v>
      </c>
      <c r="AA188" s="216">
        <v>13</v>
      </c>
      <c r="AB188" s="216">
        <v>13</v>
      </c>
      <c r="AC188" s="219"/>
      <c r="AD188" s="220"/>
      <c r="AE188" s="220"/>
      <c r="AF188" s="220"/>
      <c r="AG188" s="220"/>
      <c r="AH188" s="220"/>
      <c r="AI188" s="220"/>
      <c r="AJ188" s="220"/>
      <c r="AK188" s="220"/>
      <c r="AL188" s="220"/>
      <c r="AM188" s="220"/>
      <c r="AN188" s="220"/>
      <c r="AO188" s="220"/>
      <c r="AP188" s="220"/>
      <c r="AQ188" s="220"/>
      <c r="AR188" s="220"/>
      <c r="AS188" s="220"/>
      <c r="AT188" s="220"/>
      <c r="AU188" s="220"/>
      <c r="AV188" s="220"/>
      <c r="AW188" s="220"/>
      <c r="AX188" s="220"/>
      <c r="AY188" s="220"/>
      <c r="AZ188" s="220"/>
      <c r="BA188" s="220"/>
      <c r="BB188" s="220"/>
      <c r="BC188" s="220"/>
      <c r="BD188" s="220"/>
      <c r="BE188" s="220"/>
      <c r="BF188" s="220"/>
      <c r="BG188" s="220"/>
      <c r="BH188" s="220"/>
      <c r="BI188" s="220"/>
      <c r="BJ188" s="220"/>
      <c r="BK188" s="220"/>
      <c r="BL188" s="220"/>
      <c r="BM188" s="221">
        <v>1</v>
      </c>
    </row>
    <row r="189" spans="1:65">
      <c r="A189" s="29"/>
      <c r="B189" s="19">
        <v>1</v>
      </c>
      <c r="C189" s="9">
        <v>2</v>
      </c>
      <c r="D189" s="222">
        <v>11</v>
      </c>
      <c r="E189" s="222">
        <v>14</v>
      </c>
      <c r="F189" s="222">
        <v>12.2135714778275</v>
      </c>
      <c r="G189" s="222">
        <v>15</v>
      </c>
      <c r="H189" s="222">
        <v>14.13</v>
      </c>
      <c r="I189" s="222">
        <v>16</v>
      </c>
      <c r="J189" s="222">
        <v>10</v>
      </c>
      <c r="K189" s="222">
        <v>16</v>
      </c>
      <c r="L189" s="222">
        <v>15</v>
      </c>
      <c r="M189" s="222">
        <v>11</v>
      </c>
      <c r="N189" s="222">
        <v>13</v>
      </c>
      <c r="O189" s="222">
        <v>13</v>
      </c>
      <c r="P189" s="222">
        <v>13</v>
      </c>
      <c r="Q189" s="222">
        <v>13</v>
      </c>
      <c r="R189" s="222">
        <v>13</v>
      </c>
      <c r="S189" s="222">
        <v>14</v>
      </c>
      <c r="T189" s="222">
        <v>14</v>
      </c>
      <c r="U189" s="222">
        <v>12.06083469454005</v>
      </c>
      <c r="V189" s="223">
        <v>3.2919</v>
      </c>
      <c r="W189" s="222">
        <v>13</v>
      </c>
      <c r="X189" s="222">
        <v>9</v>
      </c>
      <c r="Y189" s="222">
        <v>11</v>
      </c>
      <c r="Z189" s="222">
        <v>13</v>
      </c>
      <c r="AA189" s="222">
        <v>13</v>
      </c>
      <c r="AB189" s="222">
        <v>12</v>
      </c>
      <c r="AC189" s="219"/>
      <c r="AD189" s="220"/>
      <c r="AE189" s="220"/>
      <c r="AF189" s="220"/>
      <c r="AG189" s="220"/>
      <c r="AH189" s="220"/>
      <c r="AI189" s="220"/>
      <c r="AJ189" s="220"/>
      <c r="AK189" s="220"/>
      <c r="AL189" s="220"/>
      <c r="AM189" s="220"/>
      <c r="AN189" s="220"/>
      <c r="AO189" s="220"/>
      <c r="AP189" s="220"/>
      <c r="AQ189" s="220"/>
      <c r="AR189" s="220"/>
      <c r="AS189" s="220"/>
      <c r="AT189" s="220"/>
      <c r="AU189" s="220"/>
      <c r="AV189" s="220"/>
      <c r="AW189" s="220"/>
      <c r="AX189" s="220"/>
      <c r="AY189" s="220"/>
      <c r="AZ189" s="220"/>
      <c r="BA189" s="220"/>
      <c r="BB189" s="220"/>
      <c r="BC189" s="220"/>
      <c r="BD189" s="220"/>
      <c r="BE189" s="220"/>
      <c r="BF189" s="220"/>
      <c r="BG189" s="220"/>
      <c r="BH189" s="220"/>
      <c r="BI189" s="220"/>
      <c r="BJ189" s="220"/>
      <c r="BK189" s="220"/>
      <c r="BL189" s="220"/>
      <c r="BM189" s="221">
        <v>30</v>
      </c>
    </row>
    <row r="190" spans="1:65">
      <c r="A190" s="29"/>
      <c r="B190" s="19">
        <v>1</v>
      </c>
      <c r="C190" s="9">
        <v>3</v>
      </c>
      <c r="D190" s="222">
        <v>12</v>
      </c>
      <c r="E190" s="222">
        <v>15</v>
      </c>
      <c r="F190" s="224">
        <v>12.778653717238051</v>
      </c>
      <c r="G190" s="222">
        <v>14.4</v>
      </c>
      <c r="H190" s="222">
        <v>13.54</v>
      </c>
      <c r="I190" s="222">
        <v>12</v>
      </c>
      <c r="J190" s="222">
        <v>10</v>
      </c>
      <c r="K190" s="222">
        <v>15</v>
      </c>
      <c r="L190" s="222">
        <v>13</v>
      </c>
      <c r="M190" s="222">
        <v>11</v>
      </c>
      <c r="N190" s="222">
        <v>13</v>
      </c>
      <c r="O190" s="222">
        <v>13</v>
      </c>
      <c r="P190" s="222">
        <v>13</v>
      </c>
      <c r="Q190" s="224">
        <v>16</v>
      </c>
      <c r="R190" s="222">
        <v>14</v>
      </c>
      <c r="S190" s="222">
        <v>13</v>
      </c>
      <c r="T190" s="222">
        <v>14</v>
      </c>
      <c r="U190" s="222">
        <v>11.529555824837148</v>
      </c>
      <c r="V190" s="223">
        <v>4.6665000000000001</v>
      </c>
      <c r="W190" s="222">
        <v>12</v>
      </c>
      <c r="X190" s="222">
        <v>11</v>
      </c>
      <c r="Y190" s="222">
        <v>11</v>
      </c>
      <c r="Z190" s="222">
        <v>13</v>
      </c>
      <c r="AA190" s="222">
        <v>12</v>
      </c>
      <c r="AB190" s="222">
        <v>12</v>
      </c>
      <c r="AC190" s="219"/>
      <c r="AD190" s="220"/>
      <c r="AE190" s="220"/>
      <c r="AF190" s="220"/>
      <c r="AG190" s="220"/>
      <c r="AH190" s="220"/>
      <c r="AI190" s="220"/>
      <c r="AJ190" s="220"/>
      <c r="AK190" s="220"/>
      <c r="AL190" s="220"/>
      <c r="AM190" s="220"/>
      <c r="AN190" s="220"/>
      <c r="AO190" s="220"/>
      <c r="AP190" s="220"/>
      <c r="AQ190" s="220"/>
      <c r="AR190" s="220"/>
      <c r="AS190" s="220"/>
      <c r="AT190" s="220"/>
      <c r="AU190" s="220"/>
      <c r="AV190" s="220"/>
      <c r="AW190" s="220"/>
      <c r="AX190" s="220"/>
      <c r="AY190" s="220"/>
      <c r="AZ190" s="220"/>
      <c r="BA190" s="220"/>
      <c r="BB190" s="220"/>
      <c r="BC190" s="220"/>
      <c r="BD190" s="220"/>
      <c r="BE190" s="220"/>
      <c r="BF190" s="220"/>
      <c r="BG190" s="220"/>
      <c r="BH190" s="220"/>
      <c r="BI190" s="220"/>
      <c r="BJ190" s="220"/>
      <c r="BK190" s="220"/>
      <c r="BL190" s="220"/>
      <c r="BM190" s="221">
        <v>16</v>
      </c>
    </row>
    <row r="191" spans="1:65">
      <c r="A191" s="29"/>
      <c r="B191" s="19">
        <v>1</v>
      </c>
      <c r="C191" s="9">
        <v>4</v>
      </c>
      <c r="D191" s="222">
        <v>13</v>
      </c>
      <c r="E191" s="222">
        <v>13</v>
      </c>
      <c r="F191" s="222">
        <v>11.693637272871499</v>
      </c>
      <c r="G191" s="222">
        <v>15.6</v>
      </c>
      <c r="H191" s="222">
        <v>13.78</v>
      </c>
      <c r="I191" s="222">
        <v>15</v>
      </c>
      <c r="J191" s="222">
        <v>11</v>
      </c>
      <c r="K191" s="222">
        <v>15</v>
      </c>
      <c r="L191" s="222">
        <v>12</v>
      </c>
      <c r="M191" s="222">
        <v>11</v>
      </c>
      <c r="N191" s="222">
        <v>13</v>
      </c>
      <c r="O191" s="222">
        <v>12</v>
      </c>
      <c r="P191" s="222">
        <v>13</v>
      </c>
      <c r="Q191" s="222">
        <v>13</v>
      </c>
      <c r="R191" s="222">
        <v>14</v>
      </c>
      <c r="S191" s="222">
        <v>13</v>
      </c>
      <c r="T191" s="222">
        <v>13</v>
      </c>
      <c r="U191" s="222">
        <v>12.871099787612051</v>
      </c>
      <c r="V191" s="223">
        <v>1.7662</v>
      </c>
      <c r="W191" s="222">
        <v>12</v>
      </c>
      <c r="X191" s="222">
        <v>12</v>
      </c>
      <c r="Y191" s="222">
        <v>13</v>
      </c>
      <c r="Z191" s="222">
        <v>12</v>
      </c>
      <c r="AA191" s="222">
        <v>13</v>
      </c>
      <c r="AB191" s="222">
        <v>13</v>
      </c>
      <c r="AC191" s="219"/>
      <c r="AD191" s="220"/>
      <c r="AE191" s="220"/>
      <c r="AF191" s="220"/>
      <c r="AG191" s="220"/>
      <c r="AH191" s="220"/>
      <c r="AI191" s="220"/>
      <c r="AJ191" s="220"/>
      <c r="AK191" s="220"/>
      <c r="AL191" s="220"/>
      <c r="AM191" s="220"/>
      <c r="AN191" s="220"/>
      <c r="AO191" s="220"/>
      <c r="AP191" s="220"/>
      <c r="AQ191" s="220"/>
      <c r="AR191" s="220"/>
      <c r="AS191" s="220"/>
      <c r="AT191" s="220"/>
      <c r="AU191" s="220"/>
      <c r="AV191" s="220"/>
      <c r="AW191" s="220"/>
      <c r="AX191" s="220"/>
      <c r="AY191" s="220"/>
      <c r="AZ191" s="220"/>
      <c r="BA191" s="220"/>
      <c r="BB191" s="220"/>
      <c r="BC191" s="220"/>
      <c r="BD191" s="220"/>
      <c r="BE191" s="220"/>
      <c r="BF191" s="220"/>
      <c r="BG191" s="220"/>
      <c r="BH191" s="220"/>
      <c r="BI191" s="220"/>
      <c r="BJ191" s="220"/>
      <c r="BK191" s="220"/>
      <c r="BL191" s="220"/>
      <c r="BM191" s="221">
        <v>12.785064544945492</v>
      </c>
    </row>
    <row r="192" spans="1:65">
      <c r="A192" s="29"/>
      <c r="B192" s="19">
        <v>1</v>
      </c>
      <c r="C192" s="9">
        <v>5</v>
      </c>
      <c r="D192" s="222">
        <v>13</v>
      </c>
      <c r="E192" s="222">
        <v>16</v>
      </c>
      <c r="F192" s="222">
        <v>12.091441598593999</v>
      </c>
      <c r="G192" s="222">
        <v>15.2</v>
      </c>
      <c r="H192" s="222">
        <v>14.15</v>
      </c>
      <c r="I192" s="222">
        <v>14</v>
      </c>
      <c r="J192" s="222">
        <v>11</v>
      </c>
      <c r="K192" s="222">
        <v>15</v>
      </c>
      <c r="L192" s="222">
        <v>13</v>
      </c>
      <c r="M192" s="222">
        <v>11</v>
      </c>
      <c r="N192" s="222">
        <v>13</v>
      </c>
      <c r="O192" s="222">
        <v>12</v>
      </c>
      <c r="P192" s="222">
        <v>13</v>
      </c>
      <c r="Q192" s="222">
        <v>13</v>
      </c>
      <c r="R192" s="222">
        <v>14</v>
      </c>
      <c r="S192" s="222">
        <v>13</v>
      </c>
      <c r="T192" s="222">
        <v>14</v>
      </c>
      <c r="U192" s="222">
        <v>12.483913397814648</v>
      </c>
      <c r="V192" s="223">
        <v>4.6958000000000002</v>
      </c>
      <c r="W192" s="222">
        <v>13</v>
      </c>
      <c r="X192" s="222">
        <v>8</v>
      </c>
      <c r="Y192" s="222">
        <v>11</v>
      </c>
      <c r="Z192" s="222">
        <v>14</v>
      </c>
      <c r="AA192" s="222">
        <v>12</v>
      </c>
      <c r="AB192" s="222">
        <v>11</v>
      </c>
      <c r="AC192" s="219"/>
      <c r="AD192" s="220"/>
      <c r="AE192" s="220"/>
      <c r="AF192" s="220"/>
      <c r="AG192" s="220"/>
      <c r="AH192" s="220"/>
      <c r="AI192" s="220"/>
      <c r="AJ192" s="220"/>
      <c r="AK192" s="220"/>
      <c r="AL192" s="220"/>
      <c r="AM192" s="220"/>
      <c r="AN192" s="220"/>
      <c r="AO192" s="220"/>
      <c r="AP192" s="220"/>
      <c r="AQ192" s="220"/>
      <c r="AR192" s="220"/>
      <c r="AS192" s="220"/>
      <c r="AT192" s="220"/>
      <c r="AU192" s="220"/>
      <c r="AV192" s="220"/>
      <c r="AW192" s="220"/>
      <c r="AX192" s="220"/>
      <c r="AY192" s="220"/>
      <c r="AZ192" s="220"/>
      <c r="BA192" s="220"/>
      <c r="BB192" s="220"/>
      <c r="BC192" s="220"/>
      <c r="BD192" s="220"/>
      <c r="BE192" s="220"/>
      <c r="BF192" s="220"/>
      <c r="BG192" s="220"/>
      <c r="BH192" s="220"/>
      <c r="BI192" s="220"/>
      <c r="BJ192" s="220"/>
      <c r="BK192" s="220"/>
      <c r="BL192" s="220"/>
      <c r="BM192" s="221">
        <v>21</v>
      </c>
    </row>
    <row r="193" spans="1:65">
      <c r="A193" s="29"/>
      <c r="B193" s="19">
        <v>1</v>
      </c>
      <c r="C193" s="9">
        <v>6</v>
      </c>
      <c r="D193" s="222">
        <v>9</v>
      </c>
      <c r="E193" s="222">
        <v>16</v>
      </c>
      <c r="F193" s="222">
        <v>12.073155189459099</v>
      </c>
      <c r="G193" s="222">
        <v>15.5</v>
      </c>
      <c r="H193" s="222">
        <v>14.03</v>
      </c>
      <c r="I193" s="222">
        <v>14</v>
      </c>
      <c r="J193" s="222">
        <v>10</v>
      </c>
      <c r="K193" s="222">
        <v>15</v>
      </c>
      <c r="L193" s="222">
        <v>12</v>
      </c>
      <c r="M193" s="222">
        <v>11</v>
      </c>
      <c r="N193" s="222">
        <v>13</v>
      </c>
      <c r="O193" s="222">
        <v>12</v>
      </c>
      <c r="P193" s="222">
        <v>13</v>
      </c>
      <c r="Q193" s="222">
        <v>13</v>
      </c>
      <c r="R193" s="222">
        <v>14</v>
      </c>
      <c r="S193" s="222">
        <v>14</v>
      </c>
      <c r="T193" s="222">
        <v>13</v>
      </c>
      <c r="U193" s="222">
        <v>10.855513323046251</v>
      </c>
      <c r="V193" s="223">
        <v>1.6990000000000001</v>
      </c>
      <c r="W193" s="222">
        <v>13</v>
      </c>
      <c r="X193" s="222">
        <v>9</v>
      </c>
      <c r="Y193" s="222">
        <v>12</v>
      </c>
      <c r="Z193" s="222">
        <v>12</v>
      </c>
      <c r="AA193" s="222">
        <v>12</v>
      </c>
      <c r="AB193" s="222">
        <v>13</v>
      </c>
      <c r="AC193" s="219"/>
      <c r="AD193" s="220"/>
      <c r="AE193" s="220"/>
      <c r="AF193" s="220"/>
      <c r="AG193" s="220"/>
      <c r="AH193" s="220"/>
      <c r="AI193" s="220"/>
      <c r="AJ193" s="220"/>
      <c r="AK193" s="220"/>
      <c r="AL193" s="220"/>
      <c r="AM193" s="220"/>
      <c r="AN193" s="220"/>
      <c r="AO193" s="220"/>
      <c r="AP193" s="220"/>
      <c r="AQ193" s="220"/>
      <c r="AR193" s="220"/>
      <c r="AS193" s="220"/>
      <c r="AT193" s="220"/>
      <c r="AU193" s="220"/>
      <c r="AV193" s="220"/>
      <c r="AW193" s="220"/>
      <c r="AX193" s="220"/>
      <c r="AY193" s="220"/>
      <c r="AZ193" s="220"/>
      <c r="BA193" s="220"/>
      <c r="BB193" s="220"/>
      <c r="BC193" s="220"/>
      <c r="BD193" s="220"/>
      <c r="BE193" s="220"/>
      <c r="BF193" s="220"/>
      <c r="BG193" s="220"/>
      <c r="BH193" s="220"/>
      <c r="BI193" s="220"/>
      <c r="BJ193" s="220"/>
      <c r="BK193" s="220"/>
      <c r="BL193" s="220"/>
      <c r="BM193" s="225"/>
    </row>
    <row r="194" spans="1:65">
      <c r="A194" s="29"/>
      <c r="B194" s="20" t="s">
        <v>269</v>
      </c>
      <c r="C194" s="12"/>
      <c r="D194" s="226">
        <v>11.5</v>
      </c>
      <c r="E194" s="226">
        <v>15</v>
      </c>
      <c r="F194" s="226">
        <v>12.141968294388258</v>
      </c>
      <c r="G194" s="226">
        <v>15.316666666666668</v>
      </c>
      <c r="H194" s="226">
        <v>13.863333333333335</v>
      </c>
      <c r="I194" s="226">
        <v>14.833333333333334</v>
      </c>
      <c r="J194" s="226">
        <v>10.333333333333334</v>
      </c>
      <c r="K194" s="226">
        <v>15.333333333333334</v>
      </c>
      <c r="L194" s="226">
        <v>13</v>
      </c>
      <c r="M194" s="226">
        <v>11</v>
      </c>
      <c r="N194" s="226">
        <v>12.833333333333334</v>
      </c>
      <c r="O194" s="226">
        <v>12.333333333333334</v>
      </c>
      <c r="P194" s="226">
        <v>13</v>
      </c>
      <c r="Q194" s="226">
        <v>13.5</v>
      </c>
      <c r="R194" s="226">
        <v>14</v>
      </c>
      <c r="S194" s="226">
        <v>13.5</v>
      </c>
      <c r="T194" s="226">
        <v>13.5</v>
      </c>
      <c r="U194" s="226">
        <v>11.780251202206783</v>
      </c>
      <c r="V194" s="226">
        <v>2.9703166666666672</v>
      </c>
      <c r="W194" s="226">
        <v>12.666666666666666</v>
      </c>
      <c r="X194" s="226">
        <v>9.6666666666666661</v>
      </c>
      <c r="Y194" s="226">
        <v>11.5</v>
      </c>
      <c r="Z194" s="226">
        <v>12.666666666666666</v>
      </c>
      <c r="AA194" s="226">
        <v>12.5</v>
      </c>
      <c r="AB194" s="226">
        <v>12.333333333333334</v>
      </c>
      <c r="AC194" s="219"/>
      <c r="AD194" s="220"/>
      <c r="AE194" s="220"/>
      <c r="AF194" s="220"/>
      <c r="AG194" s="220"/>
      <c r="AH194" s="220"/>
      <c r="AI194" s="220"/>
      <c r="AJ194" s="220"/>
      <c r="AK194" s="220"/>
      <c r="AL194" s="220"/>
      <c r="AM194" s="220"/>
      <c r="AN194" s="220"/>
      <c r="AO194" s="220"/>
      <c r="AP194" s="220"/>
      <c r="AQ194" s="220"/>
      <c r="AR194" s="220"/>
      <c r="AS194" s="220"/>
      <c r="AT194" s="220"/>
      <c r="AU194" s="220"/>
      <c r="AV194" s="220"/>
      <c r="AW194" s="220"/>
      <c r="AX194" s="220"/>
      <c r="AY194" s="220"/>
      <c r="AZ194" s="220"/>
      <c r="BA194" s="220"/>
      <c r="BB194" s="220"/>
      <c r="BC194" s="220"/>
      <c r="BD194" s="220"/>
      <c r="BE194" s="220"/>
      <c r="BF194" s="220"/>
      <c r="BG194" s="220"/>
      <c r="BH194" s="220"/>
      <c r="BI194" s="220"/>
      <c r="BJ194" s="220"/>
      <c r="BK194" s="220"/>
      <c r="BL194" s="220"/>
      <c r="BM194" s="225"/>
    </row>
    <row r="195" spans="1:65">
      <c r="A195" s="29"/>
      <c r="B195" s="3" t="s">
        <v>270</v>
      </c>
      <c r="C195" s="28"/>
      <c r="D195" s="222">
        <v>11.5</v>
      </c>
      <c r="E195" s="222">
        <v>15.5</v>
      </c>
      <c r="F195" s="222">
        <v>12.082298394026548</v>
      </c>
      <c r="G195" s="222">
        <v>15.35</v>
      </c>
      <c r="H195" s="222">
        <v>13.904999999999999</v>
      </c>
      <c r="I195" s="222">
        <v>14.5</v>
      </c>
      <c r="J195" s="222">
        <v>10</v>
      </c>
      <c r="K195" s="222">
        <v>15</v>
      </c>
      <c r="L195" s="222">
        <v>13</v>
      </c>
      <c r="M195" s="222">
        <v>11</v>
      </c>
      <c r="N195" s="222">
        <v>13</v>
      </c>
      <c r="O195" s="222">
        <v>12</v>
      </c>
      <c r="P195" s="222">
        <v>13</v>
      </c>
      <c r="Q195" s="222">
        <v>13</v>
      </c>
      <c r="R195" s="222">
        <v>14</v>
      </c>
      <c r="S195" s="222">
        <v>13.5</v>
      </c>
      <c r="T195" s="222">
        <v>13.5</v>
      </c>
      <c r="U195" s="222">
        <v>11.795195259688599</v>
      </c>
      <c r="V195" s="222">
        <v>2.5290499999999998</v>
      </c>
      <c r="W195" s="222">
        <v>13</v>
      </c>
      <c r="X195" s="222">
        <v>9</v>
      </c>
      <c r="Y195" s="222">
        <v>11</v>
      </c>
      <c r="Z195" s="222">
        <v>12.5</v>
      </c>
      <c r="AA195" s="222">
        <v>12.5</v>
      </c>
      <c r="AB195" s="222">
        <v>12.5</v>
      </c>
      <c r="AC195" s="219"/>
      <c r="AD195" s="220"/>
      <c r="AE195" s="220"/>
      <c r="AF195" s="220"/>
      <c r="AG195" s="220"/>
      <c r="AH195" s="220"/>
      <c r="AI195" s="220"/>
      <c r="AJ195" s="220"/>
      <c r="AK195" s="220"/>
      <c r="AL195" s="220"/>
      <c r="AM195" s="220"/>
      <c r="AN195" s="220"/>
      <c r="AO195" s="220"/>
      <c r="AP195" s="220"/>
      <c r="AQ195" s="220"/>
      <c r="AR195" s="220"/>
      <c r="AS195" s="220"/>
      <c r="AT195" s="220"/>
      <c r="AU195" s="220"/>
      <c r="AV195" s="220"/>
      <c r="AW195" s="220"/>
      <c r="AX195" s="220"/>
      <c r="AY195" s="220"/>
      <c r="AZ195" s="220"/>
      <c r="BA195" s="220"/>
      <c r="BB195" s="220"/>
      <c r="BC195" s="220"/>
      <c r="BD195" s="220"/>
      <c r="BE195" s="220"/>
      <c r="BF195" s="220"/>
      <c r="BG195" s="220"/>
      <c r="BH195" s="220"/>
      <c r="BI195" s="220"/>
      <c r="BJ195" s="220"/>
      <c r="BK195" s="220"/>
      <c r="BL195" s="220"/>
      <c r="BM195" s="225"/>
    </row>
    <row r="196" spans="1:65">
      <c r="A196" s="29"/>
      <c r="B196" s="3" t="s">
        <v>271</v>
      </c>
      <c r="C196" s="28"/>
      <c r="D196" s="222">
        <v>1.51657508881031</v>
      </c>
      <c r="E196" s="222">
        <v>1.2649110640673518</v>
      </c>
      <c r="F196" s="222">
        <v>0.35736748592758194</v>
      </c>
      <c r="G196" s="222">
        <v>0.608002192978501</v>
      </c>
      <c r="H196" s="222">
        <v>0.27954725301219974</v>
      </c>
      <c r="I196" s="222">
        <v>2.0412414523193116</v>
      </c>
      <c r="J196" s="222">
        <v>0.51639777949432231</v>
      </c>
      <c r="K196" s="222">
        <v>0.51639777949432231</v>
      </c>
      <c r="L196" s="222">
        <v>1.0954451150103321</v>
      </c>
      <c r="M196" s="222">
        <v>0</v>
      </c>
      <c r="N196" s="222">
        <v>0.40824829046386302</v>
      </c>
      <c r="O196" s="222">
        <v>0.51639777949432231</v>
      </c>
      <c r="P196" s="222">
        <v>0</v>
      </c>
      <c r="Q196" s="222">
        <v>1.2247448713915889</v>
      </c>
      <c r="R196" s="222">
        <v>0.63245553203367588</v>
      </c>
      <c r="S196" s="222">
        <v>0.54772255750516607</v>
      </c>
      <c r="T196" s="222">
        <v>0.54772255750516607</v>
      </c>
      <c r="U196" s="222">
        <v>0.83560714220809851</v>
      </c>
      <c r="V196" s="222">
        <v>1.4581665603306992</v>
      </c>
      <c r="W196" s="222">
        <v>0.51639777949432231</v>
      </c>
      <c r="X196" s="222">
        <v>1.5055453054181644</v>
      </c>
      <c r="Y196" s="222">
        <v>0.83666002653407556</v>
      </c>
      <c r="Z196" s="222">
        <v>0.81649658092772603</v>
      </c>
      <c r="AA196" s="222">
        <v>0.54772255750516607</v>
      </c>
      <c r="AB196" s="222">
        <v>0.81649658092772603</v>
      </c>
      <c r="AC196" s="219"/>
      <c r="AD196" s="220"/>
      <c r="AE196" s="220"/>
      <c r="AF196" s="220"/>
      <c r="AG196" s="220"/>
      <c r="AH196" s="220"/>
      <c r="AI196" s="220"/>
      <c r="AJ196" s="220"/>
      <c r="AK196" s="220"/>
      <c r="AL196" s="220"/>
      <c r="AM196" s="220"/>
      <c r="AN196" s="220"/>
      <c r="AO196" s="220"/>
      <c r="AP196" s="220"/>
      <c r="AQ196" s="220"/>
      <c r="AR196" s="220"/>
      <c r="AS196" s="220"/>
      <c r="AT196" s="220"/>
      <c r="AU196" s="220"/>
      <c r="AV196" s="220"/>
      <c r="AW196" s="220"/>
      <c r="AX196" s="220"/>
      <c r="AY196" s="220"/>
      <c r="AZ196" s="220"/>
      <c r="BA196" s="220"/>
      <c r="BB196" s="220"/>
      <c r="BC196" s="220"/>
      <c r="BD196" s="220"/>
      <c r="BE196" s="220"/>
      <c r="BF196" s="220"/>
      <c r="BG196" s="220"/>
      <c r="BH196" s="220"/>
      <c r="BI196" s="220"/>
      <c r="BJ196" s="220"/>
      <c r="BK196" s="220"/>
      <c r="BL196" s="220"/>
      <c r="BM196" s="225"/>
    </row>
    <row r="197" spans="1:65">
      <c r="A197" s="29"/>
      <c r="B197" s="3" t="s">
        <v>86</v>
      </c>
      <c r="C197" s="28"/>
      <c r="D197" s="13">
        <v>0.1318760946791574</v>
      </c>
      <c r="E197" s="13">
        <v>8.4327404271156786E-2</v>
      </c>
      <c r="F197" s="13">
        <v>2.9432417978949021E-2</v>
      </c>
      <c r="G197" s="13">
        <v>3.9695464177051207E-2</v>
      </c>
      <c r="H197" s="13">
        <v>2.0164504905905243E-2</v>
      </c>
      <c r="I197" s="13">
        <v>0.13761178330242549</v>
      </c>
      <c r="J197" s="13">
        <v>4.9973978660740867E-2</v>
      </c>
      <c r="K197" s="13">
        <v>3.3678116053977539E-2</v>
      </c>
      <c r="L197" s="13">
        <v>8.4265008846948625E-2</v>
      </c>
      <c r="M197" s="13">
        <v>0</v>
      </c>
      <c r="N197" s="13">
        <v>3.1811555101080233E-2</v>
      </c>
      <c r="O197" s="13">
        <v>4.1870090229269373E-2</v>
      </c>
      <c r="P197" s="13">
        <v>0</v>
      </c>
      <c r="Q197" s="13">
        <v>9.0721842325302879E-2</v>
      </c>
      <c r="R197" s="13">
        <v>4.5175395145262566E-2</v>
      </c>
      <c r="S197" s="13">
        <v>4.0572041296678969E-2</v>
      </c>
      <c r="T197" s="13">
        <v>4.0572041296678969E-2</v>
      </c>
      <c r="U197" s="13">
        <v>7.0932879771830756E-2</v>
      </c>
      <c r="V197" s="13">
        <v>0.49091282983207146</v>
      </c>
      <c r="W197" s="13">
        <v>4.0768245749551763E-2</v>
      </c>
      <c r="X197" s="13">
        <v>0.15574606607774116</v>
      </c>
      <c r="Y197" s="13">
        <v>7.275304578557179E-2</v>
      </c>
      <c r="Z197" s="13">
        <v>6.4460256389031009E-2</v>
      </c>
      <c r="AA197" s="13">
        <v>4.3817804600413283E-2</v>
      </c>
      <c r="AB197" s="13">
        <v>6.6202425480626437E-2</v>
      </c>
      <c r="AC197" s="155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29"/>
      <c r="B198" s="3" t="s">
        <v>272</v>
      </c>
      <c r="C198" s="28"/>
      <c r="D198" s="13">
        <v>-0.10051294934240551</v>
      </c>
      <c r="E198" s="13">
        <v>0.17324397911860134</v>
      </c>
      <c r="F198" s="13">
        <v>-5.0300586930668079E-2</v>
      </c>
      <c r="G198" s="13">
        <v>0.19801246312221643</v>
      </c>
      <c r="H198" s="13">
        <v>8.4338157589836538E-2</v>
      </c>
      <c r="I198" s="13">
        <v>0.16020793490617269</v>
      </c>
      <c r="J198" s="13">
        <v>-0.19176525882940787</v>
      </c>
      <c r="K198" s="13">
        <v>0.19931606754345932</v>
      </c>
      <c r="L198" s="13">
        <v>1.6811448569454601E-2</v>
      </c>
      <c r="M198" s="13">
        <v>-0.13962108197969225</v>
      </c>
      <c r="N198" s="13">
        <v>3.7754043570257245E-3</v>
      </c>
      <c r="O198" s="13">
        <v>-3.5332728280261017E-2</v>
      </c>
      <c r="P198" s="13">
        <v>1.6811448569454601E-2</v>
      </c>
      <c r="Q198" s="13">
        <v>5.5919581206741231E-2</v>
      </c>
      <c r="R198" s="13">
        <v>9.5027713844028083E-2</v>
      </c>
      <c r="S198" s="13">
        <v>5.5919581206741231E-2</v>
      </c>
      <c r="T198" s="13">
        <v>5.5919581206741231E-2</v>
      </c>
      <c r="U198" s="13">
        <v>-7.8592746967081739E-2</v>
      </c>
      <c r="V198" s="13">
        <v>-0.76767292365051332</v>
      </c>
      <c r="W198" s="13">
        <v>-9.2606398554032632E-3</v>
      </c>
      <c r="X198" s="13">
        <v>-0.2439094356791236</v>
      </c>
      <c r="Y198" s="13">
        <v>-0.10051294934240551</v>
      </c>
      <c r="Z198" s="13">
        <v>-9.2606398554032632E-3</v>
      </c>
      <c r="AA198" s="13">
        <v>-2.229668406783214E-2</v>
      </c>
      <c r="AB198" s="13">
        <v>-3.5332728280261017E-2</v>
      </c>
      <c r="AC198" s="155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29"/>
      <c r="B199" s="45" t="s">
        <v>273</v>
      </c>
      <c r="C199" s="46"/>
      <c r="D199" s="44">
        <v>0.89</v>
      </c>
      <c r="E199" s="44">
        <v>1.77</v>
      </c>
      <c r="F199" s="44">
        <v>0.4</v>
      </c>
      <c r="G199" s="44">
        <v>2.02</v>
      </c>
      <c r="H199" s="44">
        <v>0.91</v>
      </c>
      <c r="I199" s="44">
        <v>1.65</v>
      </c>
      <c r="J199" s="44">
        <v>1.77</v>
      </c>
      <c r="K199" s="44">
        <v>2.0299999999999998</v>
      </c>
      <c r="L199" s="44">
        <v>0.25</v>
      </c>
      <c r="M199" s="44">
        <v>1.27</v>
      </c>
      <c r="N199" s="44">
        <v>0.13</v>
      </c>
      <c r="O199" s="44">
        <v>0.25</v>
      </c>
      <c r="P199" s="44">
        <v>0.25</v>
      </c>
      <c r="Q199" s="44">
        <v>0.63</v>
      </c>
      <c r="R199" s="44">
        <v>1.01</v>
      </c>
      <c r="S199" s="44">
        <v>0.63</v>
      </c>
      <c r="T199" s="44">
        <v>0.63</v>
      </c>
      <c r="U199" s="44">
        <v>0.67</v>
      </c>
      <c r="V199" s="44">
        <v>7.38</v>
      </c>
      <c r="W199" s="44">
        <v>0</v>
      </c>
      <c r="X199" s="44">
        <v>2.2799999999999998</v>
      </c>
      <c r="Y199" s="44">
        <v>0.89</v>
      </c>
      <c r="Z199" s="44">
        <v>0</v>
      </c>
      <c r="AA199" s="44">
        <v>0.13</v>
      </c>
      <c r="AB199" s="44">
        <v>0.25</v>
      </c>
      <c r="AC199" s="155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B200" s="3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BM200" s="55"/>
    </row>
    <row r="201" spans="1:65" ht="15">
      <c r="B201" s="8" t="s">
        <v>488</v>
      </c>
      <c r="BM201" s="27" t="s">
        <v>66</v>
      </c>
    </row>
    <row r="202" spans="1:65" ht="15">
      <c r="A202" s="24" t="s">
        <v>28</v>
      </c>
      <c r="B202" s="18" t="s">
        <v>111</v>
      </c>
      <c r="C202" s="15" t="s">
        <v>112</v>
      </c>
      <c r="D202" s="16" t="s">
        <v>234</v>
      </c>
      <c r="E202" s="17" t="s">
        <v>234</v>
      </c>
      <c r="F202" s="17" t="s">
        <v>234</v>
      </c>
      <c r="G202" s="17" t="s">
        <v>234</v>
      </c>
      <c r="H202" s="17" t="s">
        <v>234</v>
      </c>
      <c r="I202" s="17" t="s">
        <v>234</v>
      </c>
      <c r="J202" s="17" t="s">
        <v>234</v>
      </c>
      <c r="K202" s="17" t="s">
        <v>234</v>
      </c>
      <c r="L202" s="17" t="s">
        <v>234</v>
      </c>
      <c r="M202" s="17" t="s">
        <v>234</v>
      </c>
      <c r="N202" s="17" t="s">
        <v>234</v>
      </c>
      <c r="O202" s="17" t="s">
        <v>234</v>
      </c>
      <c r="P202" s="17" t="s">
        <v>234</v>
      </c>
      <c r="Q202" s="17" t="s">
        <v>234</v>
      </c>
      <c r="R202" s="17" t="s">
        <v>234</v>
      </c>
      <c r="S202" s="17" t="s">
        <v>234</v>
      </c>
      <c r="T202" s="17" t="s">
        <v>234</v>
      </c>
      <c r="U202" s="17" t="s">
        <v>234</v>
      </c>
      <c r="V202" s="17" t="s">
        <v>234</v>
      </c>
      <c r="W202" s="17" t="s">
        <v>234</v>
      </c>
      <c r="X202" s="17" t="s">
        <v>234</v>
      </c>
      <c r="Y202" s="17" t="s">
        <v>234</v>
      </c>
      <c r="Z202" s="17" t="s">
        <v>234</v>
      </c>
      <c r="AA202" s="155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7">
        <v>1</v>
      </c>
    </row>
    <row r="203" spans="1:65">
      <c r="A203" s="29"/>
      <c r="B203" s="19" t="s">
        <v>235</v>
      </c>
      <c r="C203" s="9" t="s">
        <v>235</v>
      </c>
      <c r="D203" s="153" t="s">
        <v>237</v>
      </c>
      <c r="E203" s="154" t="s">
        <v>238</v>
      </c>
      <c r="F203" s="154" t="s">
        <v>239</v>
      </c>
      <c r="G203" s="154" t="s">
        <v>242</v>
      </c>
      <c r="H203" s="154" t="s">
        <v>243</v>
      </c>
      <c r="I203" s="154" t="s">
        <v>244</v>
      </c>
      <c r="J203" s="154" t="s">
        <v>245</v>
      </c>
      <c r="K203" s="154" t="s">
        <v>246</v>
      </c>
      <c r="L203" s="154" t="s">
        <v>247</v>
      </c>
      <c r="M203" s="154" t="s">
        <v>248</v>
      </c>
      <c r="N203" s="154" t="s">
        <v>249</v>
      </c>
      <c r="O203" s="154" t="s">
        <v>250</v>
      </c>
      <c r="P203" s="154" t="s">
        <v>251</v>
      </c>
      <c r="Q203" s="154" t="s">
        <v>252</v>
      </c>
      <c r="R203" s="154" t="s">
        <v>253</v>
      </c>
      <c r="S203" s="154" t="s">
        <v>254</v>
      </c>
      <c r="T203" s="154" t="s">
        <v>255</v>
      </c>
      <c r="U203" s="154" t="s">
        <v>257</v>
      </c>
      <c r="V203" s="154" t="s">
        <v>259</v>
      </c>
      <c r="W203" s="154" t="s">
        <v>260</v>
      </c>
      <c r="X203" s="154" t="s">
        <v>261</v>
      </c>
      <c r="Y203" s="154" t="s">
        <v>262</v>
      </c>
      <c r="Z203" s="154" t="s">
        <v>263</v>
      </c>
      <c r="AA203" s="155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 t="s">
        <v>3</v>
      </c>
    </row>
    <row r="204" spans="1:65">
      <c r="A204" s="29"/>
      <c r="B204" s="19"/>
      <c r="C204" s="9"/>
      <c r="D204" s="10" t="s">
        <v>281</v>
      </c>
      <c r="E204" s="11" t="s">
        <v>281</v>
      </c>
      <c r="F204" s="11" t="s">
        <v>281</v>
      </c>
      <c r="G204" s="11" t="s">
        <v>282</v>
      </c>
      <c r="H204" s="11" t="s">
        <v>281</v>
      </c>
      <c r="I204" s="11" t="s">
        <v>281</v>
      </c>
      <c r="J204" s="11" t="s">
        <v>281</v>
      </c>
      <c r="K204" s="11" t="s">
        <v>281</v>
      </c>
      <c r="L204" s="11" t="s">
        <v>282</v>
      </c>
      <c r="M204" s="11" t="s">
        <v>282</v>
      </c>
      <c r="N204" s="11" t="s">
        <v>282</v>
      </c>
      <c r="O204" s="11" t="s">
        <v>282</v>
      </c>
      <c r="P204" s="11" t="s">
        <v>282</v>
      </c>
      <c r="Q204" s="11" t="s">
        <v>282</v>
      </c>
      <c r="R204" s="11" t="s">
        <v>282</v>
      </c>
      <c r="S204" s="11" t="s">
        <v>282</v>
      </c>
      <c r="T204" s="11" t="s">
        <v>115</v>
      </c>
      <c r="U204" s="11" t="s">
        <v>281</v>
      </c>
      <c r="V204" s="11" t="s">
        <v>282</v>
      </c>
      <c r="W204" s="11" t="s">
        <v>282</v>
      </c>
      <c r="X204" s="11" t="s">
        <v>282</v>
      </c>
      <c r="Y204" s="11" t="s">
        <v>281</v>
      </c>
      <c r="Z204" s="11" t="s">
        <v>281</v>
      </c>
      <c r="AA204" s="155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>
        <v>2</v>
      </c>
    </row>
    <row r="205" spans="1:65">
      <c r="A205" s="29"/>
      <c r="B205" s="19"/>
      <c r="C205" s="9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155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>
        <v>3</v>
      </c>
    </row>
    <row r="206" spans="1:65">
      <c r="A206" s="29"/>
      <c r="B206" s="18">
        <v>1</v>
      </c>
      <c r="C206" s="14">
        <v>1</v>
      </c>
      <c r="D206" s="149">
        <v>5.5</v>
      </c>
      <c r="E206" s="21">
        <v>6.76</v>
      </c>
      <c r="F206" s="21">
        <v>6.5054110310372266</v>
      </c>
      <c r="G206" s="21">
        <v>6.79</v>
      </c>
      <c r="H206" s="21">
        <v>6.32</v>
      </c>
      <c r="I206" s="21">
        <v>6.4</v>
      </c>
      <c r="J206" s="148">
        <v>9.3004249262667109</v>
      </c>
      <c r="K206" s="21">
        <v>6.5</v>
      </c>
      <c r="L206" s="148">
        <v>6</v>
      </c>
      <c r="M206" s="21">
        <v>6.5</v>
      </c>
      <c r="N206" s="21">
        <v>6.32</v>
      </c>
      <c r="O206" s="21">
        <v>6.83</v>
      </c>
      <c r="P206" s="21">
        <v>6.84</v>
      </c>
      <c r="Q206" s="21">
        <v>6.78</v>
      </c>
      <c r="R206" s="21">
        <v>6.67</v>
      </c>
      <c r="S206" s="21">
        <v>6.17</v>
      </c>
      <c r="T206" s="21">
        <v>6.7270355127613284</v>
      </c>
      <c r="U206" s="21">
        <v>7.05</v>
      </c>
      <c r="V206" s="21">
        <v>6.3</v>
      </c>
      <c r="W206" s="21">
        <v>6.02</v>
      </c>
      <c r="X206" s="21">
        <v>6.26</v>
      </c>
      <c r="Y206" s="21">
        <v>7.08</v>
      </c>
      <c r="Z206" s="21">
        <v>6.27</v>
      </c>
      <c r="AA206" s="155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>
        <v>1</v>
      </c>
    </row>
    <row r="207" spans="1:65">
      <c r="A207" s="29"/>
      <c r="B207" s="19">
        <v>1</v>
      </c>
      <c r="C207" s="9">
        <v>2</v>
      </c>
      <c r="D207" s="11">
        <v>6.6</v>
      </c>
      <c r="E207" s="11">
        <v>6.66</v>
      </c>
      <c r="F207" s="11">
        <v>6.5211413470896593</v>
      </c>
      <c r="G207" s="11">
        <v>6.6</v>
      </c>
      <c r="H207" s="11">
        <v>5.99</v>
      </c>
      <c r="I207" s="11">
        <v>6.5</v>
      </c>
      <c r="J207" s="150">
        <v>9.2220069579810495</v>
      </c>
      <c r="K207" s="11">
        <v>6.78</v>
      </c>
      <c r="L207" s="150">
        <v>7</v>
      </c>
      <c r="M207" s="11">
        <v>6.4</v>
      </c>
      <c r="N207" s="11">
        <v>6.44</v>
      </c>
      <c r="O207" s="11">
        <v>6.68</v>
      </c>
      <c r="P207" s="11">
        <v>6.8</v>
      </c>
      <c r="Q207" s="11">
        <v>6.74</v>
      </c>
      <c r="R207" s="11">
        <v>6.66</v>
      </c>
      <c r="S207" s="11">
        <v>6.18</v>
      </c>
      <c r="T207" s="11">
        <v>6.6700258267832844</v>
      </c>
      <c r="U207" s="11">
        <v>7.13</v>
      </c>
      <c r="V207" s="11">
        <v>6</v>
      </c>
      <c r="W207" s="11">
        <v>6.28</v>
      </c>
      <c r="X207" s="11">
        <v>6.42</v>
      </c>
      <c r="Y207" s="11">
        <v>7.26</v>
      </c>
      <c r="Z207" s="11">
        <v>6.22</v>
      </c>
      <c r="AA207" s="155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7">
        <v>31</v>
      </c>
    </row>
    <row r="208" spans="1:65">
      <c r="A208" s="29"/>
      <c r="B208" s="19">
        <v>1</v>
      </c>
      <c r="C208" s="9">
        <v>3</v>
      </c>
      <c r="D208" s="11">
        <v>6.1</v>
      </c>
      <c r="E208" s="11">
        <v>6.55</v>
      </c>
      <c r="F208" s="11">
        <v>6.4501568241512386</v>
      </c>
      <c r="G208" s="11">
        <v>6.59</v>
      </c>
      <c r="H208" s="11">
        <v>6.12</v>
      </c>
      <c r="I208" s="11">
        <v>6.4</v>
      </c>
      <c r="J208" s="150">
        <v>9.0725691606502323</v>
      </c>
      <c r="K208" s="11">
        <v>6.6</v>
      </c>
      <c r="L208" s="150">
        <v>7</v>
      </c>
      <c r="M208" s="11">
        <v>6.5</v>
      </c>
      <c r="N208" s="11">
        <v>5.98</v>
      </c>
      <c r="O208" s="11">
        <v>6.52</v>
      </c>
      <c r="P208" s="11">
        <v>6.34</v>
      </c>
      <c r="Q208" s="11">
        <v>6.78</v>
      </c>
      <c r="R208" s="151">
        <v>6.44</v>
      </c>
      <c r="S208" s="11">
        <v>6.39</v>
      </c>
      <c r="T208" s="11">
        <v>6.5970258347978712</v>
      </c>
      <c r="U208" s="11">
        <v>6.69</v>
      </c>
      <c r="V208" s="11">
        <v>6.2</v>
      </c>
      <c r="W208" s="11">
        <v>6.08</v>
      </c>
      <c r="X208" s="11">
        <v>6.3</v>
      </c>
      <c r="Y208" s="11">
        <v>7.15</v>
      </c>
      <c r="Z208" s="11">
        <v>6.37</v>
      </c>
      <c r="AA208" s="155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7">
        <v>16</v>
      </c>
    </row>
    <row r="209" spans="1:65">
      <c r="A209" s="29"/>
      <c r="B209" s="19">
        <v>1</v>
      </c>
      <c r="C209" s="9">
        <v>4</v>
      </c>
      <c r="D209" s="151">
        <v>5.5</v>
      </c>
      <c r="E209" s="11">
        <v>6.56</v>
      </c>
      <c r="F209" s="11">
        <v>6.5341600183934858</v>
      </c>
      <c r="G209" s="11">
        <v>6.61</v>
      </c>
      <c r="H209" s="11">
        <v>5.94</v>
      </c>
      <c r="I209" s="11">
        <v>6.8</v>
      </c>
      <c r="J209" s="150">
        <v>9.1210148889858012</v>
      </c>
      <c r="K209" s="11">
        <v>6.37</v>
      </c>
      <c r="L209" s="150">
        <v>6</v>
      </c>
      <c r="M209" s="11">
        <v>6.5</v>
      </c>
      <c r="N209" s="11">
        <v>6.39</v>
      </c>
      <c r="O209" s="11">
        <v>6.61</v>
      </c>
      <c r="P209" s="11">
        <v>6.55</v>
      </c>
      <c r="Q209" s="11">
        <v>6.75</v>
      </c>
      <c r="R209" s="11">
        <v>6.7</v>
      </c>
      <c r="S209" s="11">
        <v>6.36</v>
      </c>
      <c r="T209" s="11">
        <v>6.7259657966773734</v>
      </c>
      <c r="U209" s="11">
        <v>6.65</v>
      </c>
      <c r="V209" s="11">
        <v>6.1</v>
      </c>
      <c r="W209" s="11">
        <v>6.1</v>
      </c>
      <c r="X209" s="11">
        <v>6.39</v>
      </c>
      <c r="Y209" s="11">
        <v>7.14</v>
      </c>
      <c r="Z209" s="11">
        <v>6.39</v>
      </c>
      <c r="AA209" s="155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7">
        <v>6.4988211414793318</v>
      </c>
    </row>
    <row r="210" spans="1:65">
      <c r="A210" s="29"/>
      <c r="B210" s="19">
        <v>1</v>
      </c>
      <c r="C210" s="9">
        <v>5</v>
      </c>
      <c r="D210" s="11">
        <v>6.3</v>
      </c>
      <c r="E210" s="11">
        <v>6.77</v>
      </c>
      <c r="F210" s="11">
        <v>6.4178357380499538</v>
      </c>
      <c r="G210" s="11">
        <v>6.71</v>
      </c>
      <c r="H210" s="11">
        <v>6.14</v>
      </c>
      <c r="I210" s="11">
        <v>6.5</v>
      </c>
      <c r="J210" s="150">
        <v>9.1679756890553996</v>
      </c>
      <c r="K210" s="11">
        <v>6.35</v>
      </c>
      <c r="L210" s="150">
        <v>6</v>
      </c>
      <c r="M210" s="11">
        <v>6.3</v>
      </c>
      <c r="N210" s="11">
        <v>6.2</v>
      </c>
      <c r="O210" s="11">
        <v>6.66</v>
      </c>
      <c r="P210" s="11">
        <v>6.53</v>
      </c>
      <c r="Q210" s="151">
        <v>7.02</v>
      </c>
      <c r="R210" s="11">
        <v>6.68</v>
      </c>
      <c r="S210" s="11">
        <v>6.18</v>
      </c>
      <c r="T210" s="11">
        <v>6.6693143799963241</v>
      </c>
      <c r="U210" s="11">
        <v>6.56</v>
      </c>
      <c r="V210" s="11">
        <v>6.2</v>
      </c>
      <c r="W210" s="11">
        <v>6.36</v>
      </c>
      <c r="X210" s="11">
        <v>6.41</v>
      </c>
      <c r="Y210" s="11">
        <v>7.15</v>
      </c>
      <c r="Z210" s="11">
        <v>6.57</v>
      </c>
      <c r="AA210" s="155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7">
        <v>22</v>
      </c>
    </row>
    <row r="211" spans="1:65">
      <c r="A211" s="29"/>
      <c r="B211" s="19">
        <v>1</v>
      </c>
      <c r="C211" s="9">
        <v>6</v>
      </c>
      <c r="D211" s="11">
        <v>6</v>
      </c>
      <c r="E211" s="11">
        <v>6.7</v>
      </c>
      <c r="F211" s="11">
        <v>6.5526882030168361</v>
      </c>
      <c r="G211" s="11">
        <v>6.38</v>
      </c>
      <c r="H211" s="11">
        <v>6.51</v>
      </c>
      <c r="I211" s="11">
        <v>6.8</v>
      </c>
      <c r="J211" s="150">
        <v>9.1411794630427696</v>
      </c>
      <c r="K211" s="11">
        <v>6.61</v>
      </c>
      <c r="L211" s="150">
        <v>7</v>
      </c>
      <c r="M211" s="11">
        <v>6.1</v>
      </c>
      <c r="N211" s="11">
        <v>6.06</v>
      </c>
      <c r="O211" s="11">
        <v>6.64</v>
      </c>
      <c r="P211" s="11">
        <v>6.7</v>
      </c>
      <c r="Q211" s="11">
        <v>6.69</v>
      </c>
      <c r="R211" s="11">
        <v>6.67</v>
      </c>
      <c r="S211" s="11">
        <v>6.27</v>
      </c>
      <c r="T211" s="11">
        <v>6.6067033136411419</v>
      </c>
      <c r="U211" s="11">
        <v>7.01</v>
      </c>
      <c r="V211" s="11">
        <v>6.3</v>
      </c>
      <c r="W211" s="11">
        <v>5.87</v>
      </c>
      <c r="X211" s="11">
        <v>6.26</v>
      </c>
      <c r="Y211" s="11">
        <v>7.14</v>
      </c>
      <c r="Z211" s="11">
        <v>5.9</v>
      </c>
      <c r="AA211" s="155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55"/>
    </row>
    <row r="212" spans="1:65">
      <c r="A212" s="29"/>
      <c r="B212" s="20" t="s">
        <v>269</v>
      </c>
      <c r="C212" s="12"/>
      <c r="D212" s="22">
        <v>6</v>
      </c>
      <c r="E212" s="22">
        <v>6.666666666666667</v>
      </c>
      <c r="F212" s="22">
        <v>6.4968988602897335</v>
      </c>
      <c r="G212" s="22">
        <v>6.6133333333333333</v>
      </c>
      <c r="H212" s="22">
        <v>6.1700000000000008</v>
      </c>
      <c r="I212" s="22">
        <v>6.5666666666666664</v>
      </c>
      <c r="J212" s="22">
        <v>9.1708618476636605</v>
      </c>
      <c r="K212" s="22">
        <v>6.5350000000000001</v>
      </c>
      <c r="L212" s="22">
        <v>6.5</v>
      </c>
      <c r="M212" s="22">
        <v>6.3833333333333329</v>
      </c>
      <c r="N212" s="22">
        <v>6.2316666666666665</v>
      </c>
      <c r="O212" s="22">
        <v>6.6566666666666663</v>
      </c>
      <c r="P212" s="22">
        <v>6.6266666666666678</v>
      </c>
      <c r="Q212" s="22">
        <v>6.793333333333333</v>
      </c>
      <c r="R212" s="22">
        <v>6.6366666666666667</v>
      </c>
      <c r="S212" s="22">
        <v>6.2583333333333329</v>
      </c>
      <c r="T212" s="22">
        <v>6.6660117774428871</v>
      </c>
      <c r="U212" s="22">
        <v>6.8483333333333336</v>
      </c>
      <c r="V212" s="22">
        <v>6.1833333333333336</v>
      </c>
      <c r="W212" s="22">
        <v>6.1183333333333332</v>
      </c>
      <c r="X212" s="22">
        <v>6.34</v>
      </c>
      <c r="Y212" s="22">
        <v>7.1533333333333333</v>
      </c>
      <c r="Z212" s="22">
        <v>6.2866666666666662</v>
      </c>
      <c r="AA212" s="155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5"/>
    </row>
    <row r="213" spans="1:65">
      <c r="A213" s="29"/>
      <c r="B213" s="3" t="s">
        <v>270</v>
      </c>
      <c r="C213" s="28"/>
      <c r="D213" s="11">
        <v>6.05</v>
      </c>
      <c r="E213" s="11">
        <v>6.68</v>
      </c>
      <c r="F213" s="11">
        <v>6.5132761890634434</v>
      </c>
      <c r="G213" s="11">
        <v>6.6050000000000004</v>
      </c>
      <c r="H213" s="11">
        <v>6.13</v>
      </c>
      <c r="I213" s="11">
        <v>6.5</v>
      </c>
      <c r="J213" s="11">
        <v>9.1545775760490855</v>
      </c>
      <c r="K213" s="11">
        <v>6.55</v>
      </c>
      <c r="L213" s="11">
        <v>6.5</v>
      </c>
      <c r="M213" s="11">
        <v>6.45</v>
      </c>
      <c r="N213" s="11">
        <v>6.26</v>
      </c>
      <c r="O213" s="11">
        <v>6.65</v>
      </c>
      <c r="P213" s="11">
        <v>6.625</v>
      </c>
      <c r="Q213" s="11">
        <v>6.7650000000000006</v>
      </c>
      <c r="R213" s="11">
        <v>6.67</v>
      </c>
      <c r="S213" s="11">
        <v>6.2249999999999996</v>
      </c>
      <c r="T213" s="11">
        <v>6.6696701033898043</v>
      </c>
      <c r="U213" s="11">
        <v>6.85</v>
      </c>
      <c r="V213" s="11">
        <v>6.2</v>
      </c>
      <c r="W213" s="11">
        <v>6.09</v>
      </c>
      <c r="X213" s="11">
        <v>6.3449999999999998</v>
      </c>
      <c r="Y213" s="11">
        <v>7.1449999999999996</v>
      </c>
      <c r="Z213" s="11">
        <v>6.32</v>
      </c>
      <c r="AA213" s="155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5"/>
    </row>
    <row r="214" spans="1:65">
      <c r="A214" s="29"/>
      <c r="B214" s="3" t="s">
        <v>271</v>
      </c>
      <c r="C214" s="28"/>
      <c r="D214" s="23">
        <v>0.43817804600413279</v>
      </c>
      <c r="E214" s="23">
        <v>9.5428856572143145E-2</v>
      </c>
      <c r="F214" s="23">
        <v>5.2147473808246379E-2</v>
      </c>
      <c r="G214" s="23">
        <v>0.13837148068394253</v>
      </c>
      <c r="H214" s="23">
        <v>0.21297887219158604</v>
      </c>
      <c r="I214" s="23">
        <v>0.18618986725025233</v>
      </c>
      <c r="J214" s="23">
        <v>8.0545588488165648E-2</v>
      </c>
      <c r="K214" s="23">
        <v>0.16281891781976701</v>
      </c>
      <c r="L214" s="23">
        <v>0.54772255750516607</v>
      </c>
      <c r="M214" s="23">
        <v>0.16020819787597237</v>
      </c>
      <c r="N214" s="23">
        <v>0.18443607745413226</v>
      </c>
      <c r="O214" s="23">
        <v>0.1017185659880569</v>
      </c>
      <c r="P214" s="23">
        <v>0.18885620632287059</v>
      </c>
      <c r="Q214" s="23">
        <v>0.11587349423689011</v>
      </c>
      <c r="R214" s="23">
        <v>9.729679679550933E-2</v>
      </c>
      <c r="S214" s="23">
        <v>9.7860444852180609E-2</v>
      </c>
      <c r="T214" s="23">
        <v>5.5896251451169394E-2</v>
      </c>
      <c r="U214" s="23">
        <v>0.24235648674352958</v>
      </c>
      <c r="V214" s="23">
        <v>0.1169045194450012</v>
      </c>
      <c r="W214" s="23">
        <v>0.17758566008173837</v>
      </c>
      <c r="X214" s="23">
        <v>7.5099933422074425E-2</v>
      </c>
      <c r="Y214" s="23">
        <v>5.8537737116040434E-2</v>
      </c>
      <c r="Z214" s="23">
        <v>0.22455882673960212</v>
      </c>
      <c r="AA214" s="209"/>
      <c r="AB214" s="210"/>
      <c r="AC214" s="210"/>
      <c r="AD214" s="210"/>
      <c r="AE214" s="210"/>
      <c r="AF214" s="210"/>
      <c r="AG214" s="210"/>
      <c r="AH214" s="210"/>
      <c r="AI214" s="210"/>
      <c r="AJ214" s="210"/>
      <c r="AK214" s="210"/>
      <c r="AL214" s="210"/>
      <c r="AM214" s="210"/>
      <c r="AN214" s="210"/>
      <c r="AO214" s="210"/>
      <c r="AP214" s="210"/>
      <c r="AQ214" s="210"/>
      <c r="AR214" s="210"/>
      <c r="AS214" s="210"/>
      <c r="AT214" s="210"/>
      <c r="AU214" s="210"/>
      <c r="AV214" s="210"/>
      <c r="AW214" s="210"/>
      <c r="AX214" s="210"/>
      <c r="AY214" s="210"/>
      <c r="AZ214" s="210"/>
      <c r="BA214" s="210"/>
      <c r="BB214" s="210"/>
      <c r="BC214" s="210"/>
      <c r="BD214" s="210"/>
      <c r="BE214" s="210"/>
      <c r="BF214" s="210"/>
      <c r="BG214" s="210"/>
      <c r="BH214" s="210"/>
      <c r="BI214" s="210"/>
      <c r="BJ214" s="210"/>
      <c r="BK214" s="210"/>
      <c r="BL214" s="210"/>
      <c r="BM214" s="56"/>
    </row>
    <row r="215" spans="1:65">
      <c r="A215" s="29"/>
      <c r="B215" s="3" t="s">
        <v>86</v>
      </c>
      <c r="C215" s="28"/>
      <c r="D215" s="13">
        <v>7.3029674334022132E-2</v>
      </c>
      <c r="E215" s="13">
        <v>1.4314328485821471E-2</v>
      </c>
      <c r="F215" s="13">
        <v>8.0265177170883075E-3</v>
      </c>
      <c r="G215" s="13">
        <v>2.0923106958257439E-2</v>
      </c>
      <c r="H215" s="13">
        <v>3.4518455784697893E-2</v>
      </c>
      <c r="I215" s="13">
        <v>2.8353786890901372E-2</v>
      </c>
      <c r="J215" s="13">
        <v>8.782771982186733E-3</v>
      </c>
      <c r="K215" s="13">
        <v>2.4914907087952104E-2</v>
      </c>
      <c r="L215" s="13">
        <v>8.4265008846948625E-2</v>
      </c>
      <c r="M215" s="13">
        <v>2.5097890006679748E-2</v>
      </c>
      <c r="N215" s="13">
        <v>2.9596589053885895E-2</v>
      </c>
      <c r="O215" s="13">
        <v>1.5280705957144251E-2</v>
      </c>
      <c r="P215" s="13">
        <v>2.8499427513511654E-2</v>
      </c>
      <c r="Q215" s="13">
        <v>1.7056942233104531E-2</v>
      </c>
      <c r="R215" s="13">
        <v>1.4660491732120943E-2</v>
      </c>
      <c r="S215" s="13">
        <v>1.5636822080241908E-2</v>
      </c>
      <c r="T215" s="13">
        <v>8.3852614302777993E-3</v>
      </c>
      <c r="U215" s="13">
        <v>3.5389119505017705E-2</v>
      </c>
      <c r="V215" s="13">
        <v>1.8906391284905854E-2</v>
      </c>
      <c r="W215" s="13">
        <v>2.9025169177075191E-2</v>
      </c>
      <c r="X215" s="13">
        <v>1.1845415366257796E-2</v>
      </c>
      <c r="Y215" s="13">
        <v>8.1832810507046268E-3</v>
      </c>
      <c r="Z215" s="13">
        <v>3.5719855791028973E-2</v>
      </c>
      <c r="AA215" s="155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29"/>
      <c r="B216" s="3" t="s">
        <v>272</v>
      </c>
      <c r="C216" s="28"/>
      <c r="D216" s="13">
        <v>-7.6755634694353869E-2</v>
      </c>
      <c r="E216" s="13">
        <v>2.5827072561829034E-2</v>
      </c>
      <c r="F216" s="13">
        <v>-2.9578921280493109E-4</v>
      </c>
      <c r="G216" s="13">
        <v>1.7620455981334437E-2</v>
      </c>
      <c r="H216" s="13">
        <v>-5.059704434402712E-2</v>
      </c>
      <c r="I216" s="13">
        <v>1.0439666473401443E-2</v>
      </c>
      <c r="J216" s="13">
        <v>0.41115775430866686</v>
      </c>
      <c r="K216" s="13">
        <v>5.5669878787327765E-3</v>
      </c>
      <c r="L216" s="13">
        <v>1.8139574778319734E-4</v>
      </c>
      <c r="M216" s="13">
        <v>-1.7770578022048844E-2</v>
      </c>
      <c r="N216" s="13">
        <v>-4.1108143922830354E-2</v>
      </c>
      <c r="O216" s="13">
        <v>2.4288331952986075E-2</v>
      </c>
      <c r="P216" s="13">
        <v>1.9672110126458087E-2</v>
      </c>
      <c r="Q216" s="13">
        <v>4.5317786940503701E-2</v>
      </c>
      <c r="R216" s="13">
        <v>2.1210850735300824E-2</v>
      </c>
      <c r="S216" s="13">
        <v>-3.7004835632583166E-2</v>
      </c>
      <c r="T216" s="13">
        <v>2.572630209753668E-2</v>
      </c>
      <c r="U216" s="13">
        <v>5.3780860289138754E-2</v>
      </c>
      <c r="V216" s="13">
        <v>-4.8545390198903582E-2</v>
      </c>
      <c r="W216" s="13">
        <v>-5.8547204156381483E-2</v>
      </c>
      <c r="X216" s="13">
        <v>-2.4438453993700704E-2</v>
      </c>
      <c r="Y216" s="13">
        <v>0.10071244885884245</v>
      </c>
      <c r="Z216" s="13">
        <v>-3.2645070574195301E-2</v>
      </c>
      <c r="AA216" s="155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29"/>
      <c r="B217" s="45" t="s">
        <v>273</v>
      </c>
      <c r="C217" s="46"/>
      <c r="D217" s="44">
        <v>1.64</v>
      </c>
      <c r="E217" s="44">
        <v>0.34</v>
      </c>
      <c r="F217" s="44">
        <v>0.16</v>
      </c>
      <c r="G217" s="44">
        <v>0.19</v>
      </c>
      <c r="H217" s="44">
        <v>1.1299999999999999</v>
      </c>
      <c r="I217" s="44">
        <v>0.05</v>
      </c>
      <c r="J217" s="44">
        <v>7.79</v>
      </c>
      <c r="K217" s="44">
        <v>0.05</v>
      </c>
      <c r="L217" s="44" t="s">
        <v>274</v>
      </c>
      <c r="M217" s="44">
        <v>0.5</v>
      </c>
      <c r="N217" s="44">
        <v>0.95</v>
      </c>
      <c r="O217" s="44">
        <v>0.31</v>
      </c>
      <c r="P217" s="44">
        <v>0.23</v>
      </c>
      <c r="Q217" s="44">
        <v>0.72</v>
      </c>
      <c r="R217" s="44">
        <v>0.26</v>
      </c>
      <c r="S217" s="44">
        <v>0.87</v>
      </c>
      <c r="T217" s="44">
        <v>0.34</v>
      </c>
      <c r="U217" s="44">
        <v>0.89</v>
      </c>
      <c r="V217" s="44">
        <v>1.0900000000000001</v>
      </c>
      <c r="W217" s="44">
        <v>1.29</v>
      </c>
      <c r="X217" s="44">
        <v>0.63</v>
      </c>
      <c r="Y217" s="44">
        <v>1.79</v>
      </c>
      <c r="Z217" s="44">
        <v>0.79</v>
      </c>
      <c r="AA217" s="155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B218" s="30" t="s">
        <v>287</v>
      </c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BM218" s="55"/>
    </row>
    <row r="219" spans="1:65">
      <c r="BM219" s="55"/>
    </row>
    <row r="220" spans="1:65" ht="15">
      <c r="B220" s="8" t="s">
        <v>489</v>
      </c>
      <c r="BM220" s="27" t="s">
        <v>66</v>
      </c>
    </row>
    <row r="221" spans="1:65" ht="15">
      <c r="A221" s="24" t="s">
        <v>0</v>
      </c>
      <c r="B221" s="18" t="s">
        <v>111</v>
      </c>
      <c r="C221" s="15" t="s">
        <v>112</v>
      </c>
      <c r="D221" s="16" t="s">
        <v>234</v>
      </c>
      <c r="E221" s="17" t="s">
        <v>234</v>
      </c>
      <c r="F221" s="17" t="s">
        <v>234</v>
      </c>
      <c r="G221" s="17" t="s">
        <v>234</v>
      </c>
      <c r="H221" s="17" t="s">
        <v>234</v>
      </c>
      <c r="I221" s="17" t="s">
        <v>234</v>
      </c>
      <c r="J221" s="17" t="s">
        <v>234</v>
      </c>
      <c r="K221" s="17" t="s">
        <v>234</v>
      </c>
      <c r="L221" s="17" t="s">
        <v>234</v>
      </c>
      <c r="M221" s="17" t="s">
        <v>234</v>
      </c>
      <c r="N221" s="17" t="s">
        <v>234</v>
      </c>
      <c r="O221" s="17" t="s">
        <v>234</v>
      </c>
      <c r="P221" s="17" t="s">
        <v>234</v>
      </c>
      <c r="Q221" s="17" t="s">
        <v>234</v>
      </c>
      <c r="R221" s="17" t="s">
        <v>234</v>
      </c>
      <c r="S221" s="17" t="s">
        <v>234</v>
      </c>
      <c r="T221" s="17" t="s">
        <v>234</v>
      </c>
      <c r="U221" s="17" t="s">
        <v>234</v>
      </c>
      <c r="V221" s="17" t="s">
        <v>234</v>
      </c>
      <c r="W221" s="17" t="s">
        <v>234</v>
      </c>
      <c r="X221" s="17" t="s">
        <v>234</v>
      </c>
      <c r="Y221" s="17" t="s">
        <v>234</v>
      </c>
      <c r="Z221" s="17" t="s">
        <v>234</v>
      </c>
      <c r="AA221" s="17" t="s">
        <v>234</v>
      </c>
      <c r="AB221" s="17" t="s">
        <v>234</v>
      </c>
      <c r="AC221" s="17" t="s">
        <v>234</v>
      </c>
      <c r="AD221" s="17" t="s">
        <v>234</v>
      </c>
      <c r="AE221" s="155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7">
        <v>1</v>
      </c>
    </row>
    <row r="222" spans="1:65">
      <c r="A222" s="29"/>
      <c r="B222" s="19" t="s">
        <v>235</v>
      </c>
      <c r="C222" s="9" t="s">
        <v>235</v>
      </c>
      <c r="D222" s="153" t="s">
        <v>237</v>
      </c>
      <c r="E222" s="154" t="s">
        <v>238</v>
      </c>
      <c r="F222" s="154" t="s">
        <v>239</v>
      </c>
      <c r="G222" s="154" t="s">
        <v>240</v>
      </c>
      <c r="H222" s="154" t="s">
        <v>241</v>
      </c>
      <c r="I222" s="154" t="s">
        <v>242</v>
      </c>
      <c r="J222" s="154" t="s">
        <v>243</v>
      </c>
      <c r="K222" s="154" t="s">
        <v>244</v>
      </c>
      <c r="L222" s="154" t="s">
        <v>245</v>
      </c>
      <c r="M222" s="154" t="s">
        <v>246</v>
      </c>
      <c r="N222" s="154" t="s">
        <v>247</v>
      </c>
      <c r="O222" s="154" t="s">
        <v>248</v>
      </c>
      <c r="P222" s="154" t="s">
        <v>249</v>
      </c>
      <c r="Q222" s="154" t="s">
        <v>250</v>
      </c>
      <c r="R222" s="154" t="s">
        <v>251</v>
      </c>
      <c r="S222" s="154" t="s">
        <v>252</v>
      </c>
      <c r="T222" s="154" t="s">
        <v>253</v>
      </c>
      <c r="U222" s="154" t="s">
        <v>254</v>
      </c>
      <c r="V222" s="154" t="s">
        <v>255</v>
      </c>
      <c r="W222" s="154" t="s">
        <v>256</v>
      </c>
      <c r="X222" s="154" t="s">
        <v>257</v>
      </c>
      <c r="Y222" s="154" t="s">
        <v>258</v>
      </c>
      <c r="Z222" s="154" t="s">
        <v>259</v>
      </c>
      <c r="AA222" s="154" t="s">
        <v>260</v>
      </c>
      <c r="AB222" s="154" t="s">
        <v>261</v>
      </c>
      <c r="AC222" s="154" t="s">
        <v>262</v>
      </c>
      <c r="AD222" s="154" t="s">
        <v>263</v>
      </c>
      <c r="AE222" s="155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 t="s">
        <v>1</v>
      </c>
    </row>
    <row r="223" spans="1:65">
      <c r="A223" s="29"/>
      <c r="B223" s="19"/>
      <c r="C223" s="9"/>
      <c r="D223" s="10" t="s">
        <v>288</v>
      </c>
      <c r="E223" s="11" t="s">
        <v>281</v>
      </c>
      <c r="F223" s="11" t="s">
        <v>281</v>
      </c>
      <c r="G223" s="11" t="s">
        <v>115</v>
      </c>
      <c r="H223" s="11" t="s">
        <v>115</v>
      </c>
      <c r="I223" s="11" t="s">
        <v>115</v>
      </c>
      <c r="J223" s="11" t="s">
        <v>282</v>
      </c>
      <c r="K223" s="11" t="s">
        <v>115</v>
      </c>
      <c r="L223" s="11" t="s">
        <v>115</v>
      </c>
      <c r="M223" s="11" t="s">
        <v>281</v>
      </c>
      <c r="N223" s="11" t="s">
        <v>282</v>
      </c>
      <c r="O223" s="11" t="s">
        <v>282</v>
      </c>
      <c r="P223" s="11" t="s">
        <v>282</v>
      </c>
      <c r="Q223" s="11" t="s">
        <v>282</v>
      </c>
      <c r="R223" s="11" t="s">
        <v>282</v>
      </c>
      <c r="S223" s="11" t="s">
        <v>282</v>
      </c>
      <c r="T223" s="11" t="s">
        <v>282</v>
      </c>
      <c r="U223" s="11" t="s">
        <v>115</v>
      </c>
      <c r="V223" s="11" t="s">
        <v>115</v>
      </c>
      <c r="W223" s="11" t="s">
        <v>282</v>
      </c>
      <c r="X223" s="11" t="s">
        <v>282</v>
      </c>
      <c r="Y223" s="11" t="s">
        <v>115</v>
      </c>
      <c r="Z223" s="11" t="s">
        <v>282</v>
      </c>
      <c r="AA223" s="11" t="s">
        <v>282</v>
      </c>
      <c r="AB223" s="11" t="s">
        <v>115</v>
      </c>
      <c r="AC223" s="11" t="s">
        <v>115</v>
      </c>
      <c r="AD223" s="11" t="s">
        <v>115</v>
      </c>
      <c r="AE223" s="155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3</v>
      </c>
    </row>
    <row r="224" spans="1:65">
      <c r="A224" s="29"/>
      <c r="B224" s="19"/>
      <c r="C224" s="9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  <c r="AB224" s="25"/>
      <c r="AC224" s="25"/>
      <c r="AD224" s="25"/>
      <c r="AE224" s="155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3</v>
      </c>
    </row>
    <row r="225" spans="1:65">
      <c r="A225" s="29"/>
      <c r="B225" s="18">
        <v>1</v>
      </c>
      <c r="C225" s="14">
        <v>1</v>
      </c>
      <c r="D225" s="206">
        <v>0.625</v>
      </c>
      <c r="E225" s="206">
        <v>0.63176999999999994</v>
      </c>
      <c r="F225" s="206">
        <v>0.61146541735350002</v>
      </c>
      <c r="G225" s="206">
        <v>0.67030000000000001</v>
      </c>
      <c r="H225" s="206">
        <v>0.62</v>
      </c>
      <c r="I225" s="206">
        <v>0.62</v>
      </c>
      <c r="J225" s="206">
        <v>0.62539999999999996</v>
      </c>
      <c r="K225" s="206">
        <v>0.66699999999999993</v>
      </c>
      <c r="L225" s="207">
        <v>0.54541850000000003</v>
      </c>
      <c r="M225" s="206">
        <v>0.61314999999999997</v>
      </c>
      <c r="N225" s="206">
        <v>0.64939999999999998</v>
      </c>
      <c r="O225" s="206">
        <v>0.63278999999999996</v>
      </c>
      <c r="P225" s="206">
        <v>0.62409999999999999</v>
      </c>
      <c r="Q225" s="206">
        <v>0.63100000000000001</v>
      </c>
      <c r="R225" s="206">
        <v>0.59799999999999998</v>
      </c>
      <c r="S225" s="206">
        <v>0.61499999999999999</v>
      </c>
      <c r="T225" s="206">
        <v>0.64100000000000001</v>
      </c>
      <c r="U225" s="206">
        <v>0.60599999999999998</v>
      </c>
      <c r="V225" s="206">
        <v>0.63533654244263171</v>
      </c>
      <c r="W225" s="206">
        <v>0.62037147000000004</v>
      </c>
      <c r="X225" s="206">
        <v>0.61560000000000004</v>
      </c>
      <c r="Y225" s="206">
        <v>0.624</v>
      </c>
      <c r="Z225" s="206">
        <v>0.59162999999999999</v>
      </c>
      <c r="AA225" s="206">
        <v>0.6381</v>
      </c>
      <c r="AB225" s="206">
        <v>0.625</v>
      </c>
      <c r="AC225" s="206">
        <v>0.62280000000000002</v>
      </c>
      <c r="AD225" s="206">
        <v>0.60840000000000005</v>
      </c>
      <c r="AE225" s="209"/>
      <c r="AF225" s="210"/>
      <c r="AG225" s="210"/>
      <c r="AH225" s="210"/>
      <c r="AI225" s="210"/>
      <c r="AJ225" s="210"/>
      <c r="AK225" s="210"/>
      <c r="AL225" s="210"/>
      <c r="AM225" s="210"/>
      <c r="AN225" s="210"/>
      <c r="AO225" s="210"/>
      <c r="AP225" s="210"/>
      <c r="AQ225" s="210"/>
      <c r="AR225" s="210"/>
      <c r="AS225" s="210"/>
      <c r="AT225" s="210"/>
      <c r="AU225" s="210"/>
      <c r="AV225" s="210"/>
      <c r="AW225" s="210"/>
      <c r="AX225" s="210"/>
      <c r="AY225" s="210"/>
      <c r="AZ225" s="210"/>
      <c r="BA225" s="210"/>
      <c r="BB225" s="210"/>
      <c r="BC225" s="210"/>
      <c r="BD225" s="210"/>
      <c r="BE225" s="210"/>
      <c r="BF225" s="210"/>
      <c r="BG225" s="210"/>
      <c r="BH225" s="210"/>
      <c r="BI225" s="210"/>
      <c r="BJ225" s="210"/>
      <c r="BK225" s="210"/>
      <c r="BL225" s="210"/>
      <c r="BM225" s="211">
        <v>1</v>
      </c>
    </row>
    <row r="226" spans="1:65">
      <c r="A226" s="29"/>
      <c r="B226" s="19">
        <v>1</v>
      </c>
      <c r="C226" s="9">
        <v>2</v>
      </c>
      <c r="D226" s="23">
        <v>0.626</v>
      </c>
      <c r="E226" s="23">
        <v>0.61075000000000002</v>
      </c>
      <c r="F226" s="23">
        <v>0.61724838891</v>
      </c>
      <c r="G226" s="23">
        <v>0.68130000000000002</v>
      </c>
      <c r="H226" s="23">
        <v>0.62440000000000007</v>
      </c>
      <c r="I226" s="23">
        <v>0.60499999999999998</v>
      </c>
      <c r="J226" s="23">
        <v>0.621</v>
      </c>
      <c r="K226" s="23">
        <v>0.66100000000000003</v>
      </c>
      <c r="L226" s="213">
        <v>0.5477304999999999</v>
      </c>
      <c r="M226" s="23">
        <v>0.61640000000000006</v>
      </c>
      <c r="N226" s="23">
        <v>0.6462</v>
      </c>
      <c r="O226" s="23">
        <v>0.62741000000000002</v>
      </c>
      <c r="P226" s="23">
        <v>0.62849999999999995</v>
      </c>
      <c r="Q226" s="23">
        <v>0.629</v>
      </c>
      <c r="R226" s="23">
        <v>0.59500000000000008</v>
      </c>
      <c r="S226" s="23">
        <v>0.621</v>
      </c>
      <c r="T226" s="23">
        <v>0.63100000000000001</v>
      </c>
      <c r="U226" s="23">
        <v>0.60799999999999998</v>
      </c>
      <c r="V226" s="23">
        <v>0.63164566839317726</v>
      </c>
      <c r="W226" s="23">
        <v>0.59729518000000004</v>
      </c>
      <c r="X226" s="23">
        <v>0.61580000000000001</v>
      </c>
      <c r="Y226" s="23">
        <v>0.62270000000000003</v>
      </c>
      <c r="Z226" s="23">
        <v>0.58578999999999992</v>
      </c>
      <c r="AA226" s="23">
        <v>0.63800000000000001</v>
      </c>
      <c r="AB226" s="23">
        <v>0.61699999999999999</v>
      </c>
      <c r="AC226" s="23">
        <v>0.60289999999999999</v>
      </c>
      <c r="AD226" s="23">
        <v>0.60809999999999997</v>
      </c>
      <c r="AE226" s="209"/>
      <c r="AF226" s="210"/>
      <c r="AG226" s="210"/>
      <c r="AH226" s="210"/>
      <c r="AI226" s="210"/>
      <c r="AJ226" s="210"/>
      <c r="AK226" s="210"/>
      <c r="AL226" s="210"/>
      <c r="AM226" s="210"/>
      <c r="AN226" s="210"/>
      <c r="AO226" s="210"/>
      <c r="AP226" s="210"/>
      <c r="AQ226" s="210"/>
      <c r="AR226" s="210"/>
      <c r="AS226" s="210"/>
      <c r="AT226" s="210"/>
      <c r="AU226" s="210"/>
      <c r="AV226" s="210"/>
      <c r="AW226" s="210"/>
      <c r="AX226" s="210"/>
      <c r="AY226" s="210"/>
      <c r="AZ226" s="210"/>
      <c r="BA226" s="210"/>
      <c r="BB226" s="210"/>
      <c r="BC226" s="210"/>
      <c r="BD226" s="210"/>
      <c r="BE226" s="210"/>
      <c r="BF226" s="210"/>
      <c r="BG226" s="210"/>
      <c r="BH226" s="210"/>
      <c r="BI226" s="210"/>
      <c r="BJ226" s="210"/>
      <c r="BK226" s="210"/>
      <c r="BL226" s="210"/>
      <c r="BM226" s="211">
        <v>15</v>
      </c>
    </row>
    <row r="227" spans="1:65">
      <c r="A227" s="29"/>
      <c r="B227" s="19">
        <v>1</v>
      </c>
      <c r="C227" s="9">
        <v>3</v>
      </c>
      <c r="D227" s="23">
        <v>0.625</v>
      </c>
      <c r="E227" s="23">
        <v>0.61809999999999998</v>
      </c>
      <c r="F227" s="23">
        <v>0.60068713381750005</v>
      </c>
      <c r="G227" s="23">
        <v>0.67359999999999998</v>
      </c>
      <c r="H227" s="23">
        <v>0.62270000000000003</v>
      </c>
      <c r="I227" s="23">
        <v>0.61499999999999999</v>
      </c>
      <c r="J227" s="23">
        <v>0.61909999999999998</v>
      </c>
      <c r="K227" s="23">
        <v>0.66499999999999992</v>
      </c>
      <c r="L227" s="213">
        <v>0.54693599999999998</v>
      </c>
      <c r="M227" s="23">
        <v>0.61142000000000007</v>
      </c>
      <c r="N227" s="23">
        <v>0.64300000000000002</v>
      </c>
      <c r="O227" s="23">
        <v>0.64015</v>
      </c>
      <c r="P227" s="23">
        <v>0.62750000000000006</v>
      </c>
      <c r="Q227" s="23">
        <v>0.60899999999999999</v>
      </c>
      <c r="R227" s="23">
        <v>0.59199999999999997</v>
      </c>
      <c r="S227" s="23">
        <v>0.61699999999999999</v>
      </c>
      <c r="T227" s="23">
        <v>0.63100000000000001</v>
      </c>
      <c r="U227" s="23">
        <v>0.60499999999999998</v>
      </c>
      <c r="V227" s="23">
        <v>0.6430797018929888</v>
      </c>
      <c r="W227" s="23">
        <v>0.61141279000000004</v>
      </c>
      <c r="X227" s="23">
        <v>0.61850000000000005</v>
      </c>
      <c r="Y227" s="23">
        <v>0.61660000000000004</v>
      </c>
      <c r="Z227" s="23">
        <v>0.59572000000000003</v>
      </c>
      <c r="AA227" s="23">
        <v>0.63359999999999994</v>
      </c>
      <c r="AB227" s="23">
        <v>0.62</v>
      </c>
      <c r="AC227" s="23">
        <v>0.61099999999999999</v>
      </c>
      <c r="AD227" s="23">
        <v>0.61450000000000005</v>
      </c>
      <c r="AE227" s="209"/>
      <c r="AF227" s="210"/>
      <c r="AG227" s="210"/>
      <c r="AH227" s="210"/>
      <c r="AI227" s="210"/>
      <c r="AJ227" s="210"/>
      <c r="AK227" s="210"/>
      <c r="AL227" s="210"/>
      <c r="AM227" s="210"/>
      <c r="AN227" s="210"/>
      <c r="AO227" s="210"/>
      <c r="AP227" s="210"/>
      <c r="AQ227" s="210"/>
      <c r="AR227" s="210"/>
      <c r="AS227" s="210"/>
      <c r="AT227" s="210"/>
      <c r="AU227" s="210"/>
      <c r="AV227" s="210"/>
      <c r="AW227" s="210"/>
      <c r="AX227" s="210"/>
      <c r="AY227" s="210"/>
      <c r="AZ227" s="210"/>
      <c r="BA227" s="210"/>
      <c r="BB227" s="210"/>
      <c r="BC227" s="210"/>
      <c r="BD227" s="210"/>
      <c r="BE227" s="210"/>
      <c r="BF227" s="210"/>
      <c r="BG227" s="210"/>
      <c r="BH227" s="210"/>
      <c r="BI227" s="210"/>
      <c r="BJ227" s="210"/>
      <c r="BK227" s="210"/>
      <c r="BL227" s="210"/>
      <c r="BM227" s="211">
        <v>16</v>
      </c>
    </row>
    <row r="228" spans="1:65">
      <c r="A228" s="29"/>
      <c r="B228" s="19">
        <v>1</v>
      </c>
      <c r="C228" s="9">
        <v>4</v>
      </c>
      <c r="D228" s="23">
        <v>0.629</v>
      </c>
      <c r="E228" s="23">
        <v>0.63591999999999993</v>
      </c>
      <c r="F228" s="23">
        <v>0.60917335027449993</v>
      </c>
      <c r="G228" s="23">
        <v>0.66649999999999998</v>
      </c>
      <c r="H228" s="23">
        <v>0.62769999999999992</v>
      </c>
      <c r="I228" s="23">
        <v>0.61599999999999999</v>
      </c>
      <c r="J228" s="23">
        <v>0.62470000000000003</v>
      </c>
      <c r="K228" s="23">
        <v>0.67099999999999993</v>
      </c>
      <c r="L228" s="213">
        <v>0.54254099999999994</v>
      </c>
      <c r="M228" s="23">
        <v>0.59959999999999991</v>
      </c>
      <c r="N228" s="23">
        <v>0.64239999999999997</v>
      </c>
      <c r="O228" s="23">
        <v>0.64788999999999997</v>
      </c>
      <c r="P228" s="23">
        <v>0.62849999999999995</v>
      </c>
      <c r="Q228" s="23">
        <v>0.61399999999999999</v>
      </c>
      <c r="R228" s="23">
        <v>0.57400000000000007</v>
      </c>
      <c r="S228" s="23">
        <v>0.60499999999999998</v>
      </c>
      <c r="T228" s="23">
        <v>0.64799999999999991</v>
      </c>
      <c r="U228" s="23">
        <v>0.60199999999999998</v>
      </c>
      <c r="V228" s="23">
        <v>0.6462718961800914</v>
      </c>
      <c r="W228" s="23">
        <v>0.59376706999999995</v>
      </c>
      <c r="X228" s="23">
        <v>0.61650000000000005</v>
      </c>
      <c r="Y228" s="23">
        <v>0.6492</v>
      </c>
      <c r="Z228" s="23">
        <v>0.59694999999999998</v>
      </c>
      <c r="AA228" s="23">
        <v>0.63629999999999998</v>
      </c>
      <c r="AB228" s="23">
        <v>0.63200000000000001</v>
      </c>
      <c r="AC228" s="23">
        <v>0.59630000000000005</v>
      </c>
      <c r="AD228" s="23">
        <v>0.60880000000000001</v>
      </c>
      <c r="AE228" s="209"/>
      <c r="AF228" s="210"/>
      <c r="AG228" s="210"/>
      <c r="AH228" s="210"/>
      <c r="AI228" s="210"/>
      <c r="AJ228" s="210"/>
      <c r="AK228" s="210"/>
      <c r="AL228" s="210"/>
      <c r="AM228" s="210"/>
      <c r="AN228" s="210"/>
      <c r="AO228" s="210"/>
      <c r="AP228" s="210"/>
      <c r="AQ228" s="210"/>
      <c r="AR228" s="210"/>
      <c r="AS228" s="210"/>
      <c r="AT228" s="210"/>
      <c r="AU228" s="210"/>
      <c r="AV228" s="210"/>
      <c r="AW228" s="210"/>
      <c r="AX228" s="210"/>
      <c r="AY228" s="210"/>
      <c r="AZ228" s="210"/>
      <c r="BA228" s="210"/>
      <c r="BB228" s="210"/>
      <c r="BC228" s="210"/>
      <c r="BD228" s="210"/>
      <c r="BE228" s="210"/>
      <c r="BF228" s="210"/>
      <c r="BG228" s="210"/>
      <c r="BH228" s="210"/>
      <c r="BI228" s="210"/>
      <c r="BJ228" s="210"/>
      <c r="BK228" s="210"/>
      <c r="BL228" s="210"/>
      <c r="BM228" s="211">
        <v>0.62346420746224618</v>
      </c>
    </row>
    <row r="229" spans="1:65">
      <c r="A229" s="29"/>
      <c r="B229" s="19">
        <v>1</v>
      </c>
      <c r="C229" s="9">
        <v>5</v>
      </c>
      <c r="D229" s="23">
        <v>0.624</v>
      </c>
      <c r="E229" s="23">
        <v>0.63639000000000001</v>
      </c>
      <c r="F229" s="23">
        <v>0.60452878384999997</v>
      </c>
      <c r="G229" s="23">
        <v>0.65890000000000004</v>
      </c>
      <c r="H229" s="23">
        <v>0.62390000000000001</v>
      </c>
      <c r="I229" s="23">
        <v>0.61499999999999999</v>
      </c>
      <c r="J229" s="23">
        <v>0.62680000000000002</v>
      </c>
      <c r="K229" s="23">
        <v>0.65</v>
      </c>
      <c r="L229" s="213">
        <v>0.54433299999999996</v>
      </c>
      <c r="M229" s="23">
        <v>0.59341999999999995</v>
      </c>
      <c r="N229" s="23">
        <v>0.64959999999999996</v>
      </c>
      <c r="O229" s="23">
        <v>0.64436000000000004</v>
      </c>
      <c r="P229" s="23">
        <v>0.62760000000000005</v>
      </c>
      <c r="Q229" s="23">
        <v>0.63200000000000001</v>
      </c>
      <c r="R229" s="23">
        <v>0.58099999999999996</v>
      </c>
      <c r="S229" s="23">
        <v>0.63600000000000001</v>
      </c>
      <c r="T229" s="23">
        <v>0.65200000000000002</v>
      </c>
      <c r="U229" s="23">
        <v>0.60899999999999999</v>
      </c>
      <c r="V229" s="23">
        <v>0.63927617335588272</v>
      </c>
      <c r="W229" s="23">
        <v>0.60773743999999996</v>
      </c>
      <c r="X229" s="23">
        <v>0.61670000000000003</v>
      </c>
      <c r="Y229" s="23">
        <v>0.62380000000000002</v>
      </c>
      <c r="Z229" s="23">
        <v>0.59765000000000001</v>
      </c>
      <c r="AA229" s="23">
        <v>0.63819999999999999</v>
      </c>
      <c r="AB229" s="23">
        <v>0.61399999999999999</v>
      </c>
      <c r="AC229" s="23">
        <v>0.63049999999999995</v>
      </c>
      <c r="AD229" s="23">
        <v>0.60749999999999993</v>
      </c>
      <c r="AE229" s="209"/>
      <c r="AF229" s="210"/>
      <c r="AG229" s="210"/>
      <c r="AH229" s="210"/>
      <c r="AI229" s="210"/>
      <c r="AJ229" s="210"/>
      <c r="AK229" s="210"/>
      <c r="AL229" s="210"/>
      <c r="AM229" s="210"/>
      <c r="AN229" s="210"/>
      <c r="AO229" s="210"/>
      <c r="AP229" s="210"/>
      <c r="AQ229" s="210"/>
      <c r="AR229" s="210"/>
      <c r="AS229" s="210"/>
      <c r="AT229" s="210"/>
      <c r="AU229" s="210"/>
      <c r="AV229" s="210"/>
      <c r="AW229" s="210"/>
      <c r="AX229" s="210"/>
      <c r="AY229" s="210"/>
      <c r="AZ229" s="210"/>
      <c r="BA229" s="210"/>
      <c r="BB229" s="210"/>
      <c r="BC229" s="210"/>
      <c r="BD229" s="210"/>
      <c r="BE229" s="210"/>
      <c r="BF229" s="210"/>
      <c r="BG229" s="210"/>
      <c r="BH229" s="210"/>
      <c r="BI229" s="210"/>
      <c r="BJ229" s="210"/>
      <c r="BK229" s="210"/>
      <c r="BL229" s="210"/>
      <c r="BM229" s="211">
        <v>23</v>
      </c>
    </row>
    <row r="230" spans="1:65">
      <c r="A230" s="29"/>
      <c r="B230" s="19">
        <v>1</v>
      </c>
      <c r="C230" s="9">
        <v>6</v>
      </c>
      <c r="D230" s="23">
        <v>0.629</v>
      </c>
      <c r="E230" s="23">
        <v>0.62434999999999996</v>
      </c>
      <c r="F230" s="23">
        <v>0.60616767752050005</v>
      </c>
      <c r="G230" s="23">
        <v>0.67569999999999997</v>
      </c>
      <c r="H230" s="23">
        <v>0.62509999999999999</v>
      </c>
      <c r="I230" s="23">
        <v>0.61099999999999999</v>
      </c>
      <c r="J230" s="23">
        <v>0.62370000000000003</v>
      </c>
      <c r="K230" s="23">
        <v>0.65200000000000002</v>
      </c>
      <c r="L230" s="213">
        <v>0.54211599999999993</v>
      </c>
      <c r="M230" s="23">
        <v>0.59315000000000007</v>
      </c>
      <c r="N230" s="23">
        <v>0.64759999999999995</v>
      </c>
      <c r="O230" s="23">
        <v>0.6371</v>
      </c>
      <c r="P230" s="23">
        <v>0.62309999999999999</v>
      </c>
      <c r="Q230" s="23">
        <v>0.61799999999999999</v>
      </c>
      <c r="R230" s="23">
        <v>0.59100000000000008</v>
      </c>
      <c r="S230" s="23">
        <v>0.61</v>
      </c>
      <c r="T230" s="23">
        <v>0.64900000000000002</v>
      </c>
      <c r="U230" s="23">
        <v>0.60599999999999998</v>
      </c>
      <c r="V230" s="23">
        <v>0.63846249011962386</v>
      </c>
      <c r="W230" s="23">
        <v>0.60833918999999992</v>
      </c>
      <c r="X230" s="23">
        <v>0.61549999999999994</v>
      </c>
      <c r="Y230" s="23">
        <v>0.62549999999999994</v>
      </c>
      <c r="Z230" s="23">
        <v>0.59218999999999999</v>
      </c>
      <c r="AA230" s="23">
        <v>0.63919999999999999</v>
      </c>
      <c r="AB230" s="23">
        <v>0.61899999999999999</v>
      </c>
      <c r="AC230" s="23">
        <v>0.64129999999999998</v>
      </c>
      <c r="AD230" s="23">
        <v>0.59089999999999998</v>
      </c>
      <c r="AE230" s="209"/>
      <c r="AF230" s="210"/>
      <c r="AG230" s="210"/>
      <c r="AH230" s="210"/>
      <c r="AI230" s="210"/>
      <c r="AJ230" s="210"/>
      <c r="AK230" s="210"/>
      <c r="AL230" s="210"/>
      <c r="AM230" s="210"/>
      <c r="AN230" s="210"/>
      <c r="AO230" s="210"/>
      <c r="AP230" s="210"/>
      <c r="AQ230" s="210"/>
      <c r="AR230" s="210"/>
      <c r="AS230" s="210"/>
      <c r="AT230" s="210"/>
      <c r="AU230" s="210"/>
      <c r="AV230" s="210"/>
      <c r="AW230" s="210"/>
      <c r="AX230" s="210"/>
      <c r="AY230" s="210"/>
      <c r="AZ230" s="210"/>
      <c r="BA230" s="210"/>
      <c r="BB230" s="210"/>
      <c r="BC230" s="210"/>
      <c r="BD230" s="210"/>
      <c r="BE230" s="210"/>
      <c r="BF230" s="210"/>
      <c r="BG230" s="210"/>
      <c r="BH230" s="210"/>
      <c r="BI230" s="210"/>
      <c r="BJ230" s="210"/>
      <c r="BK230" s="210"/>
      <c r="BL230" s="210"/>
      <c r="BM230" s="56"/>
    </row>
    <row r="231" spans="1:65">
      <c r="A231" s="29"/>
      <c r="B231" s="20" t="s">
        <v>269</v>
      </c>
      <c r="C231" s="12"/>
      <c r="D231" s="215">
        <v>0.6263333333333333</v>
      </c>
      <c r="E231" s="215">
        <v>0.62621333333333329</v>
      </c>
      <c r="F231" s="215">
        <v>0.60821179195433339</v>
      </c>
      <c r="G231" s="215">
        <v>0.67105000000000004</v>
      </c>
      <c r="H231" s="215">
        <v>0.62396666666666667</v>
      </c>
      <c r="I231" s="215">
        <v>0.61366666666666658</v>
      </c>
      <c r="J231" s="215">
        <v>0.62344999999999995</v>
      </c>
      <c r="K231" s="215">
        <v>0.66099999999999992</v>
      </c>
      <c r="L231" s="215">
        <v>0.54484583333333336</v>
      </c>
      <c r="M231" s="215">
        <v>0.60452333333333341</v>
      </c>
      <c r="N231" s="215">
        <v>0.64636666666666664</v>
      </c>
      <c r="O231" s="215">
        <v>0.63828333333333331</v>
      </c>
      <c r="P231" s="215">
        <v>0.62655000000000005</v>
      </c>
      <c r="Q231" s="215">
        <v>0.62216666666666665</v>
      </c>
      <c r="R231" s="215">
        <v>0.58850000000000002</v>
      </c>
      <c r="S231" s="215">
        <v>0.6173333333333334</v>
      </c>
      <c r="T231" s="215">
        <v>0.64200000000000002</v>
      </c>
      <c r="U231" s="215">
        <v>0.60599999999999998</v>
      </c>
      <c r="V231" s="215">
        <v>0.63901207873073262</v>
      </c>
      <c r="W231" s="215">
        <v>0.60648719000000006</v>
      </c>
      <c r="X231" s="215">
        <v>0.61643333333333328</v>
      </c>
      <c r="Y231" s="215">
        <v>0.62696666666666667</v>
      </c>
      <c r="Z231" s="215">
        <v>0.59332166666666664</v>
      </c>
      <c r="AA231" s="215">
        <v>0.63723333333333321</v>
      </c>
      <c r="AB231" s="215">
        <v>0.62116666666666676</v>
      </c>
      <c r="AC231" s="215">
        <v>0.61746666666666661</v>
      </c>
      <c r="AD231" s="215">
        <v>0.60636666666666661</v>
      </c>
      <c r="AE231" s="209"/>
      <c r="AF231" s="210"/>
      <c r="AG231" s="210"/>
      <c r="AH231" s="210"/>
      <c r="AI231" s="210"/>
      <c r="AJ231" s="210"/>
      <c r="AK231" s="210"/>
      <c r="AL231" s="210"/>
      <c r="AM231" s="210"/>
      <c r="AN231" s="210"/>
      <c r="AO231" s="210"/>
      <c r="AP231" s="210"/>
      <c r="AQ231" s="210"/>
      <c r="AR231" s="210"/>
      <c r="AS231" s="210"/>
      <c r="AT231" s="210"/>
      <c r="AU231" s="210"/>
      <c r="AV231" s="210"/>
      <c r="AW231" s="210"/>
      <c r="AX231" s="210"/>
      <c r="AY231" s="210"/>
      <c r="AZ231" s="210"/>
      <c r="BA231" s="210"/>
      <c r="BB231" s="210"/>
      <c r="BC231" s="210"/>
      <c r="BD231" s="210"/>
      <c r="BE231" s="210"/>
      <c r="BF231" s="210"/>
      <c r="BG231" s="210"/>
      <c r="BH231" s="210"/>
      <c r="BI231" s="210"/>
      <c r="BJ231" s="210"/>
      <c r="BK231" s="210"/>
      <c r="BL231" s="210"/>
      <c r="BM231" s="56"/>
    </row>
    <row r="232" spans="1:65">
      <c r="A232" s="29"/>
      <c r="B232" s="3" t="s">
        <v>270</v>
      </c>
      <c r="C232" s="28"/>
      <c r="D232" s="23">
        <v>0.62549999999999994</v>
      </c>
      <c r="E232" s="23">
        <v>0.62805999999999995</v>
      </c>
      <c r="F232" s="23">
        <v>0.60767051389750004</v>
      </c>
      <c r="G232" s="23">
        <v>0.67195000000000005</v>
      </c>
      <c r="H232" s="23">
        <v>0.62414999999999998</v>
      </c>
      <c r="I232" s="23">
        <v>0.61499999999999999</v>
      </c>
      <c r="J232" s="23">
        <v>0.62420000000000009</v>
      </c>
      <c r="K232" s="23">
        <v>0.66300000000000003</v>
      </c>
      <c r="L232" s="23">
        <v>0.54487574999999999</v>
      </c>
      <c r="M232" s="23">
        <v>0.60550999999999999</v>
      </c>
      <c r="N232" s="23">
        <v>0.64690000000000003</v>
      </c>
      <c r="O232" s="23">
        <v>0.638625</v>
      </c>
      <c r="P232" s="23">
        <v>0.62755000000000005</v>
      </c>
      <c r="Q232" s="23">
        <v>0.62349999999999994</v>
      </c>
      <c r="R232" s="23">
        <v>0.59150000000000003</v>
      </c>
      <c r="S232" s="23">
        <v>0.61599999999999999</v>
      </c>
      <c r="T232" s="23">
        <v>0.64449999999999996</v>
      </c>
      <c r="U232" s="23">
        <v>0.60599999999999998</v>
      </c>
      <c r="V232" s="23">
        <v>0.63886933173775329</v>
      </c>
      <c r="W232" s="23">
        <v>0.60803831499999994</v>
      </c>
      <c r="X232" s="23">
        <v>0.61614999999999998</v>
      </c>
      <c r="Y232" s="23">
        <v>0.62390000000000001</v>
      </c>
      <c r="Z232" s="23">
        <v>0.59395500000000001</v>
      </c>
      <c r="AA232" s="23">
        <v>0.63805000000000001</v>
      </c>
      <c r="AB232" s="23">
        <v>0.61949999999999994</v>
      </c>
      <c r="AC232" s="23">
        <v>0.6169</v>
      </c>
      <c r="AD232" s="23">
        <v>0.60824999999999996</v>
      </c>
      <c r="AE232" s="209"/>
      <c r="AF232" s="210"/>
      <c r="AG232" s="210"/>
      <c r="AH232" s="210"/>
      <c r="AI232" s="210"/>
      <c r="AJ232" s="210"/>
      <c r="AK232" s="210"/>
      <c r="AL232" s="210"/>
      <c r="AM232" s="210"/>
      <c r="AN232" s="210"/>
      <c r="AO232" s="210"/>
      <c r="AP232" s="210"/>
      <c r="AQ232" s="210"/>
      <c r="AR232" s="210"/>
      <c r="AS232" s="210"/>
      <c r="AT232" s="210"/>
      <c r="AU232" s="210"/>
      <c r="AV232" s="210"/>
      <c r="AW232" s="210"/>
      <c r="AX232" s="210"/>
      <c r="AY232" s="210"/>
      <c r="AZ232" s="210"/>
      <c r="BA232" s="210"/>
      <c r="BB232" s="210"/>
      <c r="BC232" s="210"/>
      <c r="BD232" s="210"/>
      <c r="BE232" s="210"/>
      <c r="BF232" s="210"/>
      <c r="BG232" s="210"/>
      <c r="BH232" s="210"/>
      <c r="BI232" s="210"/>
      <c r="BJ232" s="210"/>
      <c r="BK232" s="210"/>
      <c r="BL232" s="210"/>
      <c r="BM232" s="56"/>
    </row>
    <row r="233" spans="1:65">
      <c r="A233" s="29"/>
      <c r="B233" s="3" t="s">
        <v>271</v>
      </c>
      <c r="C233" s="28"/>
      <c r="D233" s="23">
        <v>2.1602468994692888E-3</v>
      </c>
      <c r="E233" s="23">
        <v>1.0364104720942678E-2</v>
      </c>
      <c r="F233" s="23">
        <v>5.7885091305404429E-3</v>
      </c>
      <c r="G233" s="23">
        <v>7.7727086655811186E-3</v>
      </c>
      <c r="H233" s="23">
        <v>2.5594270192108529E-3</v>
      </c>
      <c r="I233" s="23">
        <v>5.1251016250086897E-3</v>
      </c>
      <c r="J233" s="23">
        <v>2.8835741710592513E-3</v>
      </c>
      <c r="K233" s="23">
        <v>8.4142735871850071E-3</v>
      </c>
      <c r="L233" s="23">
        <v>2.282336098532965E-3</v>
      </c>
      <c r="M233" s="23">
        <v>1.039148240948649E-2</v>
      </c>
      <c r="N233" s="23">
        <v>3.1071959491906177E-3</v>
      </c>
      <c r="O233" s="23">
        <v>7.5167111602526425E-3</v>
      </c>
      <c r="P233" s="23">
        <v>2.3458473948660833E-3</v>
      </c>
      <c r="Q233" s="23">
        <v>9.7860444852180609E-3</v>
      </c>
      <c r="R233" s="23">
        <v>9.1378334412485288E-3</v>
      </c>
      <c r="S233" s="23">
        <v>1.0708252269472683E-2</v>
      </c>
      <c r="T233" s="23">
        <v>9.2520268049762957E-3</v>
      </c>
      <c r="U233" s="23">
        <v>2.4494897427831805E-3</v>
      </c>
      <c r="V233" s="23">
        <v>5.2420581734089859E-3</v>
      </c>
      <c r="W233" s="23">
        <v>9.6780400515331776E-3</v>
      </c>
      <c r="X233" s="23">
        <v>1.1236844159579326E-3</v>
      </c>
      <c r="Y233" s="23">
        <v>1.1322308362991463E-2</v>
      </c>
      <c r="Z233" s="23">
        <v>4.438911653397366E-3</v>
      </c>
      <c r="AA233" s="23">
        <v>2.0106383729220812E-3</v>
      </c>
      <c r="AB233" s="23">
        <v>6.4316923641190077E-3</v>
      </c>
      <c r="AC233" s="23">
        <v>1.7136938660877149E-2</v>
      </c>
      <c r="AD233" s="23">
        <v>7.9964158637896594E-3</v>
      </c>
      <c r="AE233" s="209"/>
      <c r="AF233" s="210"/>
      <c r="AG233" s="210"/>
      <c r="AH233" s="210"/>
      <c r="AI233" s="210"/>
      <c r="AJ233" s="210"/>
      <c r="AK233" s="210"/>
      <c r="AL233" s="210"/>
      <c r="AM233" s="210"/>
      <c r="AN233" s="210"/>
      <c r="AO233" s="210"/>
      <c r="AP233" s="210"/>
      <c r="AQ233" s="210"/>
      <c r="AR233" s="210"/>
      <c r="AS233" s="210"/>
      <c r="AT233" s="210"/>
      <c r="AU233" s="210"/>
      <c r="AV233" s="210"/>
      <c r="AW233" s="210"/>
      <c r="AX233" s="210"/>
      <c r="AY233" s="210"/>
      <c r="AZ233" s="210"/>
      <c r="BA233" s="210"/>
      <c r="BB233" s="210"/>
      <c r="BC233" s="210"/>
      <c r="BD233" s="210"/>
      <c r="BE233" s="210"/>
      <c r="BF233" s="210"/>
      <c r="BG233" s="210"/>
      <c r="BH233" s="210"/>
      <c r="BI233" s="210"/>
      <c r="BJ233" s="210"/>
      <c r="BK233" s="210"/>
      <c r="BL233" s="210"/>
      <c r="BM233" s="56"/>
    </row>
    <row r="234" spans="1:65">
      <c r="A234" s="29"/>
      <c r="B234" s="3" t="s">
        <v>86</v>
      </c>
      <c r="C234" s="28"/>
      <c r="D234" s="13">
        <v>3.4490370933517121E-3</v>
      </c>
      <c r="E234" s="13">
        <v>1.6550437637241854E-2</v>
      </c>
      <c r="F234" s="13">
        <v>9.5172589665526632E-3</v>
      </c>
      <c r="G234" s="13">
        <v>1.1582905395396942E-2</v>
      </c>
      <c r="H234" s="13">
        <v>4.1018649808390187E-3</v>
      </c>
      <c r="I234" s="13">
        <v>8.3516050380369744E-3</v>
      </c>
      <c r="J234" s="13">
        <v>4.6251891427688688E-3</v>
      </c>
      <c r="K234" s="13">
        <v>1.2729612083487152E-2</v>
      </c>
      <c r="L234" s="13">
        <v>4.1889576076406289E-3</v>
      </c>
      <c r="M234" s="13">
        <v>1.718954726228349E-2</v>
      </c>
      <c r="N234" s="13">
        <v>4.8071723209591318E-3</v>
      </c>
      <c r="O234" s="13">
        <v>1.1776449059068819E-2</v>
      </c>
      <c r="P234" s="13">
        <v>3.7440705368543344E-3</v>
      </c>
      <c r="Q234" s="13">
        <v>1.5728975866945719E-2</v>
      </c>
      <c r="R234" s="13">
        <v>1.5527329551824178E-2</v>
      </c>
      <c r="S234" s="13">
        <v>1.7345980998065901E-2</v>
      </c>
      <c r="T234" s="13">
        <v>1.4411256705570554E-2</v>
      </c>
      <c r="U234" s="13">
        <v>4.0420622818204298E-3</v>
      </c>
      <c r="V234" s="13">
        <v>8.203378852902541E-3</v>
      </c>
      <c r="W234" s="13">
        <v>1.5957534159185088E-2</v>
      </c>
      <c r="X234" s="13">
        <v>1.8228806834336224E-3</v>
      </c>
      <c r="Y234" s="13">
        <v>1.8058868142365032E-2</v>
      </c>
      <c r="Z234" s="13">
        <v>7.4814588827264014E-3</v>
      </c>
      <c r="AA234" s="13">
        <v>3.1552623940818356E-3</v>
      </c>
      <c r="AB234" s="13">
        <v>1.0354213626164219E-2</v>
      </c>
      <c r="AC234" s="13">
        <v>2.7753625557455978E-2</v>
      </c>
      <c r="AD234" s="13">
        <v>1.3187426524857887E-2</v>
      </c>
      <c r="AE234" s="155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29"/>
      <c r="B235" s="3" t="s">
        <v>272</v>
      </c>
      <c r="C235" s="28"/>
      <c r="D235" s="13">
        <v>4.6019095190172887E-3</v>
      </c>
      <c r="E235" s="13">
        <v>4.4094365613660536E-3</v>
      </c>
      <c r="F235" s="13">
        <v>-2.4463979367791322E-2</v>
      </c>
      <c r="G235" s="13">
        <v>7.6324818599366795E-2</v>
      </c>
      <c r="H235" s="13">
        <v>8.0591507644944826E-4</v>
      </c>
      <c r="I235" s="13">
        <v>-1.5714680455289676E-2</v>
      </c>
      <c r="J235" s="13">
        <v>-2.2787935660462111E-5</v>
      </c>
      <c r="K235" s="13">
        <v>6.02052083960678E-2</v>
      </c>
      <c r="L235" s="13">
        <v>-0.12609925828608781</v>
      </c>
      <c r="M235" s="13">
        <v>-3.0380050534111414E-2</v>
      </c>
      <c r="N235" s="13">
        <v>3.6734200504697556E-2</v>
      </c>
      <c r="O235" s="13">
        <v>2.3769008218462284E-2</v>
      </c>
      <c r="P235" s="13">
        <v>4.9494301369990001E-3</v>
      </c>
      <c r="Q235" s="13">
        <v>-2.0811792883204117E-3</v>
      </c>
      <c r="R235" s="13">
        <v>-5.6080536851609741E-2</v>
      </c>
      <c r="S235" s="13">
        <v>-9.8335623048321219E-3</v>
      </c>
      <c r="T235" s="13">
        <v>2.9730323434607575E-2</v>
      </c>
      <c r="U235" s="13">
        <v>-2.8011563860791067E-2</v>
      </c>
      <c r="V235" s="13">
        <v>2.4937873068564098E-2</v>
      </c>
      <c r="W235" s="13">
        <v>-2.7230139692139721E-2</v>
      </c>
      <c r="X235" s="13">
        <v>-1.1277109487217274E-2</v>
      </c>
      <c r="Y235" s="13">
        <v>5.6177390177327702E-3</v>
      </c>
      <c r="Z235" s="13">
        <v>-4.8346866483758522E-2</v>
      </c>
      <c r="AA235" s="13">
        <v>2.2084869839012811E-2</v>
      </c>
      <c r="AB235" s="13">
        <v>-3.6851206020812599E-3</v>
      </c>
      <c r="AC235" s="13">
        <v>-9.6197034629975642E-3</v>
      </c>
      <c r="AD235" s="13">
        <v>-2.7423452045745367E-2</v>
      </c>
      <c r="AE235" s="155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29"/>
      <c r="B236" s="45" t="s">
        <v>273</v>
      </c>
      <c r="C236" s="46"/>
      <c r="D236" s="44">
        <v>0.19</v>
      </c>
      <c r="E236" s="44">
        <v>0.18</v>
      </c>
      <c r="F236" s="44">
        <v>0.62</v>
      </c>
      <c r="G236" s="44">
        <v>2.19</v>
      </c>
      <c r="H236" s="44">
        <v>0.08</v>
      </c>
      <c r="I236" s="44">
        <v>0.38</v>
      </c>
      <c r="J236" s="44">
        <v>0.06</v>
      </c>
      <c r="K236" s="44">
        <v>1.74</v>
      </c>
      <c r="L236" s="44">
        <v>3.46</v>
      </c>
      <c r="M236" s="44">
        <v>0.79</v>
      </c>
      <c r="N236" s="44">
        <v>1.08</v>
      </c>
      <c r="O236" s="44">
        <v>0.72</v>
      </c>
      <c r="P236" s="44">
        <v>0.2</v>
      </c>
      <c r="Q236" s="44">
        <v>0</v>
      </c>
      <c r="R236" s="44">
        <v>1.51</v>
      </c>
      <c r="S236" s="44">
        <v>0.22</v>
      </c>
      <c r="T236" s="44">
        <v>0.89</v>
      </c>
      <c r="U236" s="44">
        <v>0.72</v>
      </c>
      <c r="V236" s="44">
        <v>0.75</v>
      </c>
      <c r="W236" s="44">
        <v>0.7</v>
      </c>
      <c r="X236" s="44">
        <v>0.26</v>
      </c>
      <c r="Y236" s="44">
        <v>0.21</v>
      </c>
      <c r="Z236" s="44">
        <v>1.29</v>
      </c>
      <c r="AA236" s="44">
        <v>0.67</v>
      </c>
      <c r="AB236" s="44">
        <v>0.04</v>
      </c>
      <c r="AC236" s="44">
        <v>0.21</v>
      </c>
      <c r="AD236" s="44">
        <v>0.71</v>
      </c>
      <c r="AE236" s="155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B237" s="3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BM237" s="55"/>
    </row>
    <row r="238" spans="1:65" ht="15">
      <c r="B238" s="8" t="s">
        <v>490</v>
      </c>
      <c r="BM238" s="27" t="s">
        <v>66</v>
      </c>
    </row>
    <row r="239" spans="1:65" ht="15">
      <c r="A239" s="24" t="s">
        <v>33</v>
      </c>
      <c r="B239" s="18" t="s">
        <v>111</v>
      </c>
      <c r="C239" s="15" t="s">
        <v>112</v>
      </c>
      <c r="D239" s="16" t="s">
        <v>234</v>
      </c>
      <c r="E239" s="17" t="s">
        <v>234</v>
      </c>
      <c r="F239" s="17" t="s">
        <v>234</v>
      </c>
      <c r="G239" s="17" t="s">
        <v>234</v>
      </c>
      <c r="H239" s="17" t="s">
        <v>234</v>
      </c>
      <c r="I239" s="17" t="s">
        <v>234</v>
      </c>
      <c r="J239" s="17" t="s">
        <v>234</v>
      </c>
      <c r="K239" s="17" t="s">
        <v>234</v>
      </c>
      <c r="L239" s="17" t="s">
        <v>234</v>
      </c>
      <c r="M239" s="155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7">
        <v>1</v>
      </c>
    </row>
    <row r="240" spans="1:65">
      <c r="A240" s="29"/>
      <c r="B240" s="19" t="s">
        <v>235</v>
      </c>
      <c r="C240" s="9" t="s">
        <v>235</v>
      </c>
      <c r="D240" s="153" t="s">
        <v>237</v>
      </c>
      <c r="E240" s="154" t="s">
        <v>238</v>
      </c>
      <c r="F240" s="154" t="s">
        <v>239</v>
      </c>
      <c r="G240" s="154" t="s">
        <v>242</v>
      </c>
      <c r="H240" s="154" t="s">
        <v>245</v>
      </c>
      <c r="I240" s="154" t="s">
        <v>257</v>
      </c>
      <c r="J240" s="154" t="s">
        <v>259</v>
      </c>
      <c r="K240" s="154" t="s">
        <v>262</v>
      </c>
      <c r="L240" s="154" t="s">
        <v>263</v>
      </c>
      <c r="M240" s="155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 t="s">
        <v>3</v>
      </c>
    </row>
    <row r="241" spans="1:65">
      <c r="A241" s="29"/>
      <c r="B241" s="19"/>
      <c r="C241" s="9"/>
      <c r="D241" s="10" t="s">
        <v>281</v>
      </c>
      <c r="E241" s="11" t="s">
        <v>281</v>
      </c>
      <c r="F241" s="11" t="s">
        <v>281</v>
      </c>
      <c r="G241" s="11" t="s">
        <v>282</v>
      </c>
      <c r="H241" s="11" t="s">
        <v>281</v>
      </c>
      <c r="I241" s="11" t="s">
        <v>281</v>
      </c>
      <c r="J241" s="11" t="s">
        <v>282</v>
      </c>
      <c r="K241" s="11" t="s">
        <v>281</v>
      </c>
      <c r="L241" s="11" t="s">
        <v>281</v>
      </c>
      <c r="M241" s="155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>
        <v>2</v>
      </c>
    </row>
    <row r="242" spans="1:65">
      <c r="A242" s="29"/>
      <c r="B242" s="19"/>
      <c r="C242" s="9"/>
      <c r="D242" s="25"/>
      <c r="E242" s="25"/>
      <c r="F242" s="25"/>
      <c r="G242" s="25"/>
      <c r="H242" s="25"/>
      <c r="I242" s="25"/>
      <c r="J242" s="25"/>
      <c r="K242" s="25"/>
      <c r="L242" s="25"/>
      <c r="M242" s="155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3</v>
      </c>
    </row>
    <row r="243" spans="1:65">
      <c r="A243" s="29"/>
      <c r="B243" s="18">
        <v>1</v>
      </c>
      <c r="C243" s="14">
        <v>1</v>
      </c>
      <c r="D243" s="21">
        <v>2.9</v>
      </c>
      <c r="E243" s="21">
        <v>3.76</v>
      </c>
      <c r="F243" s="21">
        <v>3.4096660058619048</v>
      </c>
      <c r="G243" s="21">
        <v>3.3</v>
      </c>
      <c r="H243" s="148">
        <v>5.0494929063333265</v>
      </c>
      <c r="I243" s="21">
        <v>3.65</v>
      </c>
      <c r="J243" s="21">
        <v>3.4</v>
      </c>
      <c r="K243" s="21">
        <v>3.8500000000000005</v>
      </c>
      <c r="L243" s="21">
        <v>3.6</v>
      </c>
      <c r="M243" s="155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1</v>
      </c>
    </row>
    <row r="244" spans="1:65">
      <c r="A244" s="29"/>
      <c r="B244" s="19">
        <v>1</v>
      </c>
      <c r="C244" s="9">
        <v>2</v>
      </c>
      <c r="D244" s="11">
        <v>3.5</v>
      </c>
      <c r="E244" s="11">
        <v>3.82</v>
      </c>
      <c r="F244" s="11">
        <v>3.4330399656067043</v>
      </c>
      <c r="G244" s="11">
        <v>3.4</v>
      </c>
      <c r="H244" s="150">
        <v>4.9625243146670188</v>
      </c>
      <c r="I244" s="11">
        <v>3.69</v>
      </c>
      <c r="J244" s="11">
        <v>3.3</v>
      </c>
      <c r="K244" s="11">
        <v>3.82</v>
      </c>
      <c r="L244" s="11">
        <v>3.43</v>
      </c>
      <c r="M244" s="155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5</v>
      </c>
    </row>
    <row r="245" spans="1:65">
      <c r="A245" s="29"/>
      <c r="B245" s="19">
        <v>1</v>
      </c>
      <c r="C245" s="9">
        <v>3</v>
      </c>
      <c r="D245" s="11">
        <v>3.1</v>
      </c>
      <c r="E245" s="11">
        <v>3.8299999999999996</v>
      </c>
      <c r="F245" s="11">
        <v>3.3377515659402466</v>
      </c>
      <c r="G245" s="11">
        <v>3.6</v>
      </c>
      <c r="H245" s="150">
        <v>4.8316566680442437</v>
      </c>
      <c r="I245" s="11">
        <v>3.48</v>
      </c>
      <c r="J245" s="11">
        <v>3.5</v>
      </c>
      <c r="K245" s="11">
        <v>3.78</v>
      </c>
      <c r="L245" s="11">
        <v>3.49</v>
      </c>
      <c r="M245" s="155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16</v>
      </c>
    </row>
    <row r="246" spans="1:65">
      <c r="A246" s="29"/>
      <c r="B246" s="19">
        <v>1</v>
      </c>
      <c r="C246" s="9">
        <v>4</v>
      </c>
      <c r="D246" s="11">
        <v>3</v>
      </c>
      <c r="E246" s="11">
        <v>3.89</v>
      </c>
      <c r="F246" s="11">
        <v>3.5054878776707614</v>
      </c>
      <c r="G246" s="11">
        <v>3.6</v>
      </c>
      <c r="H246" s="150">
        <v>4.8380083002573047</v>
      </c>
      <c r="I246" s="11">
        <v>3.45</v>
      </c>
      <c r="J246" s="11">
        <v>3.3</v>
      </c>
      <c r="K246" s="11">
        <v>3.74</v>
      </c>
      <c r="L246" s="11">
        <v>3.49</v>
      </c>
      <c r="M246" s="155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3.5185710428403971</v>
      </c>
    </row>
    <row r="247" spans="1:65">
      <c r="A247" s="29"/>
      <c r="B247" s="19">
        <v>1</v>
      </c>
      <c r="C247" s="9">
        <v>5</v>
      </c>
      <c r="D247" s="11">
        <v>3.5</v>
      </c>
      <c r="E247" s="11">
        <v>3.8599999999999994</v>
      </c>
      <c r="F247" s="11">
        <v>3.3380398905110429</v>
      </c>
      <c r="G247" s="11">
        <v>3.6</v>
      </c>
      <c r="H247" s="150">
        <v>4.8362612757853034</v>
      </c>
      <c r="I247" s="11">
        <v>3.43</v>
      </c>
      <c r="J247" s="11">
        <v>3.4</v>
      </c>
      <c r="K247" s="11">
        <v>3.8800000000000003</v>
      </c>
      <c r="L247" s="11">
        <v>3.51</v>
      </c>
      <c r="M247" s="155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7">
        <v>24</v>
      </c>
    </row>
    <row r="248" spans="1:65">
      <c r="A248" s="29"/>
      <c r="B248" s="19">
        <v>1</v>
      </c>
      <c r="C248" s="9">
        <v>6</v>
      </c>
      <c r="D248" s="11">
        <v>3.3</v>
      </c>
      <c r="E248" s="11">
        <v>3.78</v>
      </c>
      <c r="F248" s="11">
        <v>3.3434247507483916</v>
      </c>
      <c r="G248" s="11">
        <v>3.2</v>
      </c>
      <c r="H248" s="150">
        <v>4.9121404877928532</v>
      </c>
      <c r="I248" s="11">
        <v>3.63</v>
      </c>
      <c r="J248" s="11">
        <v>3.5</v>
      </c>
      <c r="K248" s="11">
        <v>3.76</v>
      </c>
      <c r="L248" s="151">
        <v>2.66</v>
      </c>
      <c r="M248" s="155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5"/>
    </row>
    <row r="249" spans="1:65">
      <c r="A249" s="29"/>
      <c r="B249" s="20" t="s">
        <v>269</v>
      </c>
      <c r="C249" s="12"/>
      <c r="D249" s="22">
        <v>3.2166666666666668</v>
      </c>
      <c r="E249" s="22">
        <v>3.8233333333333337</v>
      </c>
      <c r="F249" s="22">
        <v>3.3945683427231752</v>
      </c>
      <c r="G249" s="22">
        <v>3.4499999999999997</v>
      </c>
      <c r="H249" s="22">
        <v>4.9050139921466753</v>
      </c>
      <c r="I249" s="22">
        <v>3.5549999999999997</v>
      </c>
      <c r="J249" s="22">
        <v>3.4</v>
      </c>
      <c r="K249" s="22">
        <v>3.8049999999999997</v>
      </c>
      <c r="L249" s="22">
        <v>3.3633333333333333</v>
      </c>
      <c r="M249" s="155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29"/>
      <c r="B250" s="3" t="s">
        <v>270</v>
      </c>
      <c r="C250" s="28"/>
      <c r="D250" s="11">
        <v>3.2</v>
      </c>
      <c r="E250" s="11">
        <v>3.8249999999999997</v>
      </c>
      <c r="F250" s="11">
        <v>3.3765453783051482</v>
      </c>
      <c r="G250" s="11">
        <v>3.5</v>
      </c>
      <c r="H250" s="11">
        <v>4.8750743940250789</v>
      </c>
      <c r="I250" s="11">
        <v>3.5549999999999997</v>
      </c>
      <c r="J250" s="11">
        <v>3.4</v>
      </c>
      <c r="K250" s="11">
        <v>3.8</v>
      </c>
      <c r="L250" s="11">
        <v>3.49</v>
      </c>
      <c r="M250" s="155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29"/>
      <c r="B251" s="3" t="s">
        <v>271</v>
      </c>
      <c r="C251" s="28"/>
      <c r="D251" s="23">
        <v>0.25625508125043428</v>
      </c>
      <c r="E251" s="23">
        <v>4.84424056655599E-2</v>
      </c>
      <c r="F251" s="23">
        <v>6.7897610364600389E-2</v>
      </c>
      <c r="G251" s="23">
        <v>0.17606816861659011</v>
      </c>
      <c r="H251" s="23">
        <v>8.8125338618642884E-2</v>
      </c>
      <c r="I251" s="23">
        <v>0.11414902540100802</v>
      </c>
      <c r="J251" s="23">
        <v>8.9442719099991672E-2</v>
      </c>
      <c r="K251" s="23">
        <v>5.4313902456001255E-2</v>
      </c>
      <c r="L251" s="23">
        <v>0.34892214986536274</v>
      </c>
      <c r="M251" s="209"/>
      <c r="N251" s="210"/>
      <c r="O251" s="210"/>
      <c r="P251" s="210"/>
      <c r="Q251" s="210"/>
      <c r="R251" s="210"/>
      <c r="S251" s="210"/>
      <c r="T251" s="210"/>
      <c r="U251" s="210"/>
      <c r="V251" s="210"/>
      <c r="W251" s="210"/>
      <c r="X251" s="210"/>
      <c r="Y251" s="210"/>
      <c r="Z251" s="210"/>
      <c r="AA251" s="210"/>
      <c r="AB251" s="210"/>
      <c r="AC251" s="210"/>
      <c r="AD251" s="210"/>
      <c r="AE251" s="210"/>
      <c r="AF251" s="210"/>
      <c r="AG251" s="210"/>
      <c r="AH251" s="210"/>
      <c r="AI251" s="210"/>
      <c r="AJ251" s="210"/>
      <c r="AK251" s="210"/>
      <c r="AL251" s="210"/>
      <c r="AM251" s="210"/>
      <c r="AN251" s="210"/>
      <c r="AO251" s="210"/>
      <c r="AP251" s="210"/>
      <c r="AQ251" s="210"/>
      <c r="AR251" s="210"/>
      <c r="AS251" s="210"/>
      <c r="AT251" s="210"/>
      <c r="AU251" s="210"/>
      <c r="AV251" s="210"/>
      <c r="AW251" s="210"/>
      <c r="AX251" s="210"/>
      <c r="AY251" s="210"/>
      <c r="AZ251" s="210"/>
      <c r="BA251" s="210"/>
      <c r="BB251" s="210"/>
      <c r="BC251" s="210"/>
      <c r="BD251" s="210"/>
      <c r="BE251" s="210"/>
      <c r="BF251" s="210"/>
      <c r="BG251" s="210"/>
      <c r="BH251" s="210"/>
      <c r="BI251" s="210"/>
      <c r="BJ251" s="210"/>
      <c r="BK251" s="210"/>
      <c r="BL251" s="210"/>
      <c r="BM251" s="56"/>
    </row>
    <row r="252" spans="1:65">
      <c r="A252" s="29"/>
      <c r="B252" s="3" t="s">
        <v>86</v>
      </c>
      <c r="C252" s="28"/>
      <c r="D252" s="13">
        <v>7.96647920985806E-2</v>
      </c>
      <c r="E252" s="13">
        <v>1.267020200494156E-2</v>
      </c>
      <c r="F252" s="13">
        <v>2.0001839264821481E-2</v>
      </c>
      <c r="G252" s="13">
        <v>5.1034251772924671E-2</v>
      </c>
      <c r="H252" s="13">
        <v>1.7966378640252339E-2</v>
      </c>
      <c r="I252" s="13">
        <v>3.2109430492547969E-2</v>
      </c>
      <c r="J252" s="13">
        <v>2.6306682088232846E-2</v>
      </c>
      <c r="K252" s="13">
        <v>1.4274350185545666E-2</v>
      </c>
      <c r="L252" s="13">
        <v>0.10374295833459744</v>
      </c>
      <c r="M252" s="155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29"/>
      <c r="B253" s="3" t="s">
        <v>272</v>
      </c>
      <c r="C253" s="28"/>
      <c r="D253" s="13">
        <v>-8.5803120783377818E-2</v>
      </c>
      <c r="E253" s="13">
        <v>8.6615357991156161E-2</v>
      </c>
      <c r="F253" s="13">
        <v>-3.5242346568372773E-2</v>
      </c>
      <c r="G253" s="13">
        <v>-1.9488321254711116E-2</v>
      </c>
      <c r="H253" s="13">
        <v>0.39403579817648371</v>
      </c>
      <c r="I253" s="13">
        <v>1.0353338533189094E-2</v>
      </c>
      <c r="J253" s="13">
        <v>-3.3698635439425306E-2</v>
      </c>
      <c r="K253" s="13">
        <v>8.1404909456760599E-2</v>
      </c>
      <c r="L253" s="13">
        <v>-4.4119532508215875E-2</v>
      </c>
      <c r="M253" s="155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29"/>
      <c r="B254" s="45" t="s">
        <v>273</v>
      </c>
      <c r="C254" s="46"/>
      <c r="D254" s="44">
        <v>1.5</v>
      </c>
      <c r="E254" s="44">
        <v>2.4</v>
      </c>
      <c r="F254" s="44">
        <v>0.36</v>
      </c>
      <c r="G254" s="44">
        <v>0</v>
      </c>
      <c r="H254" s="44">
        <v>9.34</v>
      </c>
      <c r="I254" s="44">
        <v>0.67</v>
      </c>
      <c r="J254" s="44">
        <v>0.32</v>
      </c>
      <c r="K254" s="44">
        <v>2.2799999999999998</v>
      </c>
      <c r="L254" s="44">
        <v>0.56000000000000005</v>
      </c>
      <c r="M254" s="155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B255" s="3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BM255" s="55"/>
    </row>
    <row r="256" spans="1:65" ht="15">
      <c r="B256" s="8" t="s">
        <v>491</v>
      </c>
      <c r="BM256" s="27" t="s">
        <v>66</v>
      </c>
    </row>
    <row r="257" spans="1:65" ht="15">
      <c r="A257" s="24" t="s">
        <v>36</v>
      </c>
      <c r="B257" s="18" t="s">
        <v>111</v>
      </c>
      <c r="C257" s="15" t="s">
        <v>112</v>
      </c>
      <c r="D257" s="16" t="s">
        <v>234</v>
      </c>
      <c r="E257" s="17" t="s">
        <v>234</v>
      </c>
      <c r="F257" s="17" t="s">
        <v>234</v>
      </c>
      <c r="G257" s="17" t="s">
        <v>234</v>
      </c>
      <c r="H257" s="17" t="s">
        <v>234</v>
      </c>
      <c r="I257" s="17" t="s">
        <v>234</v>
      </c>
      <c r="J257" s="17" t="s">
        <v>234</v>
      </c>
      <c r="K257" s="17" t="s">
        <v>234</v>
      </c>
      <c r="L257" s="17" t="s">
        <v>234</v>
      </c>
      <c r="M257" s="155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1</v>
      </c>
    </row>
    <row r="258" spans="1:65">
      <c r="A258" s="29"/>
      <c r="B258" s="19" t="s">
        <v>235</v>
      </c>
      <c r="C258" s="9" t="s">
        <v>235</v>
      </c>
      <c r="D258" s="153" t="s">
        <v>237</v>
      </c>
      <c r="E258" s="154" t="s">
        <v>238</v>
      </c>
      <c r="F258" s="154" t="s">
        <v>239</v>
      </c>
      <c r="G258" s="154" t="s">
        <v>242</v>
      </c>
      <c r="H258" s="154" t="s">
        <v>245</v>
      </c>
      <c r="I258" s="154" t="s">
        <v>257</v>
      </c>
      <c r="J258" s="154" t="s">
        <v>259</v>
      </c>
      <c r="K258" s="154" t="s">
        <v>262</v>
      </c>
      <c r="L258" s="154" t="s">
        <v>263</v>
      </c>
      <c r="M258" s="155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 t="s">
        <v>3</v>
      </c>
    </row>
    <row r="259" spans="1:65">
      <c r="A259" s="29"/>
      <c r="B259" s="19"/>
      <c r="C259" s="9"/>
      <c r="D259" s="10" t="s">
        <v>281</v>
      </c>
      <c r="E259" s="11" t="s">
        <v>281</v>
      </c>
      <c r="F259" s="11" t="s">
        <v>281</v>
      </c>
      <c r="G259" s="11" t="s">
        <v>282</v>
      </c>
      <c r="H259" s="11" t="s">
        <v>281</v>
      </c>
      <c r="I259" s="11" t="s">
        <v>281</v>
      </c>
      <c r="J259" s="11" t="s">
        <v>282</v>
      </c>
      <c r="K259" s="11" t="s">
        <v>281</v>
      </c>
      <c r="L259" s="11" t="s">
        <v>281</v>
      </c>
      <c r="M259" s="155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2</v>
      </c>
    </row>
    <row r="260" spans="1:65">
      <c r="A260" s="29"/>
      <c r="B260" s="19"/>
      <c r="C260" s="9"/>
      <c r="D260" s="25"/>
      <c r="E260" s="25"/>
      <c r="F260" s="25"/>
      <c r="G260" s="25"/>
      <c r="H260" s="25"/>
      <c r="I260" s="25"/>
      <c r="J260" s="25"/>
      <c r="K260" s="25"/>
      <c r="L260" s="25"/>
      <c r="M260" s="155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3</v>
      </c>
    </row>
    <row r="261" spans="1:65">
      <c r="A261" s="29"/>
      <c r="B261" s="18">
        <v>1</v>
      </c>
      <c r="C261" s="14">
        <v>1</v>
      </c>
      <c r="D261" s="21">
        <v>0.9</v>
      </c>
      <c r="E261" s="21">
        <v>1.22</v>
      </c>
      <c r="F261" s="21">
        <v>1.1458025467424267</v>
      </c>
      <c r="G261" s="21">
        <v>1.1000000000000001</v>
      </c>
      <c r="H261" s="148">
        <v>1.6940933045410609</v>
      </c>
      <c r="I261" s="21">
        <v>1.1599999999999999</v>
      </c>
      <c r="J261" s="21">
        <v>1.1000000000000001</v>
      </c>
      <c r="K261" s="21">
        <v>1.19</v>
      </c>
      <c r="L261" s="21">
        <v>1.0900000000000001</v>
      </c>
      <c r="M261" s="155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1</v>
      </c>
    </row>
    <row r="262" spans="1:65">
      <c r="A262" s="29"/>
      <c r="B262" s="19">
        <v>1</v>
      </c>
      <c r="C262" s="9">
        <v>2</v>
      </c>
      <c r="D262" s="11">
        <v>1.2</v>
      </c>
      <c r="E262" s="11">
        <v>1.21</v>
      </c>
      <c r="F262" s="11">
        <v>1.1441486702236714</v>
      </c>
      <c r="G262" s="11">
        <v>1.2</v>
      </c>
      <c r="H262" s="150">
        <v>1.6743307462259256</v>
      </c>
      <c r="I262" s="11">
        <v>1.18</v>
      </c>
      <c r="J262" s="11">
        <v>1</v>
      </c>
      <c r="K262" s="11">
        <v>1.1399999999999999</v>
      </c>
      <c r="L262" s="11">
        <v>1.07</v>
      </c>
      <c r="M262" s="155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6</v>
      </c>
    </row>
    <row r="263" spans="1:65">
      <c r="A263" s="29"/>
      <c r="B263" s="19">
        <v>1</v>
      </c>
      <c r="C263" s="9">
        <v>3</v>
      </c>
      <c r="D263" s="11">
        <v>1</v>
      </c>
      <c r="E263" s="11">
        <v>1.22</v>
      </c>
      <c r="F263" s="11">
        <v>1.1150863527573565</v>
      </c>
      <c r="G263" s="11">
        <v>1.2</v>
      </c>
      <c r="H263" s="150">
        <v>1.632155323792889</v>
      </c>
      <c r="I263" s="11">
        <v>1.1000000000000001</v>
      </c>
      <c r="J263" s="11">
        <v>1.1000000000000001</v>
      </c>
      <c r="K263" s="11">
        <v>1.17</v>
      </c>
      <c r="L263" s="11">
        <v>1.1200000000000001</v>
      </c>
      <c r="M263" s="155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16</v>
      </c>
    </row>
    <row r="264" spans="1:65">
      <c r="A264" s="29"/>
      <c r="B264" s="19">
        <v>1</v>
      </c>
      <c r="C264" s="9">
        <v>4</v>
      </c>
      <c r="D264" s="11">
        <v>0.9</v>
      </c>
      <c r="E264" s="11">
        <v>1.25</v>
      </c>
      <c r="F264" s="11">
        <v>1.1400586193539639</v>
      </c>
      <c r="G264" s="11">
        <v>1.2</v>
      </c>
      <c r="H264" s="150">
        <v>1.6208632552351681</v>
      </c>
      <c r="I264" s="11">
        <v>1.1100000000000001</v>
      </c>
      <c r="J264" s="11">
        <v>1.1000000000000001</v>
      </c>
      <c r="K264" s="11">
        <v>1.1000000000000001</v>
      </c>
      <c r="L264" s="11">
        <v>1.1100000000000001</v>
      </c>
      <c r="M264" s="155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1.1230869479513885</v>
      </c>
    </row>
    <row r="265" spans="1:65">
      <c r="A265" s="29"/>
      <c r="B265" s="19">
        <v>1</v>
      </c>
      <c r="C265" s="9">
        <v>5</v>
      </c>
      <c r="D265" s="11">
        <v>1.1000000000000001</v>
      </c>
      <c r="E265" s="11">
        <v>1.19</v>
      </c>
      <c r="F265" s="11">
        <v>1.0869655887624372</v>
      </c>
      <c r="G265" s="11">
        <v>1.2</v>
      </c>
      <c r="H265" s="150">
        <v>1.6428275788285585</v>
      </c>
      <c r="I265" s="11">
        <v>1.0900000000000001</v>
      </c>
      <c r="J265" s="11">
        <v>1</v>
      </c>
      <c r="K265" s="11">
        <v>1.1499999999999999</v>
      </c>
      <c r="L265" s="11">
        <v>1.1399999999999999</v>
      </c>
      <c r="M265" s="155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25</v>
      </c>
    </row>
    <row r="266" spans="1:65">
      <c r="A266" s="29"/>
      <c r="B266" s="19">
        <v>1</v>
      </c>
      <c r="C266" s="9">
        <v>6</v>
      </c>
      <c r="D266" s="11">
        <v>1</v>
      </c>
      <c r="E266" s="11">
        <v>1.2</v>
      </c>
      <c r="F266" s="11">
        <v>1.0901117238267957</v>
      </c>
      <c r="G266" s="11">
        <v>1.2</v>
      </c>
      <c r="H266" s="150">
        <v>1.6470434614497911</v>
      </c>
      <c r="I266" s="11">
        <v>1.1499999999999999</v>
      </c>
      <c r="J266" s="11">
        <v>1.1000000000000001</v>
      </c>
      <c r="K266" s="11">
        <v>1.1200000000000001</v>
      </c>
      <c r="L266" s="151">
        <v>0.88</v>
      </c>
      <c r="M266" s="155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29"/>
      <c r="B267" s="20" t="s">
        <v>269</v>
      </c>
      <c r="C267" s="12"/>
      <c r="D267" s="22">
        <v>1.0166666666666666</v>
      </c>
      <c r="E267" s="22">
        <v>1.2150000000000001</v>
      </c>
      <c r="F267" s="22">
        <v>1.1203622502777753</v>
      </c>
      <c r="G267" s="22">
        <v>1.1833333333333333</v>
      </c>
      <c r="H267" s="22">
        <v>1.6518856116788987</v>
      </c>
      <c r="I267" s="22">
        <v>1.1316666666666666</v>
      </c>
      <c r="J267" s="22">
        <v>1.0666666666666667</v>
      </c>
      <c r="K267" s="22">
        <v>1.145</v>
      </c>
      <c r="L267" s="22">
        <v>1.0683333333333334</v>
      </c>
      <c r="M267" s="155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29"/>
      <c r="B268" s="3" t="s">
        <v>270</v>
      </c>
      <c r="C268" s="28"/>
      <c r="D268" s="11">
        <v>1</v>
      </c>
      <c r="E268" s="11">
        <v>1.2149999999999999</v>
      </c>
      <c r="F268" s="11">
        <v>1.1275724860556602</v>
      </c>
      <c r="G268" s="11">
        <v>1.2</v>
      </c>
      <c r="H268" s="11">
        <v>1.6449355201391747</v>
      </c>
      <c r="I268" s="11">
        <v>1.1299999999999999</v>
      </c>
      <c r="J268" s="11">
        <v>1.1000000000000001</v>
      </c>
      <c r="K268" s="11">
        <v>1.145</v>
      </c>
      <c r="L268" s="11">
        <v>1.1000000000000001</v>
      </c>
      <c r="M268" s="155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29"/>
      <c r="B269" s="3" t="s">
        <v>271</v>
      </c>
      <c r="C269" s="28"/>
      <c r="D269" s="23">
        <v>0.11690451944500276</v>
      </c>
      <c r="E269" s="23">
        <v>2.073644135332774E-2</v>
      </c>
      <c r="F269" s="23">
        <v>2.7052600090988515E-2</v>
      </c>
      <c r="G269" s="23">
        <v>4.0824829046386249E-2</v>
      </c>
      <c r="H269" s="23">
        <v>2.7358503756333405E-2</v>
      </c>
      <c r="I269" s="23">
        <v>3.6560452221856617E-2</v>
      </c>
      <c r="J269" s="23">
        <v>5.1639777949432274E-2</v>
      </c>
      <c r="K269" s="23">
        <v>3.2710854467592192E-2</v>
      </c>
      <c r="L269" s="23">
        <v>9.537644712750977E-2</v>
      </c>
      <c r="M269" s="209"/>
      <c r="N269" s="210"/>
      <c r="O269" s="210"/>
      <c r="P269" s="210"/>
      <c r="Q269" s="210"/>
      <c r="R269" s="210"/>
      <c r="S269" s="210"/>
      <c r="T269" s="210"/>
      <c r="U269" s="210"/>
      <c r="V269" s="210"/>
      <c r="W269" s="210"/>
      <c r="X269" s="210"/>
      <c r="Y269" s="210"/>
      <c r="Z269" s="210"/>
      <c r="AA269" s="210"/>
      <c r="AB269" s="210"/>
      <c r="AC269" s="210"/>
      <c r="AD269" s="210"/>
      <c r="AE269" s="210"/>
      <c r="AF269" s="210"/>
      <c r="AG269" s="210"/>
      <c r="AH269" s="210"/>
      <c r="AI269" s="210"/>
      <c r="AJ269" s="210"/>
      <c r="AK269" s="210"/>
      <c r="AL269" s="210"/>
      <c r="AM269" s="210"/>
      <c r="AN269" s="210"/>
      <c r="AO269" s="210"/>
      <c r="AP269" s="210"/>
      <c r="AQ269" s="210"/>
      <c r="AR269" s="210"/>
      <c r="AS269" s="210"/>
      <c r="AT269" s="210"/>
      <c r="AU269" s="210"/>
      <c r="AV269" s="210"/>
      <c r="AW269" s="210"/>
      <c r="AX269" s="210"/>
      <c r="AY269" s="210"/>
      <c r="AZ269" s="210"/>
      <c r="BA269" s="210"/>
      <c r="BB269" s="210"/>
      <c r="BC269" s="210"/>
      <c r="BD269" s="210"/>
      <c r="BE269" s="210"/>
      <c r="BF269" s="210"/>
      <c r="BG269" s="210"/>
      <c r="BH269" s="210"/>
      <c r="BI269" s="210"/>
      <c r="BJ269" s="210"/>
      <c r="BK269" s="210"/>
      <c r="BL269" s="210"/>
      <c r="BM269" s="56"/>
    </row>
    <row r="270" spans="1:65">
      <c r="A270" s="29"/>
      <c r="B270" s="3" t="s">
        <v>86</v>
      </c>
      <c r="C270" s="28"/>
      <c r="D270" s="13">
        <v>0.11498805191311746</v>
      </c>
      <c r="E270" s="13">
        <v>1.7067029920434351E-2</v>
      </c>
      <c r="F270" s="13">
        <v>2.4146297400042951E-2</v>
      </c>
      <c r="G270" s="13">
        <v>3.449985553215739E-2</v>
      </c>
      <c r="H270" s="13">
        <v>1.6561984415208696E-2</v>
      </c>
      <c r="I270" s="13">
        <v>3.230673244935784E-2</v>
      </c>
      <c r="J270" s="13">
        <v>4.8412291827592754E-2</v>
      </c>
      <c r="K270" s="13">
        <v>2.8568431849425494E-2</v>
      </c>
      <c r="L270" s="13">
        <v>8.9275925548371077E-2</v>
      </c>
      <c r="M270" s="155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29"/>
      <c r="B271" s="3" t="s">
        <v>272</v>
      </c>
      <c r="C271" s="28"/>
      <c r="D271" s="13">
        <v>-9.4756938880682484E-2</v>
      </c>
      <c r="E271" s="13">
        <v>8.1839658288495931E-2</v>
      </c>
      <c r="F271" s="13">
        <v>-2.4260790124783771E-3</v>
      </c>
      <c r="G271" s="13">
        <v>5.3643562942156553E-2</v>
      </c>
      <c r="H271" s="13">
        <v>0.47084392236245498</v>
      </c>
      <c r="I271" s="13">
        <v>7.6394073770764681E-3</v>
      </c>
      <c r="J271" s="13">
        <v>-5.0236788333830718E-2</v>
      </c>
      <c r="K271" s="13">
        <v>1.951144752290368E-2</v>
      </c>
      <c r="L271" s="13">
        <v>-4.8752783315602288E-2</v>
      </c>
      <c r="M271" s="155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29"/>
      <c r="B272" s="45" t="s">
        <v>273</v>
      </c>
      <c r="C272" s="46"/>
      <c r="D272" s="44">
        <v>1.22</v>
      </c>
      <c r="E272" s="44">
        <v>0.89</v>
      </c>
      <c r="F272" s="44">
        <v>0.12</v>
      </c>
      <c r="G272" s="44">
        <v>0.55000000000000004</v>
      </c>
      <c r="H272" s="44">
        <v>5.54</v>
      </c>
      <c r="I272" s="44">
        <v>0</v>
      </c>
      <c r="J272" s="44">
        <v>0.69</v>
      </c>
      <c r="K272" s="44">
        <v>0.14000000000000001</v>
      </c>
      <c r="L272" s="44">
        <v>0.67</v>
      </c>
      <c r="M272" s="155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B273" s="3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BM273" s="55"/>
    </row>
    <row r="274" spans="1:65" ht="15">
      <c r="B274" s="8" t="s">
        <v>492</v>
      </c>
      <c r="BM274" s="27" t="s">
        <v>66</v>
      </c>
    </row>
    <row r="275" spans="1:65" ht="15">
      <c r="A275" s="24" t="s">
        <v>39</v>
      </c>
      <c r="B275" s="18" t="s">
        <v>111</v>
      </c>
      <c r="C275" s="15" t="s">
        <v>112</v>
      </c>
      <c r="D275" s="16" t="s">
        <v>234</v>
      </c>
      <c r="E275" s="17" t="s">
        <v>234</v>
      </c>
      <c r="F275" s="17" t="s">
        <v>234</v>
      </c>
      <c r="G275" s="17" t="s">
        <v>234</v>
      </c>
      <c r="H275" s="17" t="s">
        <v>234</v>
      </c>
      <c r="I275" s="17" t="s">
        <v>234</v>
      </c>
      <c r="J275" s="17" t="s">
        <v>234</v>
      </c>
      <c r="K275" s="17" t="s">
        <v>234</v>
      </c>
      <c r="L275" s="155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>
        <v>1</v>
      </c>
    </row>
    <row r="276" spans="1:65">
      <c r="A276" s="29"/>
      <c r="B276" s="19" t="s">
        <v>235</v>
      </c>
      <c r="C276" s="9" t="s">
        <v>235</v>
      </c>
      <c r="D276" s="153" t="s">
        <v>237</v>
      </c>
      <c r="E276" s="154" t="s">
        <v>238</v>
      </c>
      <c r="F276" s="154" t="s">
        <v>239</v>
      </c>
      <c r="G276" s="154" t="s">
        <v>242</v>
      </c>
      <c r="H276" s="154" t="s">
        <v>257</v>
      </c>
      <c r="I276" s="154" t="s">
        <v>259</v>
      </c>
      <c r="J276" s="154" t="s">
        <v>262</v>
      </c>
      <c r="K276" s="154" t="s">
        <v>263</v>
      </c>
      <c r="L276" s="155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 t="s">
        <v>3</v>
      </c>
    </row>
    <row r="277" spans="1:65">
      <c r="A277" s="29"/>
      <c r="B277" s="19"/>
      <c r="C277" s="9"/>
      <c r="D277" s="10" t="s">
        <v>281</v>
      </c>
      <c r="E277" s="11" t="s">
        <v>281</v>
      </c>
      <c r="F277" s="11" t="s">
        <v>281</v>
      </c>
      <c r="G277" s="11" t="s">
        <v>282</v>
      </c>
      <c r="H277" s="11" t="s">
        <v>281</v>
      </c>
      <c r="I277" s="11" t="s">
        <v>282</v>
      </c>
      <c r="J277" s="11" t="s">
        <v>281</v>
      </c>
      <c r="K277" s="11" t="s">
        <v>281</v>
      </c>
      <c r="L277" s="155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>
        <v>2</v>
      </c>
    </row>
    <row r="278" spans="1:65">
      <c r="A278" s="29"/>
      <c r="B278" s="19"/>
      <c r="C278" s="9"/>
      <c r="D278" s="25"/>
      <c r="E278" s="25"/>
      <c r="F278" s="25"/>
      <c r="G278" s="25"/>
      <c r="H278" s="25"/>
      <c r="I278" s="25"/>
      <c r="J278" s="25"/>
      <c r="K278" s="25"/>
      <c r="L278" s="155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2</v>
      </c>
    </row>
    <row r="279" spans="1:65">
      <c r="A279" s="29"/>
      <c r="B279" s="18">
        <v>1</v>
      </c>
      <c r="C279" s="14">
        <v>1</v>
      </c>
      <c r="D279" s="21">
        <v>1.3</v>
      </c>
      <c r="E279" s="21">
        <v>1.54</v>
      </c>
      <c r="F279" s="21">
        <v>1.8125198040769406</v>
      </c>
      <c r="G279" s="21">
        <v>1.46</v>
      </c>
      <c r="H279" s="21">
        <v>1.9400000000000002</v>
      </c>
      <c r="I279" s="21">
        <v>1.3</v>
      </c>
      <c r="J279" s="21">
        <v>1.81</v>
      </c>
      <c r="K279" s="21">
        <v>1.9699999999999998</v>
      </c>
      <c r="L279" s="155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1</v>
      </c>
    </row>
    <row r="280" spans="1:65">
      <c r="A280" s="29"/>
      <c r="B280" s="19">
        <v>1</v>
      </c>
      <c r="C280" s="9">
        <v>2</v>
      </c>
      <c r="D280" s="151">
        <v>1.7</v>
      </c>
      <c r="E280" s="11">
        <v>1.55</v>
      </c>
      <c r="F280" s="11">
        <v>1.8420622770833546</v>
      </c>
      <c r="G280" s="11">
        <v>1.5</v>
      </c>
      <c r="H280" s="11">
        <v>1.95</v>
      </c>
      <c r="I280" s="11">
        <v>1.3</v>
      </c>
      <c r="J280" s="11">
        <v>1.81</v>
      </c>
      <c r="K280" s="11">
        <v>1.83</v>
      </c>
      <c r="L280" s="155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7</v>
      </c>
    </row>
    <row r="281" spans="1:65">
      <c r="A281" s="29"/>
      <c r="B281" s="19">
        <v>1</v>
      </c>
      <c r="C281" s="9">
        <v>3</v>
      </c>
      <c r="D281" s="11">
        <v>1.3</v>
      </c>
      <c r="E281" s="11">
        <v>1.61</v>
      </c>
      <c r="F281" s="11">
        <v>1.7432488321270627</v>
      </c>
      <c r="G281" s="11">
        <v>1.56</v>
      </c>
      <c r="H281" s="11">
        <v>1.84</v>
      </c>
      <c r="I281" s="11">
        <v>1.3</v>
      </c>
      <c r="J281" s="11">
        <v>1.81</v>
      </c>
      <c r="K281" s="11">
        <v>1.96</v>
      </c>
      <c r="L281" s="155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16</v>
      </c>
    </row>
    <row r="282" spans="1:65">
      <c r="A282" s="29"/>
      <c r="B282" s="19">
        <v>1</v>
      </c>
      <c r="C282" s="9">
        <v>4</v>
      </c>
      <c r="D282" s="11">
        <v>1.2</v>
      </c>
      <c r="E282" s="11">
        <v>1.59</v>
      </c>
      <c r="F282" s="11">
        <v>1.8398521588071051</v>
      </c>
      <c r="G282" s="11">
        <v>1.56</v>
      </c>
      <c r="H282" s="11">
        <v>1.84</v>
      </c>
      <c r="I282" s="11">
        <v>1.3</v>
      </c>
      <c r="J282" s="11">
        <v>1.81</v>
      </c>
      <c r="K282" s="11">
        <v>1.9699999999999998</v>
      </c>
      <c r="L282" s="155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1.6419664810784587</v>
      </c>
    </row>
    <row r="283" spans="1:65">
      <c r="A283" s="29"/>
      <c r="B283" s="19">
        <v>1</v>
      </c>
      <c r="C283" s="9">
        <v>5</v>
      </c>
      <c r="D283" s="11">
        <v>1.5</v>
      </c>
      <c r="E283" s="11">
        <v>1.62</v>
      </c>
      <c r="F283" s="11">
        <v>1.7921699119829837</v>
      </c>
      <c r="G283" s="11">
        <v>1.57</v>
      </c>
      <c r="H283" s="11">
        <v>1.82</v>
      </c>
      <c r="I283" s="11">
        <v>1.3</v>
      </c>
      <c r="J283" s="11">
        <v>1.85</v>
      </c>
      <c r="K283" s="11">
        <v>1.91</v>
      </c>
      <c r="L283" s="155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26</v>
      </c>
    </row>
    <row r="284" spans="1:65">
      <c r="A284" s="29"/>
      <c r="B284" s="19">
        <v>1</v>
      </c>
      <c r="C284" s="9">
        <v>6</v>
      </c>
      <c r="D284" s="11">
        <v>1.3</v>
      </c>
      <c r="E284" s="11">
        <v>1.53</v>
      </c>
      <c r="F284" s="11">
        <v>1.80653810768858</v>
      </c>
      <c r="G284" s="11">
        <v>1.46</v>
      </c>
      <c r="H284" s="11">
        <v>1.9299999999999997</v>
      </c>
      <c r="I284" s="11">
        <v>1.3</v>
      </c>
      <c r="J284" s="11">
        <v>1.73</v>
      </c>
      <c r="K284" s="151">
        <v>1.51</v>
      </c>
      <c r="L284" s="155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29"/>
      <c r="B285" s="20" t="s">
        <v>269</v>
      </c>
      <c r="C285" s="12"/>
      <c r="D285" s="22">
        <v>1.3833333333333335</v>
      </c>
      <c r="E285" s="22">
        <v>1.5733333333333333</v>
      </c>
      <c r="F285" s="22">
        <v>1.8060651819610045</v>
      </c>
      <c r="G285" s="22">
        <v>1.5183333333333333</v>
      </c>
      <c r="H285" s="22">
        <v>1.8866666666666667</v>
      </c>
      <c r="I285" s="22">
        <v>1.3</v>
      </c>
      <c r="J285" s="22">
        <v>1.8033333333333335</v>
      </c>
      <c r="K285" s="22">
        <v>1.8583333333333332</v>
      </c>
      <c r="L285" s="155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29"/>
      <c r="B286" s="3" t="s">
        <v>270</v>
      </c>
      <c r="C286" s="28"/>
      <c r="D286" s="11">
        <v>1.3</v>
      </c>
      <c r="E286" s="11">
        <v>1.57</v>
      </c>
      <c r="F286" s="11">
        <v>1.8095289558827603</v>
      </c>
      <c r="G286" s="11">
        <v>1.53</v>
      </c>
      <c r="H286" s="11">
        <v>1.8849999999999998</v>
      </c>
      <c r="I286" s="11">
        <v>1.3</v>
      </c>
      <c r="J286" s="11">
        <v>1.81</v>
      </c>
      <c r="K286" s="11">
        <v>1.9350000000000001</v>
      </c>
      <c r="L286" s="155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29"/>
      <c r="B287" s="3" t="s">
        <v>271</v>
      </c>
      <c r="C287" s="28"/>
      <c r="D287" s="23">
        <v>0.18348478592697065</v>
      </c>
      <c r="E287" s="23">
        <v>3.8297084310253561E-2</v>
      </c>
      <c r="F287" s="23">
        <v>3.6381887804983491E-2</v>
      </c>
      <c r="G287" s="23">
        <v>5.1542862422130485E-2</v>
      </c>
      <c r="H287" s="23">
        <v>5.9217114643206489E-2</v>
      </c>
      <c r="I287" s="23">
        <v>0</v>
      </c>
      <c r="J287" s="23">
        <v>3.9327683210007035E-2</v>
      </c>
      <c r="K287" s="23">
        <v>0.17893201688537086</v>
      </c>
      <c r="L287" s="155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29"/>
      <c r="B288" s="3" t="s">
        <v>86</v>
      </c>
      <c r="C288" s="28"/>
      <c r="D288" s="13">
        <v>0.13263960428455707</v>
      </c>
      <c r="E288" s="13">
        <v>2.4341367146347603E-2</v>
      </c>
      <c r="F288" s="13">
        <v>2.0144282813469923E-2</v>
      </c>
      <c r="G288" s="13">
        <v>3.394700049756124E-2</v>
      </c>
      <c r="H288" s="13">
        <v>3.1387163238448666E-2</v>
      </c>
      <c r="I288" s="13">
        <v>0</v>
      </c>
      <c r="J288" s="13">
        <v>2.1808327103515913E-2</v>
      </c>
      <c r="K288" s="13">
        <v>9.6286287113204055E-2</v>
      </c>
      <c r="L288" s="155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29"/>
      <c r="B289" s="3" t="s">
        <v>272</v>
      </c>
      <c r="C289" s="28"/>
      <c r="D289" s="13">
        <v>-0.15751426763307164</v>
      </c>
      <c r="E289" s="13">
        <v>-4.1799359813999737E-2</v>
      </c>
      <c r="F289" s="13">
        <v>9.994034760975401E-2</v>
      </c>
      <c r="G289" s="13">
        <v>-7.5295780498467857E-2</v>
      </c>
      <c r="H289" s="13">
        <v>0.14902873378236481</v>
      </c>
      <c r="I289" s="13">
        <v>-0.20826642018529629</v>
      </c>
      <c r="J289" s="13">
        <v>9.827658123014027E-2</v>
      </c>
      <c r="K289" s="13">
        <v>0.13177300191460839</v>
      </c>
      <c r="L289" s="155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29"/>
      <c r="B290" s="45" t="s">
        <v>273</v>
      </c>
      <c r="C290" s="46"/>
      <c r="D290" s="44">
        <v>1.21</v>
      </c>
      <c r="E290" s="44">
        <v>0.46</v>
      </c>
      <c r="F290" s="44">
        <v>0.47</v>
      </c>
      <c r="G290" s="44">
        <v>0.67</v>
      </c>
      <c r="H290" s="44">
        <v>0.79</v>
      </c>
      <c r="I290" s="44">
        <v>1.54</v>
      </c>
      <c r="J290" s="44">
        <v>0.46</v>
      </c>
      <c r="K290" s="44">
        <v>0.67</v>
      </c>
      <c r="L290" s="155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B291" s="30"/>
      <c r="C291" s="20"/>
      <c r="D291" s="20"/>
      <c r="E291" s="20"/>
      <c r="F291" s="20"/>
      <c r="G291" s="20"/>
      <c r="H291" s="20"/>
      <c r="I291" s="20"/>
      <c r="J291" s="20"/>
      <c r="K291" s="20"/>
      <c r="BM291" s="55"/>
    </row>
    <row r="292" spans="1:65" ht="15">
      <c r="B292" s="8" t="s">
        <v>493</v>
      </c>
      <c r="BM292" s="27" t="s">
        <v>66</v>
      </c>
    </row>
    <row r="293" spans="1:65" ht="15">
      <c r="A293" s="24" t="s">
        <v>52</v>
      </c>
      <c r="B293" s="18" t="s">
        <v>111</v>
      </c>
      <c r="C293" s="15" t="s">
        <v>112</v>
      </c>
      <c r="D293" s="16" t="s">
        <v>234</v>
      </c>
      <c r="E293" s="17" t="s">
        <v>234</v>
      </c>
      <c r="F293" s="17" t="s">
        <v>234</v>
      </c>
      <c r="G293" s="17" t="s">
        <v>234</v>
      </c>
      <c r="H293" s="17" t="s">
        <v>234</v>
      </c>
      <c r="I293" s="17" t="s">
        <v>234</v>
      </c>
      <c r="J293" s="17" t="s">
        <v>234</v>
      </c>
      <c r="K293" s="17" t="s">
        <v>234</v>
      </c>
      <c r="L293" s="17" t="s">
        <v>234</v>
      </c>
      <c r="M293" s="17" t="s">
        <v>234</v>
      </c>
      <c r="N293" s="17" t="s">
        <v>234</v>
      </c>
      <c r="O293" s="17" t="s">
        <v>234</v>
      </c>
      <c r="P293" s="17" t="s">
        <v>234</v>
      </c>
      <c r="Q293" s="17" t="s">
        <v>234</v>
      </c>
      <c r="R293" s="17" t="s">
        <v>234</v>
      </c>
      <c r="S293" s="17" t="s">
        <v>234</v>
      </c>
      <c r="T293" s="17" t="s">
        <v>234</v>
      </c>
      <c r="U293" s="17" t="s">
        <v>234</v>
      </c>
      <c r="V293" s="17" t="s">
        <v>234</v>
      </c>
      <c r="W293" s="17" t="s">
        <v>234</v>
      </c>
      <c r="X293" s="17" t="s">
        <v>234</v>
      </c>
      <c r="Y293" s="17" t="s">
        <v>234</v>
      </c>
      <c r="Z293" s="17" t="s">
        <v>234</v>
      </c>
      <c r="AA293" s="17" t="s">
        <v>234</v>
      </c>
      <c r="AB293" s="17" t="s">
        <v>234</v>
      </c>
      <c r="AC293" s="17" t="s">
        <v>234</v>
      </c>
      <c r="AD293" s="17" t="s">
        <v>234</v>
      </c>
      <c r="AE293" s="155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7">
        <v>1</v>
      </c>
    </row>
    <row r="294" spans="1:65">
      <c r="A294" s="29"/>
      <c r="B294" s="19" t="s">
        <v>235</v>
      </c>
      <c r="C294" s="9" t="s">
        <v>235</v>
      </c>
      <c r="D294" s="153" t="s">
        <v>237</v>
      </c>
      <c r="E294" s="154" t="s">
        <v>238</v>
      </c>
      <c r="F294" s="154" t="s">
        <v>239</v>
      </c>
      <c r="G294" s="154" t="s">
        <v>240</v>
      </c>
      <c r="H294" s="154" t="s">
        <v>241</v>
      </c>
      <c r="I294" s="154" t="s">
        <v>242</v>
      </c>
      <c r="J294" s="154" t="s">
        <v>243</v>
      </c>
      <c r="K294" s="154" t="s">
        <v>244</v>
      </c>
      <c r="L294" s="154" t="s">
        <v>245</v>
      </c>
      <c r="M294" s="154" t="s">
        <v>246</v>
      </c>
      <c r="N294" s="154" t="s">
        <v>247</v>
      </c>
      <c r="O294" s="154" t="s">
        <v>248</v>
      </c>
      <c r="P294" s="154" t="s">
        <v>249</v>
      </c>
      <c r="Q294" s="154" t="s">
        <v>250</v>
      </c>
      <c r="R294" s="154" t="s">
        <v>251</v>
      </c>
      <c r="S294" s="154" t="s">
        <v>252</v>
      </c>
      <c r="T294" s="154" t="s">
        <v>253</v>
      </c>
      <c r="U294" s="154" t="s">
        <v>254</v>
      </c>
      <c r="V294" s="154" t="s">
        <v>255</v>
      </c>
      <c r="W294" s="154" t="s">
        <v>256</v>
      </c>
      <c r="X294" s="154" t="s">
        <v>257</v>
      </c>
      <c r="Y294" s="154" t="s">
        <v>258</v>
      </c>
      <c r="Z294" s="154" t="s">
        <v>259</v>
      </c>
      <c r="AA294" s="154" t="s">
        <v>260</v>
      </c>
      <c r="AB294" s="154" t="s">
        <v>261</v>
      </c>
      <c r="AC294" s="154" t="s">
        <v>262</v>
      </c>
      <c r="AD294" s="154" t="s">
        <v>263</v>
      </c>
      <c r="AE294" s="155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7" t="s">
        <v>1</v>
      </c>
    </row>
    <row r="295" spans="1:65">
      <c r="A295" s="29"/>
      <c r="B295" s="19"/>
      <c r="C295" s="9"/>
      <c r="D295" s="10" t="s">
        <v>281</v>
      </c>
      <c r="E295" s="11" t="s">
        <v>115</v>
      </c>
      <c r="F295" s="11" t="s">
        <v>281</v>
      </c>
      <c r="G295" s="11" t="s">
        <v>115</v>
      </c>
      <c r="H295" s="11" t="s">
        <v>115</v>
      </c>
      <c r="I295" s="11" t="s">
        <v>282</v>
      </c>
      <c r="J295" s="11" t="s">
        <v>282</v>
      </c>
      <c r="K295" s="11" t="s">
        <v>115</v>
      </c>
      <c r="L295" s="11" t="s">
        <v>115</v>
      </c>
      <c r="M295" s="11" t="s">
        <v>281</v>
      </c>
      <c r="N295" s="11" t="s">
        <v>282</v>
      </c>
      <c r="O295" s="11" t="s">
        <v>282</v>
      </c>
      <c r="P295" s="11" t="s">
        <v>282</v>
      </c>
      <c r="Q295" s="11" t="s">
        <v>282</v>
      </c>
      <c r="R295" s="11" t="s">
        <v>282</v>
      </c>
      <c r="S295" s="11" t="s">
        <v>282</v>
      </c>
      <c r="T295" s="11" t="s">
        <v>282</v>
      </c>
      <c r="U295" s="11" t="s">
        <v>282</v>
      </c>
      <c r="V295" s="11" t="s">
        <v>115</v>
      </c>
      <c r="W295" s="11" t="s">
        <v>282</v>
      </c>
      <c r="X295" s="11" t="s">
        <v>282</v>
      </c>
      <c r="Y295" s="11" t="s">
        <v>115</v>
      </c>
      <c r="Z295" s="11" t="s">
        <v>282</v>
      </c>
      <c r="AA295" s="11" t="s">
        <v>282</v>
      </c>
      <c r="AB295" s="11" t="s">
        <v>282</v>
      </c>
      <c r="AC295" s="11" t="s">
        <v>115</v>
      </c>
      <c r="AD295" s="11" t="s">
        <v>115</v>
      </c>
      <c r="AE295" s="155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>
        <v>2</v>
      </c>
    </row>
    <row r="296" spans="1:65">
      <c r="A296" s="29"/>
      <c r="B296" s="19"/>
      <c r="C296" s="9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  <c r="AA296" s="25"/>
      <c r="AB296" s="25"/>
      <c r="AC296" s="25"/>
      <c r="AD296" s="25"/>
      <c r="AE296" s="155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3</v>
      </c>
    </row>
    <row r="297" spans="1:65">
      <c r="A297" s="29"/>
      <c r="B297" s="18">
        <v>1</v>
      </c>
      <c r="C297" s="14">
        <v>1</v>
      </c>
      <c r="D297" s="148">
        <v>6.49</v>
      </c>
      <c r="E297" s="21">
        <v>7.4000000000000012</v>
      </c>
      <c r="F297" s="21">
        <v>7.2497292756444605</v>
      </c>
      <c r="G297" s="21">
        <v>7.7</v>
      </c>
      <c r="H297" s="21">
        <v>7.48</v>
      </c>
      <c r="I297" s="149">
        <v>7.59</v>
      </c>
      <c r="J297" s="21">
        <v>7.51</v>
      </c>
      <c r="K297" s="21">
        <v>7.35</v>
      </c>
      <c r="L297" s="148">
        <v>6.33596</v>
      </c>
      <c r="M297" s="21">
        <v>7.32</v>
      </c>
      <c r="N297" s="21">
        <v>7.85</v>
      </c>
      <c r="O297" s="21">
        <v>7.3</v>
      </c>
      <c r="P297" s="21">
        <v>7.0499999999999989</v>
      </c>
      <c r="Q297" s="21">
        <v>7.71</v>
      </c>
      <c r="R297" s="21">
        <v>7.26</v>
      </c>
      <c r="S297" s="21">
        <v>7.26</v>
      </c>
      <c r="T297" s="21">
        <v>7.41</v>
      </c>
      <c r="U297" s="21">
        <v>6.98</v>
      </c>
      <c r="V297" s="21">
        <v>7.6603596050449791</v>
      </c>
      <c r="W297" s="21">
        <v>7.4704962999999998</v>
      </c>
      <c r="X297" s="21">
        <v>7.4499999999999993</v>
      </c>
      <c r="Y297" s="21">
        <v>7.629999999999999</v>
      </c>
      <c r="Z297" s="21">
        <v>6.94</v>
      </c>
      <c r="AA297" s="21">
        <v>7.66</v>
      </c>
      <c r="AB297" s="21">
        <v>7.26</v>
      </c>
      <c r="AC297" s="21">
        <v>6.81</v>
      </c>
      <c r="AD297" s="21">
        <v>6.99</v>
      </c>
      <c r="AE297" s="155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1</v>
      </c>
    </row>
    <row r="298" spans="1:65">
      <c r="A298" s="29"/>
      <c r="B298" s="19">
        <v>1</v>
      </c>
      <c r="C298" s="9">
        <v>2</v>
      </c>
      <c r="D298" s="150">
        <v>6.5</v>
      </c>
      <c r="E298" s="11">
        <v>7.2900000000000009</v>
      </c>
      <c r="F298" s="11">
        <v>7.3742391571890149</v>
      </c>
      <c r="G298" s="11">
        <v>7.580000000000001</v>
      </c>
      <c r="H298" s="11">
        <v>7.46</v>
      </c>
      <c r="I298" s="11">
        <v>7.2900000000000009</v>
      </c>
      <c r="J298" s="11">
        <v>7.44</v>
      </c>
      <c r="K298" s="11">
        <v>7.33</v>
      </c>
      <c r="L298" s="150">
        <v>6.37934</v>
      </c>
      <c r="M298" s="11">
        <v>7.62</v>
      </c>
      <c r="N298" s="11">
        <v>7.870000000000001</v>
      </c>
      <c r="O298" s="11">
        <v>7.28</v>
      </c>
      <c r="P298" s="11">
        <v>6.92</v>
      </c>
      <c r="Q298" s="11">
        <v>7.68</v>
      </c>
      <c r="R298" s="11">
        <v>7.35</v>
      </c>
      <c r="S298" s="11">
        <v>7.32</v>
      </c>
      <c r="T298" s="11">
        <v>7.32</v>
      </c>
      <c r="U298" s="11">
        <v>7.02</v>
      </c>
      <c r="V298" s="11">
        <v>7.540265293580334</v>
      </c>
      <c r="W298" s="11">
        <v>7.2161637100000009</v>
      </c>
      <c r="X298" s="11">
        <v>7.41</v>
      </c>
      <c r="Y298" s="11">
        <v>7.39</v>
      </c>
      <c r="Z298" s="11">
        <v>6.93</v>
      </c>
      <c r="AA298" s="11">
        <v>7.5199999999999987</v>
      </c>
      <c r="AB298" s="11">
        <v>7.2499999999999991</v>
      </c>
      <c r="AC298" s="11">
        <v>6.72</v>
      </c>
      <c r="AD298" s="11">
        <v>6.98</v>
      </c>
      <c r="AE298" s="155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 t="e">
        <v>#N/A</v>
      </c>
    </row>
    <row r="299" spans="1:65">
      <c r="A299" s="29"/>
      <c r="B299" s="19">
        <v>1</v>
      </c>
      <c r="C299" s="9">
        <v>3</v>
      </c>
      <c r="D299" s="150">
        <v>6.63</v>
      </c>
      <c r="E299" s="11">
        <v>7.1800000000000006</v>
      </c>
      <c r="F299" s="11">
        <v>7.3766342265747076</v>
      </c>
      <c r="G299" s="11">
        <v>7.6</v>
      </c>
      <c r="H299" s="11">
        <v>7.44</v>
      </c>
      <c r="I299" s="11">
        <v>7.339999999999999</v>
      </c>
      <c r="J299" s="11">
        <v>7.4499999999999993</v>
      </c>
      <c r="K299" s="11">
        <v>7.13</v>
      </c>
      <c r="L299" s="150">
        <v>6.62819</v>
      </c>
      <c r="M299" s="11">
        <v>7.51</v>
      </c>
      <c r="N299" s="11">
        <v>7.84</v>
      </c>
      <c r="O299" s="11">
        <v>7.3800000000000008</v>
      </c>
      <c r="P299" s="11">
        <v>7.03</v>
      </c>
      <c r="Q299" s="11">
        <v>7.48</v>
      </c>
      <c r="R299" s="11">
        <v>7.1</v>
      </c>
      <c r="S299" s="11">
        <v>7.3</v>
      </c>
      <c r="T299" s="11">
        <v>7.3</v>
      </c>
      <c r="U299" s="11">
        <v>7.12</v>
      </c>
      <c r="V299" s="11">
        <v>7.5649399710732732</v>
      </c>
      <c r="W299" s="11">
        <v>7.3881864899999998</v>
      </c>
      <c r="X299" s="11">
        <v>7.4000000000000012</v>
      </c>
      <c r="Y299" s="11">
        <v>7.57</v>
      </c>
      <c r="Z299" s="11">
        <v>7.17</v>
      </c>
      <c r="AA299" s="11">
        <v>7.6</v>
      </c>
      <c r="AB299" s="11">
        <v>7.1099999999999994</v>
      </c>
      <c r="AC299" s="11">
        <v>6.75</v>
      </c>
      <c r="AD299" s="11">
        <v>7.04</v>
      </c>
      <c r="AE299" s="155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16</v>
      </c>
    </row>
    <row r="300" spans="1:65">
      <c r="A300" s="29"/>
      <c r="B300" s="19">
        <v>1</v>
      </c>
      <c r="C300" s="9">
        <v>4</v>
      </c>
      <c r="D300" s="150">
        <v>6.6199999999999992</v>
      </c>
      <c r="E300" s="11">
        <v>7.23</v>
      </c>
      <c r="F300" s="11">
        <v>7.2933172355635651</v>
      </c>
      <c r="G300" s="11">
        <v>7.51</v>
      </c>
      <c r="H300" s="11">
        <v>7.53</v>
      </c>
      <c r="I300" s="11">
        <v>7.28</v>
      </c>
      <c r="J300" s="11">
        <v>7.51</v>
      </c>
      <c r="K300" s="11">
        <v>7.37</v>
      </c>
      <c r="L300" s="150">
        <v>6.557360000000001</v>
      </c>
      <c r="M300" s="11">
        <v>7.21</v>
      </c>
      <c r="N300" s="11">
        <v>7.7800000000000011</v>
      </c>
      <c r="O300" s="11">
        <v>7.3599999999999994</v>
      </c>
      <c r="P300" s="11">
        <v>7.01</v>
      </c>
      <c r="Q300" s="11">
        <v>7.5399999999999991</v>
      </c>
      <c r="R300" s="11">
        <v>6.88</v>
      </c>
      <c r="S300" s="11">
        <v>7.19</v>
      </c>
      <c r="T300" s="11">
        <v>7.5</v>
      </c>
      <c r="U300" s="11">
        <v>6.98</v>
      </c>
      <c r="V300" s="11">
        <v>7.6350153580418452</v>
      </c>
      <c r="W300" s="11">
        <v>7.2116396599999995</v>
      </c>
      <c r="X300" s="11">
        <v>7.4299999999999988</v>
      </c>
      <c r="Y300" s="151">
        <v>8</v>
      </c>
      <c r="Z300" s="11">
        <v>7.03</v>
      </c>
      <c r="AA300" s="11">
        <v>7.57</v>
      </c>
      <c r="AB300" s="11">
        <v>7.3800000000000008</v>
      </c>
      <c r="AC300" s="151">
        <v>6.47</v>
      </c>
      <c r="AD300" s="11">
        <v>7.0000000000000009</v>
      </c>
      <c r="AE300" s="155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7.3286449968798824</v>
      </c>
    </row>
    <row r="301" spans="1:65">
      <c r="A301" s="29"/>
      <c r="B301" s="19">
        <v>1</v>
      </c>
      <c r="C301" s="9">
        <v>5</v>
      </c>
      <c r="D301" s="150">
        <v>6.7299999999999995</v>
      </c>
      <c r="E301" s="11">
        <v>7.3</v>
      </c>
      <c r="F301" s="11">
        <v>7.292836082454988</v>
      </c>
      <c r="G301" s="11">
        <v>7.6</v>
      </c>
      <c r="H301" s="11">
        <v>7.4700000000000006</v>
      </c>
      <c r="I301" s="11">
        <v>7.42</v>
      </c>
      <c r="J301" s="11">
        <v>7.48</v>
      </c>
      <c r="K301" s="11">
        <v>7.28</v>
      </c>
      <c r="L301" s="150">
        <v>6.5076800000000006</v>
      </c>
      <c r="M301" s="11">
        <v>7.23</v>
      </c>
      <c r="N301" s="11">
        <v>7.76</v>
      </c>
      <c r="O301" s="11">
        <v>7.4299999999999988</v>
      </c>
      <c r="P301" s="11">
        <v>6.98</v>
      </c>
      <c r="Q301" s="11">
        <v>7.64</v>
      </c>
      <c r="R301" s="11">
        <v>6.94</v>
      </c>
      <c r="S301" s="11">
        <v>7.4299999999999988</v>
      </c>
      <c r="T301" s="11">
        <v>7.53</v>
      </c>
      <c r="U301" s="11">
        <v>7.0000000000000009</v>
      </c>
      <c r="V301" s="11">
        <v>7.6350153580418452</v>
      </c>
      <c r="W301" s="11">
        <v>7.3694075699999999</v>
      </c>
      <c r="X301" s="11">
        <v>7.44</v>
      </c>
      <c r="Y301" s="11">
        <v>7.42</v>
      </c>
      <c r="Z301" s="11">
        <v>7.03</v>
      </c>
      <c r="AA301" s="11">
        <v>7.5</v>
      </c>
      <c r="AB301" s="11">
        <v>7.3599999999999994</v>
      </c>
      <c r="AC301" s="11">
        <v>6.9599999999999991</v>
      </c>
      <c r="AD301" s="11">
        <v>6.97</v>
      </c>
      <c r="AE301" s="155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27</v>
      </c>
    </row>
    <row r="302" spans="1:65">
      <c r="A302" s="29"/>
      <c r="B302" s="19">
        <v>1</v>
      </c>
      <c r="C302" s="9">
        <v>6</v>
      </c>
      <c r="D302" s="150">
        <v>6.8000000000000007</v>
      </c>
      <c r="E302" s="11">
        <v>7.42</v>
      </c>
      <c r="F302" s="11">
        <v>7.3519709813815881</v>
      </c>
      <c r="G302" s="11">
        <v>7.59</v>
      </c>
      <c r="H302" s="11">
        <v>7.4700000000000006</v>
      </c>
      <c r="I302" s="11">
        <v>7.24</v>
      </c>
      <c r="J302" s="11">
        <v>7.4900000000000011</v>
      </c>
      <c r="K302" s="11">
        <v>7.2900000000000009</v>
      </c>
      <c r="L302" s="150">
        <v>6.3257900000000005</v>
      </c>
      <c r="M302" s="11">
        <v>7.35</v>
      </c>
      <c r="N302" s="11">
        <v>7.75</v>
      </c>
      <c r="O302" s="11">
        <v>7.08</v>
      </c>
      <c r="P302" s="11">
        <v>7.1</v>
      </c>
      <c r="Q302" s="11">
        <v>7.55</v>
      </c>
      <c r="R302" s="11">
        <v>7.15</v>
      </c>
      <c r="S302" s="11">
        <v>7.19</v>
      </c>
      <c r="T302" s="11">
        <v>7.4700000000000006</v>
      </c>
      <c r="U302" s="11">
        <v>7.01</v>
      </c>
      <c r="V302" s="11">
        <v>7.5402808073917349</v>
      </c>
      <c r="W302" s="11">
        <v>7.3602524499999999</v>
      </c>
      <c r="X302" s="11">
        <v>7.4499999999999993</v>
      </c>
      <c r="Y302" s="11">
        <v>7.4499999999999993</v>
      </c>
      <c r="Z302" s="11">
        <v>7.02</v>
      </c>
      <c r="AA302" s="11">
        <v>7.51</v>
      </c>
      <c r="AB302" s="11">
        <v>7.1399999999999988</v>
      </c>
      <c r="AC302" s="11">
        <v>7.01</v>
      </c>
      <c r="AD302" s="11">
        <v>6.79</v>
      </c>
      <c r="AE302" s="155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29"/>
      <c r="B303" s="20" t="s">
        <v>269</v>
      </c>
      <c r="C303" s="12"/>
      <c r="D303" s="22">
        <v>6.628333333333333</v>
      </c>
      <c r="E303" s="22">
        <v>7.3033333333333337</v>
      </c>
      <c r="F303" s="22">
        <v>7.3231211598013886</v>
      </c>
      <c r="G303" s="22">
        <v>7.5966666666666667</v>
      </c>
      <c r="H303" s="22">
        <v>7.4750000000000005</v>
      </c>
      <c r="I303" s="22">
        <v>7.36</v>
      </c>
      <c r="J303" s="22">
        <v>7.48</v>
      </c>
      <c r="K303" s="22">
        <v>7.291666666666667</v>
      </c>
      <c r="L303" s="22">
        <v>6.4557199999999995</v>
      </c>
      <c r="M303" s="22">
        <v>7.373333333333334</v>
      </c>
      <c r="N303" s="22">
        <v>7.8083333333333336</v>
      </c>
      <c r="O303" s="22">
        <v>7.3049999999999997</v>
      </c>
      <c r="P303" s="22">
        <v>7.0149999999999997</v>
      </c>
      <c r="Q303" s="22">
        <v>7.5999999999999988</v>
      </c>
      <c r="R303" s="22">
        <v>7.1133333333333333</v>
      </c>
      <c r="S303" s="22">
        <v>7.2816666666666663</v>
      </c>
      <c r="T303" s="22">
        <v>7.4216666666666669</v>
      </c>
      <c r="U303" s="22">
        <v>7.0183333333333335</v>
      </c>
      <c r="V303" s="22">
        <v>7.5959793988623359</v>
      </c>
      <c r="W303" s="22">
        <v>7.3360243633333333</v>
      </c>
      <c r="X303" s="22">
        <v>7.43</v>
      </c>
      <c r="Y303" s="22">
        <v>7.5766666666666653</v>
      </c>
      <c r="Z303" s="22">
        <v>7.0200000000000005</v>
      </c>
      <c r="AA303" s="22">
        <v>7.56</v>
      </c>
      <c r="AB303" s="22">
        <v>7.25</v>
      </c>
      <c r="AC303" s="22">
        <v>6.7866666666666662</v>
      </c>
      <c r="AD303" s="22">
        <v>6.9616666666666669</v>
      </c>
      <c r="AE303" s="155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29"/>
      <c r="B304" s="3" t="s">
        <v>270</v>
      </c>
      <c r="C304" s="28"/>
      <c r="D304" s="11">
        <v>6.625</v>
      </c>
      <c r="E304" s="11">
        <v>7.2949999999999999</v>
      </c>
      <c r="F304" s="11">
        <v>7.3226441084725771</v>
      </c>
      <c r="G304" s="11">
        <v>7.5949999999999998</v>
      </c>
      <c r="H304" s="11">
        <v>7.4700000000000006</v>
      </c>
      <c r="I304" s="11">
        <v>7.3149999999999995</v>
      </c>
      <c r="J304" s="11">
        <v>7.4850000000000012</v>
      </c>
      <c r="K304" s="11">
        <v>7.3100000000000005</v>
      </c>
      <c r="L304" s="11">
        <v>6.4435099999999998</v>
      </c>
      <c r="M304" s="11">
        <v>7.335</v>
      </c>
      <c r="N304" s="11">
        <v>7.8100000000000005</v>
      </c>
      <c r="O304" s="11">
        <v>7.33</v>
      </c>
      <c r="P304" s="11">
        <v>7.02</v>
      </c>
      <c r="Q304" s="11">
        <v>7.5949999999999998</v>
      </c>
      <c r="R304" s="11">
        <v>7.125</v>
      </c>
      <c r="S304" s="11">
        <v>7.2799999999999994</v>
      </c>
      <c r="T304" s="11">
        <v>7.44</v>
      </c>
      <c r="U304" s="11">
        <v>7.0050000000000008</v>
      </c>
      <c r="V304" s="11">
        <v>7.5999776645575592</v>
      </c>
      <c r="W304" s="11">
        <v>7.3648300100000004</v>
      </c>
      <c r="X304" s="11">
        <v>7.4349999999999996</v>
      </c>
      <c r="Y304" s="11">
        <v>7.51</v>
      </c>
      <c r="Z304" s="11">
        <v>7.0250000000000004</v>
      </c>
      <c r="AA304" s="11">
        <v>7.5449999999999999</v>
      </c>
      <c r="AB304" s="11">
        <v>7.254999999999999</v>
      </c>
      <c r="AC304" s="11">
        <v>6.7799999999999994</v>
      </c>
      <c r="AD304" s="11">
        <v>6.9850000000000003</v>
      </c>
      <c r="AE304" s="155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29"/>
      <c r="B305" s="3" t="s">
        <v>271</v>
      </c>
      <c r="C305" s="28"/>
      <c r="D305" s="23">
        <v>0.12286849338486529</v>
      </c>
      <c r="E305" s="23">
        <v>9.3523615556000944E-2</v>
      </c>
      <c r="F305" s="23">
        <v>5.1963138180005551E-2</v>
      </c>
      <c r="G305" s="23">
        <v>6.0882400303098064E-2</v>
      </c>
      <c r="H305" s="23">
        <v>3.0166206257996687E-2</v>
      </c>
      <c r="I305" s="23">
        <v>0.12853015210447682</v>
      </c>
      <c r="J305" s="23">
        <v>2.966479394838268E-2</v>
      </c>
      <c r="K305" s="23">
        <v>8.6351992835525623E-2</v>
      </c>
      <c r="L305" s="23">
        <v>0.12636027777747258</v>
      </c>
      <c r="M305" s="23">
        <v>0.16132782359737777</v>
      </c>
      <c r="N305" s="23">
        <v>5.1153364177409434E-2</v>
      </c>
      <c r="O305" s="23">
        <v>0.12292273996295373</v>
      </c>
      <c r="P305" s="23">
        <v>6.1562975886485308E-2</v>
      </c>
      <c r="Q305" s="23">
        <v>9.0111042608550407E-2</v>
      </c>
      <c r="R305" s="23">
        <v>0.18084984563628084</v>
      </c>
      <c r="S305" s="23">
        <v>9.0645830939247121E-2</v>
      </c>
      <c r="T305" s="23">
        <v>9.5376447127509881E-2</v>
      </c>
      <c r="U305" s="23">
        <v>5.2313159593611359E-2</v>
      </c>
      <c r="V305" s="23">
        <v>5.3595268192077584E-2</v>
      </c>
      <c r="W305" s="23">
        <v>0.10231633156145208</v>
      </c>
      <c r="X305" s="23">
        <v>2.0976176963402416E-2</v>
      </c>
      <c r="Y305" s="23">
        <v>0.22695080230452308</v>
      </c>
      <c r="Z305" s="23">
        <v>8.6255434611391277E-2</v>
      </c>
      <c r="AA305" s="23">
        <v>6.2289646009589958E-2</v>
      </c>
      <c r="AB305" s="23">
        <v>0.11027239001672222</v>
      </c>
      <c r="AC305" s="23">
        <v>0.19314933773292264</v>
      </c>
      <c r="AD305" s="23">
        <v>8.7502380919988021E-2</v>
      </c>
      <c r="AE305" s="209"/>
      <c r="AF305" s="210"/>
      <c r="AG305" s="210"/>
      <c r="AH305" s="210"/>
      <c r="AI305" s="210"/>
      <c r="AJ305" s="210"/>
      <c r="AK305" s="210"/>
      <c r="AL305" s="210"/>
      <c r="AM305" s="210"/>
      <c r="AN305" s="210"/>
      <c r="AO305" s="210"/>
      <c r="AP305" s="210"/>
      <c r="AQ305" s="210"/>
      <c r="AR305" s="210"/>
      <c r="AS305" s="210"/>
      <c r="AT305" s="210"/>
      <c r="AU305" s="210"/>
      <c r="AV305" s="210"/>
      <c r="AW305" s="210"/>
      <c r="AX305" s="210"/>
      <c r="AY305" s="210"/>
      <c r="AZ305" s="210"/>
      <c r="BA305" s="210"/>
      <c r="BB305" s="210"/>
      <c r="BC305" s="210"/>
      <c r="BD305" s="210"/>
      <c r="BE305" s="210"/>
      <c r="BF305" s="210"/>
      <c r="BG305" s="210"/>
      <c r="BH305" s="210"/>
      <c r="BI305" s="210"/>
      <c r="BJ305" s="210"/>
      <c r="BK305" s="210"/>
      <c r="BL305" s="210"/>
      <c r="BM305" s="56"/>
    </row>
    <row r="306" spans="1:65">
      <c r="A306" s="29"/>
      <c r="B306" s="3" t="s">
        <v>86</v>
      </c>
      <c r="C306" s="28"/>
      <c r="D306" s="13">
        <v>1.8536860958239674E-2</v>
      </c>
      <c r="E306" s="13">
        <v>1.2805606876677445E-2</v>
      </c>
      <c r="F306" s="13">
        <v>7.0957638206568807E-3</v>
      </c>
      <c r="G306" s="13">
        <v>8.0143572140980342E-3</v>
      </c>
      <c r="H306" s="13">
        <v>4.0356128773239713E-3</v>
      </c>
      <c r="I306" s="13">
        <v>1.7463335883760436E-2</v>
      </c>
      <c r="J306" s="13">
        <v>3.9658815439014275E-3</v>
      </c>
      <c r="K306" s="13">
        <v>1.1842559017443514E-2</v>
      </c>
      <c r="L306" s="13">
        <v>1.9573382640119551E-2</v>
      </c>
      <c r="M306" s="13">
        <v>2.1879903742863166E-2</v>
      </c>
      <c r="N306" s="13">
        <v>6.5511245478005672E-3</v>
      </c>
      <c r="O306" s="13">
        <v>1.6827206018200376E-2</v>
      </c>
      <c r="P306" s="13">
        <v>8.7759053295061035E-3</v>
      </c>
      <c r="Q306" s="13">
        <v>1.1856716132704002E-2</v>
      </c>
      <c r="R306" s="13">
        <v>2.5424064522438731E-2</v>
      </c>
      <c r="S306" s="13">
        <v>1.2448500472315925E-2</v>
      </c>
      <c r="T306" s="13">
        <v>1.2851082029307417E-2</v>
      </c>
      <c r="U306" s="13">
        <v>7.4537866910868713E-3</v>
      </c>
      <c r="V306" s="13">
        <v>7.0557416467064999E-3</v>
      </c>
      <c r="W306" s="13">
        <v>1.3947109019000275E-2</v>
      </c>
      <c r="X306" s="13">
        <v>2.8231732117634479E-3</v>
      </c>
      <c r="Y306" s="13">
        <v>2.9953911434824874E-2</v>
      </c>
      <c r="Z306" s="13">
        <v>1.2287098947491634E-2</v>
      </c>
      <c r="AA306" s="13">
        <v>8.2393711652896766E-3</v>
      </c>
      <c r="AB306" s="13">
        <v>1.520998482989272E-2</v>
      </c>
      <c r="AC306" s="13">
        <v>2.8460118526462082E-2</v>
      </c>
      <c r="AD306" s="13">
        <v>1.256917130763534E-2</v>
      </c>
      <c r="AE306" s="155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3" t="s">
        <v>272</v>
      </c>
      <c r="C307" s="28"/>
      <c r="D307" s="13">
        <v>-9.5558137124216236E-2</v>
      </c>
      <c r="E307" s="13">
        <v>-3.4537985613063427E-3</v>
      </c>
      <c r="F307" s="13">
        <v>-7.5373238584286462E-4</v>
      </c>
      <c r="G307" s="13">
        <v>3.6571790542575311E-2</v>
      </c>
      <c r="H307" s="13">
        <v>1.9970267789260809E-2</v>
      </c>
      <c r="I307" s="13">
        <v>4.2784175155798909E-3</v>
      </c>
      <c r="J307" s="13">
        <v>2.0652522148986163E-2</v>
      </c>
      <c r="K307" s="13">
        <v>-5.0457254006652796E-3</v>
      </c>
      <c r="L307" s="13">
        <v>-0.11911137696689145</v>
      </c>
      <c r="M307" s="13">
        <v>6.0977624748472792E-3</v>
      </c>
      <c r="N307" s="13">
        <v>6.5453891770944628E-2</v>
      </c>
      <c r="O307" s="13">
        <v>-3.2263804413980024E-3</v>
      </c>
      <c r="P307" s="13">
        <v>-4.2797133305462975E-2</v>
      </c>
      <c r="Q307" s="13">
        <v>3.7026626782391991E-2</v>
      </c>
      <c r="R307" s="13">
        <v>-2.9379464230866237E-2</v>
      </c>
      <c r="S307" s="13">
        <v>-6.4102341201158763E-3</v>
      </c>
      <c r="T307" s="13">
        <v>1.2692887952191478E-2</v>
      </c>
      <c r="U307" s="13">
        <v>-4.2342297065646073E-2</v>
      </c>
      <c r="V307" s="13">
        <v>3.6478012251414782E-2</v>
      </c>
      <c r="W307" s="13">
        <v>1.0069209869754125E-3</v>
      </c>
      <c r="X307" s="13">
        <v>1.3829978551733513E-2</v>
      </c>
      <c r="Y307" s="13">
        <v>3.3842773103674118E-2</v>
      </c>
      <c r="Z307" s="13">
        <v>-4.2114878945737622E-2</v>
      </c>
      <c r="AA307" s="13">
        <v>3.1568591904590049E-2</v>
      </c>
      <c r="AB307" s="13">
        <v>-1.0731178398375785E-2</v>
      </c>
      <c r="AC307" s="13">
        <v>-7.3953415732916472E-2</v>
      </c>
      <c r="AD307" s="13">
        <v>-5.0074513142532306E-2</v>
      </c>
      <c r="AE307" s="155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29"/>
      <c r="B308" s="45" t="s">
        <v>273</v>
      </c>
      <c r="C308" s="46"/>
      <c r="D308" s="44">
        <v>2.23</v>
      </c>
      <c r="E308" s="44">
        <v>0.06</v>
      </c>
      <c r="F308" s="44">
        <v>0</v>
      </c>
      <c r="G308" s="44">
        <v>0.88</v>
      </c>
      <c r="H308" s="44">
        <v>0.49</v>
      </c>
      <c r="I308" s="44">
        <v>0.12</v>
      </c>
      <c r="J308" s="44">
        <v>0.5</v>
      </c>
      <c r="K308" s="44">
        <v>0.1</v>
      </c>
      <c r="L308" s="44">
        <v>2.79</v>
      </c>
      <c r="M308" s="44">
        <v>0.16</v>
      </c>
      <c r="N308" s="44">
        <v>1.56</v>
      </c>
      <c r="O308" s="44">
        <v>0.06</v>
      </c>
      <c r="P308" s="44">
        <v>0.99</v>
      </c>
      <c r="Q308" s="44">
        <v>0.89</v>
      </c>
      <c r="R308" s="44">
        <v>0.67</v>
      </c>
      <c r="S308" s="44">
        <v>0.13</v>
      </c>
      <c r="T308" s="44">
        <v>0.32</v>
      </c>
      <c r="U308" s="44">
        <v>0.98</v>
      </c>
      <c r="V308" s="44">
        <v>0.88</v>
      </c>
      <c r="W308" s="44">
        <v>0.04</v>
      </c>
      <c r="X308" s="44">
        <v>0.34</v>
      </c>
      <c r="Y308" s="44">
        <v>0.81</v>
      </c>
      <c r="Z308" s="44">
        <v>0.97</v>
      </c>
      <c r="AA308" s="44">
        <v>0.76</v>
      </c>
      <c r="AB308" s="44">
        <v>0.24</v>
      </c>
      <c r="AC308" s="44">
        <v>1.72</v>
      </c>
      <c r="AD308" s="44">
        <v>1.1599999999999999</v>
      </c>
      <c r="AE308" s="155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B309" s="3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BM309" s="55"/>
    </row>
    <row r="310" spans="1:65" ht="15">
      <c r="B310" s="8" t="s">
        <v>494</v>
      </c>
      <c r="BM310" s="27" t="s">
        <v>66</v>
      </c>
    </row>
    <row r="311" spans="1:65" ht="15">
      <c r="A311" s="24" t="s">
        <v>42</v>
      </c>
      <c r="B311" s="18" t="s">
        <v>111</v>
      </c>
      <c r="C311" s="15" t="s">
        <v>112</v>
      </c>
      <c r="D311" s="16" t="s">
        <v>234</v>
      </c>
      <c r="E311" s="17" t="s">
        <v>234</v>
      </c>
      <c r="F311" s="17" t="s">
        <v>234</v>
      </c>
      <c r="G311" s="17" t="s">
        <v>234</v>
      </c>
      <c r="H311" s="17" t="s">
        <v>234</v>
      </c>
      <c r="I311" s="17" t="s">
        <v>234</v>
      </c>
      <c r="J311" s="17" t="s">
        <v>234</v>
      </c>
      <c r="K311" s="17" t="s">
        <v>234</v>
      </c>
      <c r="L311" s="17" t="s">
        <v>234</v>
      </c>
      <c r="M311" s="17" t="s">
        <v>234</v>
      </c>
      <c r="N311" s="17" t="s">
        <v>234</v>
      </c>
      <c r="O311" s="17" t="s">
        <v>234</v>
      </c>
      <c r="P311" s="17" t="s">
        <v>234</v>
      </c>
      <c r="Q311" s="17" t="s">
        <v>234</v>
      </c>
      <c r="R311" s="17" t="s">
        <v>234</v>
      </c>
      <c r="S311" s="17" t="s">
        <v>234</v>
      </c>
      <c r="T311" s="17" t="s">
        <v>234</v>
      </c>
      <c r="U311" s="17" t="s">
        <v>234</v>
      </c>
      <c r="V311" s="17" t="s">
        <v>234</v>
      </c>
      <c r="W311" s="17" t="s">
        <v>234</v>
      </c>
      <c r="X311" s="17" t="s">
        <v>234</v>
      </c>
      <c r="Y311" s="17" t="s">
        <v>234</v>
      </c>
      <c r="Z311" s="17" t="s">
        <v>234</v>
      </c>
      <c r="AA311" s="17" t="s">
        <v>234</v>
      </c>
      <c r="AB311" s="155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>
        <v>1</v>
      </c>
    </row>
    <row r="312" spans="1:65">
      <c r="A312" s="29"/>
      <c r="B312" s="19" t="s">
        <v>235</v>
      </c>
      <c r="C312" s="9" t="s">
        <v>235</v>
      </c>
      <c r="D312" s="153" t="s">
        <v>237</v>
      </c>
      <c r="E312" s="154" t="s">
        <v>238</v>
      </c>
      <c r="F312" s="154" t="s">
        <v>239</v>
      </c>
      <c r="G312" s="154" t="s">
        <v>240</v>
      </c>
      <c r="H312" s="154" t="s">
        <v>242</v>
      </c>
      <c r="I312" s="154" t="s">
        <v>243</v>
      </c>
      <c r="J312" s="154" t="s">
        <v>244</v>
      </c>
      <c r="K312" s="154" t="s">
        <v>245</v>
      </c>
      <c r="L312" s="154" t="s">
        <v>246</v>
      </c>
      <c r="M312" s="154" t="s">
        <v>247</v>
      </c>
      <c r="N312" s="154" t="s">
        <v>248</v>
      </c>
      <c r="O312" s="154" t="s">
        <v>249</v>
      </c>
      <c r="P312" s="154" t="s">
        <v>250</v>
      </c>
      <c r="Q312" s="154" t="s">
        <v>251</v>
      </c>
      <c r="R312" s="154" t="s">
        <v>252</v>
      </c>
      <c r="S312" s="154" t="s">
        <v>253</v>
      </c>
      <c r="T312" s="154" t="s">
        <v>254</v>
      </c>
      <c r="U312" s="154" t="s">
        <v>255</v>
      </c>
      <c r="V312" s="154" t="s">
        <v>257</v>
      </c>
      <c r="W312" s="154" t="s">
        <v>259</v>
      </c>
      <c r="X312" s="154" t="s">
        <v>260</v>
      </c>
      <c r="Y312" s="154" t="s">
        <v>261</v>
      </c>
      <c r="Z312" s="154" t="s">
        <v>262</v>
      </c>
      <c r="AA312" s="154" t="s">
        <v>263</v>
      </c>
      <c r="AB312" s="155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 t="s">
        <v>3</v>
      </c>
    </row>
    <row r="313" spans="1:65">
      <c r="A313" s="29"/>
      <c r="B313" s="19"/>
      <c r="C313" s="9"/>
      <c r="D313" s="10" t="s">
        <v>281</v>
      </c>
      <c r="E313" s="11" t="s">
        <v>281</v>
      </c>
      <c r="F313" s="11" t="s">
        <v>281</v>
      </c>
      <c r="G313" s="11" t="s">
        <v>115</v>
      </c>
      <c r="H313" s="11" t="s">
        <v>282</v>
      </c>
      <c r="I313" s="11" t="s">
        <v>281</v>
      </c>
      <c r="J313" s="11" t="s">
        <v>281</v>
      </c>
      <c r="K313" s="11" t="s">
        <v>115</v>
      </c>
      <c r="L313" s="11" t="s">
        <v>281</v>
      </c>
      <c r="M313" s="11" t="s">
        <v>282</v>
      </c>
      <c r="N313" s="11" t="s">
        <v>282</v>
      </c>
      <c r="O313" s="11" t="s">
        <v>282</v>
      </c>
      <c r="P313" s="11" t="s">
        <v>282</v>
      </c>
      <c r="Q313" s="11" t="s">
        <v>282</v>
      </c>
      <c r="R313" s="11" t="s">
        <v>282</v>
      </c>
      <c r="S313" s="11" t="s">
        <v>282</v>
      </c>
      <c r="T313" s="11" t="s">
        <v>282</v>
      </c>
      <c r="U313" s="11" t="s">
        <v>115</v>
      </c>
      <c r="V313" s="11" t="s">
        <v>282</v>
      </c>
      <c r="W313" s="11" t="s">
        <v>282</v>
      </c>
      <c r="X313" s="11" t="s">
        <v>282</v>
      </c>
      <c r="Y313" s="11" t="s">
        <v>282</v>
      </c>
      <c r="Z313" s="11" t="s">
        <v>281</v>
      </c>
      <c r="AA313" s="11" t="s">
        <v>281</v>
      </c>
      <c r="AB313" s="155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1</v>
      </c>
    </row>
    <row r="314" spans="1:65">
      <c r="A314" s="29"/>
      <c r="B314" s="19"/>
      <c r="C314" s="9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  <c r="AA314" s="25"/>
      <c r="AB314" s="155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2</v>
      </c>
    </row>
    <row r="315" spans="1:65">
      <c r="A315" s="29"/>
      <c r="B315" s="18">
        <v>1</v>
      </c>
      <c r="C315" s="14">
        <v>1</v>
      </c>
      <c r="D315" s="217">
        <v>27.69</v>
      </c>
      <c r="E315" s="216">
        <v>32.47</v>
      </c>
      <c r="F315" s="216">
        <v>29.878440354752801</v>
      </c>
      <c r="G315" s="216">
        <v>34.700000000000003</v>
      </c>
      <c r="H315" s="216">
        <v>32.200000000000003</v>
      </c>
      <c r="I315" s="216">
        <v>31.090000000000003</v>
      </c>
      <c r="J315" s="216">
        <v>32.799999999999997</v>
      </c>
      <c r="K315" s="216">
        <v>31.739000000000001</v>
      </c>
      <c r="L315" s="216">
        <v>32.99</v>
      </c>
      <c r="M315" s="216">
        <v>34.200000000000003</v>
      </c>
      <c r="N315" s="216">
        <v>33</v>
      </c>
      <c r="O315" s="216">
        <v>30.48</v>
      </c>
      <c r="P315" s="216">
        <v>34.200000000000003</v>
      </c>
      <c r="Q315" s="216">
        <v>34.299999999999997</v>
      </c>
      <c r="R315" s="216">
        <v>31.6</v>
      </c>
      <c r="S315" s="216">
        <v>33.700000000000003</v>
      </c>
      <c r="T315" s="216">
        <v>31.899999999999995</v>
      </c>
      <c r="U315" s="216">
        <v>33.647491748957911</v>
      </c>
      <c r="V315" s="216">
        <v>30</v>
      </c>
      <c r="W315" s="216">
        <v>29.42</v>
      </c>
      <c r="X315" s="216">
        <v>31.3</v>
      </c>
      <c r="Y315" s="216">
        <v>31.859999999999996</v>
      </c>
      <c r="Z315" s="216">
        <v>35.6</v>
      </c>
      <c r="AA315" s="216">
        <v>33.85</v>
      </c>
      <c r="AB315" s="219"/>
      <c r="AC315" s="220"/>
      <c r="AD315" s="220"/>
      <c r="AE315" s="220"/>
      <c r="AF315" s="220"/>
      <c r="AG315" s="220"/>
      <c r="AH315" s="220"/>
      <c r="AI315" s="220"/>
      <c r="AJ315" s="220"/>
      <c r="AK315" s="220"/>
      <c r="AL315" s="220"/>
      <c r="AM315" s="220"/>
      <c r="AN315" s="220"/>
      <c r="AO315" s="220"/>
      <c r="AP315" s="220"/>
      <c r="AQ315" s="220"/>
      <c r="AR315" s="220"/>
      <c r="AS315" s="220"/>
      <c r="AT315" s="220"/>
      <c r="AU315" s="220"/>
      <c r="AV315" s="220"/>
      <c r="AW315" s="220"/>
      <c r="AX315" s="220"/>
      <c r="AY315" s="220"/>
      <c r="AZ315" s="220"/>
      <c r="BA315" s="220"/>
      <c r="BB315" s="220"/>
      <c r="BC315" s="220"/>
      <c r="BD315" s="220"/>
      <c r="BE315" s="220"/>
      <c r="BF315" s="220"/>
      <c r="BG315" s="220"/>
      <c r="BH315" s="220"/>
      <c r="BI315" s="220"/>
      <c r="BJ315" s="220"/>
      <c r="BK315" s="220"/>
      <c r="BL315" s="220"/>
      <c r="BM315" s="221">
        <v>1</v>
      </c>
    </row>
    <row r="316" spans="1:65">
      <c r="A316" s="29"/>
      <c r="B316" s="19">
        <v>1</v>
      </c>
      <c r="C316" s="9">
        <v>2</v>
      </c>
      <c r="D316" s="223">
        <v>28.18</v>
      </c>
      <c r="E316" s="222">
        <v>31.85</v>
      </c>
      <c r="F316" s="222">
        <v>30.2332285983464</v>
      </c>
      <c r="G316" s="222">
        <v>35.299999999999997</v>
      </c>
      <c r="H316" s="222">
        <v>33.5</v>
      </c>
      <c r="I316" s="222">
        <v>30.08</v>
      </c>
      <c r="J316" s="222">
        <v>32.4</v>
      </c>
      <c r="K316" s="222">
        <v>32.485999999999997</v>
      </c>
      <c r="L316" s="222">
        <v>33.15</v>
      </c>
      <c r="M316" s="222">
        <v>34.1</v>
      </c>
      <c r="N316" s="222">
        <v>33</v>
      </c>
      <c r="O316" s="222">
        <v>31.07</v>
      </c>
      <c r="P316" s="222">
        <v>34.6</v>
      </c>
      <c r="Q316" s="222">
        <v>35.299999999999997</v>
      </c>
      <c r="R316" s="222">
        <v>31.5</v>
      </c>
      <c r="S316" s="222">
        <v>34</v>
      </c>
      <c r="T316" s="222">
        <v>32.5</v>
      </c>
      <c r="U316" s="222">
        <v>32.800278202629286</v>
      </c>
      <c r="V316" s="222">
        <v>30</v>
      </c>
      <c r="W316" s="222">
        <v>28.42</v>
      </c>
      <c r="X316" s="222">
        <v>31.8</v>
      </c>
      <c r="Y316" s="222">
        <v>33.56</v>
      </c>
      <c r="Z316" s="222">
        <v>34.630000000000003</v>
      </c>
      <c r="AA316" s="222">
        <v>33.770000000000003</v>
      </c>
      <c r="AB316" s="219"/>
      <c r="AC316" s="220"/>
      <c r="AD316" s="220"/>
      <c r="AE316" s="220"/>
      <c r="AF316" s="220"/>
      <c r="AG316" s="220"/>
      <c r="AH316" s="220"/>
      <c r="AI316" s="220"/>
      <c r="AJ316" s="220"/>
      <c r="AK316" s="220"/>
      <c r="AL316" s="220"/>
      <c r="AM316" s="220"/>
      <c r="AN316" s="220"/>
      <c r="AO316" s="220"/>
      <c r="AP316" s="220"/>
      <c r="AQ316" s="220"/>
      <c r="AR316" s="220"/>
      <c r="AS316" s="220"/>
      <c r="AT316" s="220"/>
      <c r="AU316" s="220"/>
      <c r="AV316" s="220"/>
      <c r="AW316" s="220"/>
      <c r="AX316" s="220"/>
      <c r="AY316" s="220"/>
      <c r="AZ316" s="220"/>
      <c r="BA316" s="220"/>
      <c r="BB316" s="220"/>
      <c r="BC316" s="220"/>
      <c r="BD316" s="220"/>
      <c r="BE316" s="220"/>
      <c r="BF316" s="220"/>
      <c r="BG316" s="220"/>
      <c r="BH316" s="220"/>
      <c r="BI316" s="220"/>
      <c r="BJ316" s="220"/>
      <c r="BK316" s="220"/>
      <c r="BL316" s="220"/>
      <c r="BM316" s="221">
        <v>36</v>
      </c>
    </row>
    <row r="317" spans="1:65">
      <c r="A317" s="29"/>
      <c r="B317" s="19">
        <v>1</v>
      </c>
      <c r="C317" s="9">
        <v>3</v>
      </c>
      <c r="D317" s="223">
        <v>28.03</v>
      </c>
      <c r="E317" s="222">
        <v>32.35</v>
      </c>
      <c r="F317" s="222">
        <v>30.503396219665898</v>
      </c>
      <c r="G317" s="222">
        <v>35.299999999999997</v>
      </c>
      <c r="H317" s="222">
        <v>33.1</v>
      </c>
      <c r="I317" s="222">
        <v>30.689999999999998</v>
      </c>
      <c r="J317" s="222">
        <v>33.799999999999997</v>
      </c>
      <c r="K317" s="222">
        <v>34.07</v>
      </c>
      <c r="L317" s="222">
        <v>33.299999999999997</v>
      </c>
      <c r="M317" s="222">
        <v>33</v>
      </c>
      <c r="N317" s="222">
        <v>33</v>
      </c>
      <c r="O317" s="222">
        <v>28.53</v>
      </c>
      <c r="P317" s="222">
        <v>32.6</v>
      </c>
      <c r="Q317" s="222">
        <v>33</v>
      </c>
      <c r="R317" s="222">
        <v>31.7</v>
      </c>
      <c r="S317" s="222">
        <v>32.4</v>
      </c>
      <c r="T317" s="222">
        <v>32.9</v>
      </c>
      <c r="U317" s="222">
        <v>33.435159829727603</v>
      </c>
      <c r="V317" s="222">
        <v>31</v>
      </c>
      <c r="W317" s="222">
        <v>29.76</v>
      </c>
      <c r="X317" s="222">
        <v>31.6</v>
      </c>
      <c r="Y317" s="222">
        <v>32.96</v>
      </c>
      <c r="Z317" s="222">
        <v>35.21</v>
      </c>
      <c r="AA317" s="222">
        <v>33.369999999999997</v>
      </c>
      <c r="AB317" s="219"/>
      <c r="AC317" s="220"/>
      <c r="AD317" s="220"/>
      <c r="AE317" s="220"/>
      <c r="AF317" s="220"/>
      <c r="AG317" s="220"/>
      <c r="AH317" s="220"/>
      <c r="AI317" s="220"/>
      <c r="AJ317" s="220"/>
      <c r="AK317" s="220"/>
      <c r="AL317" s="220"/>
      <c r="AM317" s="220"/>
      <c r="AN317" s="220"/>
      <c r="AO317" s="220"/>
      <c r="AP317" s="220"/>
      <c r="AQ317" s="220"/>
      <c r="AR317" s="220"/>
      <c r="AS317" s="220"/>
      <c r="AT317" s="220"/>
      <c r="AU317" s="220"/>
      <c r="AV317" s="220"/>
      <c r="AW317" s="220"/>
      <c r="AX317" s="220"/>
      <c r="AY317" s="220"/>
      <c r="AZ317" s="220"/>
      <c r="BA317" s="220"/>
      <c r="BB317" s="220"/>
      <c r="BC317" s="220"/>
      <c r="BD317" s="220"/>
      <c r="BE317" s="220"/>
      <c r="BF317" s="220"/>
      <c r="BG317" s="220"/>
      <c r="BH317" s="220"/>
      <c r="BI317" s="220"/>
      <c r="BJ317" s="220"/>
      <c r="BK317" s="220"/>
      <c r="BL317" s="220"/>
      <c r="BM317" s="221">
        <v>16</v>
      </c>
    </row>
    <row r="318" spans="1:65">
      <c r="A318" s="29"/>
      <c r="B318" s="19">
        <v>1</v>
      </c>
      <c r="C318" s="9">
        <v>4</v>
      </c>
      <c r="D318" s="223">
        <v>30.15</v>
      </c>
      <c r="E318" s="222">
        <v>32.619999999999997</v>
      </c>
      <c r="F318" s="222">
        <v>30.489683700597901</v>
      </c>
      <c r="G318" s="222">
        <v>35.200000000000003</v>
      </c>
      <c r="H318" s="222">
        <v>30.9</v>
      </c>
      <c r="I318" s="222">
        <v>30.52</v>
      </c>
      <c r="J318" s="222">
        <v>34.200000000000003</v>
      </c>
      <c r="K318" s="222">
        <v>32.818999999999996</v>
      </c>
      <c r="L318" s="222">
        <v>32.21</v>
      </c>
      <c r="M318" s="222">
        <v>33.299999999999997</v>
      </c>
      <c r="N318" s="222">
        <v>33</v>
      </c>
      <c r="O318" s="222">
        <v>31.180000000000003</v>
      </c>
      <c r="P318" s="222">
        <v>33.700000000000003</v>
      </c>
      <c r="Q318" s="222">
        <v>33.700000000000003</v>
      </c>
      <c r="R318" s="222">
        <v>31.3</v>
      </c>
      <c r="S318" s="222">
        <v>33.200000000000003</v>
      </c>
      <c r="T318" s="222">
        <v>32.700000000000003</v>
      </c>
      <c r="U318" s="222">
        <v>33.876440527747498</v>
      </c>
      <c r="V318" s="222">
        <v>30</v>
      </c>
      <c r="W318" s="222">
        <v>28.94</v>
      </c>
      <c r="X318" s="222">
        <v>31.4</v>
      </c>
      <c r="Y318" s="222">
        <v>32.78</v>
      </c>
      <c r="Z318" s="222">
        <v>35.36</v>
      </c>
      <c r="AA318" s="222">
        <v>33.04</v>
      </c>
      <c r="AB318" s="219"/>
      <c r="AC318" s="220"/>
      <c r="AD318" s="220"/>
      <c r="AE318" s="220"/>
      <c r="AF318" s="220"/>
      <c r="AG318" s="220"/>
      <c r="AH318" s="220"/>
      <c r="AI318" s="220"/>
      <c r="AJ318" s="220"/>
      <c r="AK318" s="220"/>
      <c r="AL318" s="220"/>
      <c r="AM318" s="220"/>
      <c r="AN318" s="220"/>
      <c r="AO318" s="220"/>
      <c r="AP318" s="220"/>
      <c r="AQ318" s="220"/>
      <c r="AR318" s="220"/>
      <c r="AS318" s="220"/>
      <c r="AT318" s="220"/>
      <c r="AU318" s="220"/>
      <c r="AV318" s="220"/>
      <c r="AW318" s="220"/>
      <c r="AX318" s="220"/>
      <c r="AY318" s="220"/>
      <c r="AZ318" s="220"/>
      <c r="BA318" s="220"/>
      <c r="BB318" s="220"/>
      <c r="BC318" s="220"/>
      <c r="BD318" s="220"/>
      <c r="BE318" s="220"/>
      <c r="BF318" s="220"/>
      <c r="BG318" s="220"/>
      <c r="BH318" s="220"/>
      <c r="BI318" s="220"/>
      <c r="BJ318" s="220"/>
      <c r="BK318" s="220"/>
      <c r="BL318" s="220"/>
      <c r="BM318" s="221">
        <v>32.49246318426006</v>
      </c>
    </row>
    <row r="319" spans="1:65">
      <c r="A319" s="29"/>
      <c r="B319" s="19">
        <v>1</v>
      </c>
      <c r="C319" s="9">
        <v>5</v>
      </c>
      <c r="D319" s="223">
        <v>28.72</v>
      </c>
      <c r="E319" s="222">
        <v>32.56</v>
      </c>
      <c r="F319" s="222">
        <v>29.883710653355902</v>
      </c>
      <c r="G319" s="222">
        <v>34.5</v>
      </c>
      <c r="H319" s="222">
        <v>34.799999999999997</v>
      </c>
      <c r="I319" s="222">
        <v>30.47</v>
      </c>
      <c r="J319" s="222">
        <v>33.9</v>
      </c>
      <c r="K319" s="222">
        <v>33.106999999999999</v>
      </c>
      <c r="L319" s="222">
        <v>31.899999999999995</v>
      </c>
      <c r="M319" s="222">
        <v>32.299999999999997</v>
      </c>
      <c r="N319" s="222">
        <v>32</v>
      </c>
      <c r="O319" s="222">
        <v>30.16</v>
      </c>
      <c r="P319" s="222">
        <v>33.4</v>
      </c>
      <c r="Q319" s="222">
        <v>34.700000000000003</v>
      </c>
      <c r="R319" s="222">
        <v>31.7</v>
      </c>
      <c r="S319" s="222">
        <v>35</v>
      </c>
      <c r="T319" s="222">
        <v>31.2</v>
      </c>
      <c r="U319" s="222">
        <v>32.575521898869198</v>
      </c>
      <c r="V319" s="222">
        <v>31</v>
      </c>
      <c r="W319" s="222">
        <v>29.02</v>
      </c>
      <c r="X319" s="222">
        <v>31.4</v>
      </c>
      <c r="Y319" s="222">
        <v>32.950000000000003</v>
      </c>
      <c r="Z319" s="222">
        <v>34.81</v>
      </c>
      <c r="AA319" s="222">
        <v>34.76</v>
      </c>
      <c r="AB319" s="219"/>
      <c r="AC319" s="220"/>
      <c r="AD319" s="220"/>
      <c r="AE319" s="220"/>
      <c r="AF319" s="220"/>
      <c r="AG319" s="220"/>
      <c r="AH319" s="220"/>
      <c r="AI319" s="220"/>
      <c r="AJ319" s="220"/>
      <c r="AK319" s="220"/>
      <c r="AL319" s="220"/>
      <c r="AM319" s="220"/>
      <c r="AN319" s="220"/>
      <c r="AO319" s="220"/>
      <c r="AP319" s="220"/>
      <c r="AQ319" s="220"/>
      <c r="AR319" s="220"/>
      <c r="AS319" s="220"/>
      <c r="AT319" s="220"/>
      <c r="AU319" s="220"/>
      <c r="AV319" s="220"/>
      <c r="AW319" s="220"/>
      <c r="AX319" s="220"/>
      <c r="AY319" s="220"/>
      <c r="AZ319" s="220"/>
      <c r="BA319" s="220"/>
      <c r="BB319" s="220"/>
      <c r="BC319" s="220"/>
      <c r="BD319" s="220"/>
      <c r="BE319" s="220"/>
      <c r="BF319" s="220"/>
      <c r="BG319" s="220"/>
      <c r="BH319" s="220"/>
      <c r="BI319" s="220"/>
      <c r="BJ319" s="220"/>
      <c r="BK319" s="220"/>
      <c r="BL319" s="220"/>
      <c r="BM319" s="221">
        <v>28</v>
      </c>
    </row>
    <row r="320" spans="1:65">
      <c r="A320" s="29"/>
      <c r="B320" s="19">
        <v>1</v>
      </c>
      <c r="C320" s="9">
        <v>6</v>
      </c>
      <c r="D320" s="224">
        <v>32.81</v>
      </c>
      <c r="E320" s="222">
        <v>32.4</v>
      </c>
      <c r="F320" s="222">
        <v>30.329182404196299</v>
      </c>
      <c r="G320" s="222">
        <v>35.299999999999997</v>
      </c>
      <c r="H320" s="222">
        <v>34.200000000000003</v>
      </c>
      <c r="I320" s="224">
        <v>33.049999999999997</v>
      </c>
      <c r="J320" s="222">
        <v>34.6</v>
      </c>
      <c r="K320" s="222">
        <v>30.866</v>
      </c>
      <c r="L320" s="222">
        <v>33.31</v>
      </c>
      <c r="M320" s="222">
        <v>34.299999999999997</v>
      </c>
      <c r="N320" s="222">
        <v>32</v>
      </c>
      <c r="O320" s="222">
        <v>29.31</v>
      </c>
      <c r="P320" s="222">
        <v>33.700000000000003</v>
      </c>
      <c r="Q320" s="222">
        <v>34.700000000000003</v>
      </c>
      <c r="R320" s="222">
        <v>30.800000000000004</v>
      </c>
      <c r="S320" s="222">
        <v>34.1</v>
      </c>
      <c r="T320" s="222">
        <v>32.200000000000003</v>
      </c>
      <c r="U320" s="222">
        <v>32.440385289041714</v>
      </c>
      <c r="V320" s="222">
        <v>30</v>
      </c>
      <c r="W320" s="222">
        <v>29.38</v>
      </c>
      <c r="X320" s="222">
        <v>30.5</v>
      </c>
      <c r="Y320" s="222">
        <v>32.700000000000003</v>
      </c>
      <c r="Z320" s="222">
        <v>34.799999999999997</v>
      </c>
      <c r="AA320" s="222">
        <v>32.369999999999997</v>
      </c>
      <c r="AB320" s="219"/>
      <c r="AC320" s="220"/>
      <c r="AD320" s="220"/>
      <c r="AE320" s="220"/>
      <c r="AF320" s="220"/>
      <c r="AG320" s="220"/>
      <c r="AH320" s="220"/>
      <c r="AI320" s="220"/>
      <c r="AJ320" s="220"/>
      <c r="AK320" s="220"/>
      <c r="AL320" s="220"/>
      <c r="AM320" s="220"/>
      <c r="AN320" s="220"/>
      <c r="AO320" s="220"/>
      <c r="AP320" s="220"/>
      <c r="AQ320" s="220"/>
      <c r="AR320" s="220"/>
      <c r="AS320" s="220"/>
      <c r="AT320" s="220"/>
      <c r="AU320" s="220"/>
      <c r="AV320" s="220"/>
      <c r="AW320" s="220"/>
      <c r="AX320" s="220"/>
      <c r="AY320" s="220"/>
      <c r="AZ320" s="220"/>
      <c r="BA320" s="220"/>
      <c r="BB320" s="220"/>
      <c r="BC320" s="220"/>
      <c r="BD320" s="220"/>
      <c r="BE320" s="220"/>
      <c r="BF320" s="220"/>
      <c r="BG320" s="220"/>
      <c r="BH320" s="220"/>
      <c r="BI320" s="220"/>
      <c r="BJ320" s="220"/>
      <c r="BK320" s="220"/>
      <c r="BL320" s="220"/>
      <c r="BM320" s="225"/>
    </row>
    <row r="321" spans="1:65">
      <c r="A321" s="29"/>
      <c r="B321" s="20" t="s">
        <v>269</v>
      </c>
      <c r="C321" s="12"/>
      <c r="D321" s="226">
        <v>29.263333333333335</v>
      </c>
      <c r="E321" s="226">
        <v>32.375</v>
      </c>
      <c r="F321" s="226">
        <v>30.219606988485868</v>
      </c>
      <c r="G321" s="226">
        <v>35.050000000000004</v>
      </c>
      <c r="H321" s="226">
        <v>33.116666666666667</v>
      </c>
      <c r="I321" s="226">
        <v>30.983333333333331</v>
      </c>
      <c r="J321" s="226">
        <v>33.616666666666667</v>
      </c>
      <c r="K321" s="226">
        <v>32.514499999999998</v>
      </c>
      <c r="L321" s="226">
        <v>32.81</v>
      </c>
      <c r="M321" s="226">
        <v>33.533333333333339</v>
      </c>
      <c r="N321" s="226">
        <v>32.666666666666664</v>
      </c>
      <c r="O321" s="226">
        <v>30.12166666666667</v>
      </c>
      <c r="P321" s="226">
        <v>33.70000000000001</v>
      </c>
      <c r="Q321" s="226">
        <v>34.283333333333331</v>
      </c>
      <c r="R321" s="226">
        <v>31.433333333333334</v>
      </c>
      <c r="S321" s="226">
        <v>33.733333333333334</v>
      </c>
      <c r="T321" s="226">
        <v>32.233333333333327</v>
      </c>
      <c r="U321" s="226">
        <v>33.129212916162203</v>
      </c>
      <c r="V321" s="226">
        <v>30.333333333333332</v>
      </c>
      <c r="W321" s="226">
        <v>29.156666666666666</v>
      </c>
      <c r="X321" s="226">
        <v>31.333333333333332</v>
      </c>
      <c r="Y321" s="226">
        <v>32.801666666666669</v>
      </c>
      <c r="Z321" s="226">
        <v>35.068333333333335</v>
      </c>
      <c r="AA321" s="226">
        <v>33.526666666666664</v>
      </c>
      <c r="AB321" s="219"/>
      <c r="AC321" s="220"/>
      <c r="AD321" s="220"/>
      <c r="AE321" s="220"/>
      <c r="AF321" s="220"/>
      <c r="AG321" s="220"/>
      <c r="AH321" s="220"/>
      <c r="AI321" s="220"/>
      <c r="AJ321" s="220"/>
      <c r="AK321" s="220"/>
      <c r="AL321" s="220"/>
      <c r="AM321" s="220"/>
      <c r="AN321" s="220"/>
      <c r="AO321" s="220"/>
      <c r="AP321" s="220"/>
      <c r="AQ321" s="220"/>
      <c r="AR321" s="220"/>
      <c r="AS321" s="220"/>
      <c r="AT321" s="220"/>
      <c r="AU321" s="220"/>
      <c r="AV321" s="220"/>
      <c r="AW321" s="220"/>
      <c r="AX321" s="220"/>
      <c r="AY321" s="220"/>
      <c r="AZ321" s="220"/>
      <c r="BA321" s="220"/>
      <c r="BB321" s="220"/>
      <c r="BC321" s="220"/>
      <c r="BD321" s="220"/>
      <c r="BE321" s="220"/>
      <c r="BF321" s="220"/>
      <c r="BG321" s="220"/>
      <c r="BH321" s="220"/>
      <c r="BI321" s="220"/>
      <c r="BJ321" s="220"/>
      <c r="BK321" s="220"/>
      <c r="BL321" s="220"/>
      <c r="BM321" s="225"/>
    </row>
    <row r="322" spans="1:65">
      <c r="A322" s="29"/>
      <c r="B322" s="3" t="s">
        <v>270</v>
      </c>
      <c r="C322" s="28"/>
      <c r="D322" s="222">
        <v>28.45</v>
      </c>
      <c r="E322" s="222">
        <v>32.435000000000002</v>
      </c>
      <c r="F322" s="222">
        <v>30.281205501271351</v>
      </c>
      <c r="G322" s="222">
        <v>35.25</v>
      </c>
      <c r="H322" s="222">
        <v>33.299999999999997</v>
      </c>
      <c r="I322" s="222">
        <v>30.604999999999997</v>
      </c>
      <c r="J322" s="222">
        <v>33.849999999999994</v>
      </c>
      <c r="K322" s="222">
        <v>32.652499999999996</v>
      </c>
      <c r="L322" s="222">
        <v>33.07</v>
      </c>
      <c r="M322" s="222">
        <v>33.700000000000003</v>
      </c>
      <c r="N322" s="222">
        <v>33</v>
      </c>
      <c r="O322" s="222">
        <v>30.32</v>
      </c>
      <c r="P322" s="222">
        <v>33.700000000000003</v>
      </c>
      <c r="Q322" s="222">
        <v>34.5</v>
      </c>
      <c r="R322" s="222">
        <v>31.55</v>
      </c>
      <c r="S322" s="222">
        <v>33.85</v>
      </c>
      <c r="T322" s="222">
        <v>32.35</v>
      </c>
      <c r="U322" s="222">
        <v>33.117719016178441</v>
      </c>
      <c r="V322" s="222">
        <v>30</v>
      </c>
      <c r="W322" s="222">
        <v>29.2</v>
      </c>
      <c r="X322" s="222">
        <v>31.4</v>
      </c>
      <c r="Y322" s="222">
        <v>32.865000000000002</v>
      </c>
      <c r="Z322" s="222">
        <v>35.010000000000005</v>
      </c>
      <c r="AA322" s="222">
        <v>33.57</v>
      </c>
      <c r="AB322" s="219"/>
      <c r="AC322" s="220"/>
      <c r="AD322" s="220"/>
      <c r="AE322" s="220"/>
      <c r="AF322" s="220"/>
      <c r="AG322" s="220"/>
      <c r="AH322" s="220"/>
      <c r="AI322" s="220"/>
      <c r="AJ322" s="220"/>
      <c r="AK322" s="220"/>
      <c r="AL322" s="220"/>
      <c r="AM322" s="220"/>
      <c r="AN322" s="220"/>
      <c r="AO322" s="220"/>
      <c r="AP322" s="220"/>
      <c r="AQ322" s="220"/>
      <c r="AR322" s="220"/>
      <c r="AS322" s="220"/>
      <c r="AT322" s="220"/>
      <c r="AU322" s="220"/>
      <c r="AV322" s="220"/>
      <c r="AW322" s="220"/>
      <c r="AX322" s="220"/>
      <c r="AY322" s="220"/>
      <c r="AZ322" s="220"/>
      <c r="BA322" s="220"/>
      <c r="BB322" s="220"/>
      <c r="BC322" s="220"/>
      <c r="BD322" s="220"/>
      <c r="BE322" s="220"/>
      <c r="BF322" s="220"/>
      <c r="BG322" s="220"/>
      <c r="BH322" s="220"/>
      <c r="BI322" s="220"/>
      <c r="BJ322" s="220"/>
      <c r="BK322" s="220"/>
      <c r="BL322" s="220"/>
      <c r="BM322" s="225"/>
    </row>
    <row r="323" spans="1:65">
      <c r="A323" s="29"/>
      <c r="B323" s="3" t="s">
        <v>271</v>
      </c>
      <c r="C323" s="28"/>
      <c r="D323" s="23">
        <v>1.9406356346997931</v>
      </c>
      <c r="E323" s="23">
        <v>0.27573538039214252</v>
      </c>
      <c r="F323" s="23">
        <v>0.28103063821185065</v>
      </c>
      <c r="G323" s="23">
        <v>0.35637059362410772</v>
      </c>
      <c r="H323" s="23">
        <v>1.407716827585245</v>
      </c>
      <c r="I323" s="23">
        <v>1.0642117583764359</v>
      </c>
      <c r="J323" s="23">
        <v>0.84478794183313788</v>
      </c>
      <c r="K323" s="23">
        <v>1.1120361055289525</v>
      </c>
      <c r="L323" s="23">
        <v>0.60435089145297161</v>
      </c>
      <c r="M323" s="23">
        <v>0.80166493416306328</v>
      </c>
      <c r="N323" s="23">
        <v>0.51639777949432231</v>
      </c>
      <c r="O323" s="23">
        <v>1.0335843781069198</v>
      </c>
      <c r="P323" s="23">
        <v>0.68702256149270713</v>
      </c>
      <c r="Q323" s="23">
        <v>0.82077199432404246</v>
      </c>
      <c r="R323" s="23">
        <v>0.34448028487370003</v>
      </c>
      <c r="S323" s="23">
        <v>0.88015150211010085</v>
      </c>
      <c r="T323" s="23">
        <v>0.61860057118197664</v>
      </c>
      <c r="U323" s="23">
        <v>0.60163458249042301</v>
      </c>
      <c r="V323" s="23">
        <v>0.5163977794943222</v>
      </c>
      <c r="W323" s="23">
        <v>0.46723298970285326</v>
      </c>
      <c r="X323" s="23">
        <v>0.44572039067858099</v>
      </c>
      <c r="Y323" s="23">
        <v>0.55130451355550225</v>
      </c>
      <c r="Z323" s="23">
        <v>0.37912618831553507</v>
      </c>
      <c r="AA323" s="23">
        <v>0.81044843553841706</v>
      </c>
      <c r="AB323" s="155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29"/>
      <c r="B324" s="3" t="s">
        <v>86</v>
      </c>
      <c r="C324" s="28"/>
      <c r="D324" s="13">
        <v>6.631628777878322E-2</v>
      </c>
      <c r="E324" s="13">
        <v>8.5169229464754446E-3</v>
      </c>
      <c r="F324" s="13">
        <v>9.2996126097512656E-3</v>
      </c>
      <c r="G324" s="13">
        <v>1.0167491972157138E-2</v>
      </c>
      <c r="H324" s="13">
        <v>4.2507805563721537E-2</v>
      </c>
      <c r="I324" s="13">
        <v>3.4347878161692394E-2</v>
      </c>
      <c r="J324" s="13">
        <v>2.5130032974709109E-2</v>
      </c>
      <c r="K324" s="13">
        <v>3.4201236541510791E-2</v>
      </c>
      <c r="L324" s="13">
        <v>1.8419716289331655E-2</v>
      </c>
      <c r="M324" s="13">
        <v>2.3906508971065502E-2</v>
      </c>
      <c r="N324" s="13">
        <v>1.5808095290642522E-2</v>
      </c>
      <c r="O324" s="13">
        <v>3.4313651682850208E-2</v>
      </c>
      <c r="P324" s="13">
        <v>2.0386426157053619E-2</v>
      </c>
      <c r="Q324" s="13">
        <v>2.3940845726515583E-2</v>
      </c>
      <c r="R324" s="13">
        <v>1.0959075870849417E-2</v>
      </c>
      <c r="S324" s="13">
        <v>2.6091447691010895E-2</v>
      </c>
      <c r="T324" s="13">
        <v>1.9191331060454293E-2</v>
      </c>
      <c r="U324" s="13">
        <v>1.8160243770745106E-2</v>
      </c>
      <c r="V324" s="13">
        <v>1.7024102620691942E-2</v>
      </c>
      <c r="W324" s="13">
        <v>1.602491104502755E-2</v>
      </c>
      <c r="X324" s="13">
        <v>1.4225118851444075E-2</v>
      </c>
      <c r="Y324" s="13">
        <v>1.6807210412748404E-2</v>
      </c>
      <c r="Z324" s="13">
        <v>1.0811069482882041E-2</v>
      </c>
      <c r="AA324" s="13">
        <v>2.4173248226439167E-2</v>
      </c>
      <c r="AB324" s="155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29"/>
      <c r="B325" s="3" t="s">
        <v>272</v>
      </c>
      <c r="C325" s="28"/>
      <c r="D325" s="13">
        <v>-9.9380888195973238E-2</v>
      </c>
      <c r="E325" s="13">
        <v>-3.615090170109414E-3</v>
      </c>
      <c r="F325" s="13">
        <v>-6.9950258399468002E-2</v>
      </c>
      <c r="G325" s="13">
        <v>7.8711693885333389E-2</v>
      </c>
      <c r="H325" s="13">
        <v>1.9210716001025752E-2</v>
      </c>
      <c r="I325" s="13">
        <v>-4.6445535457520504E-2</v>
      </c>
      <c r="J325" s="13">
        <v>3.4598899936622685E-2</v>
      </c>
      <c r="K325" s="13">
        <v>6.7821314792193554E-4</v>
      </c>
      <c r="L325" s="13">
        <v>9.7726298538598488E-3</v>
      </c>
      <c r="M325" s="13">
        <v>3.2034202614023233E-2</v>
      </c>
      <c r="N325" s="13">
        <v>5.3613504589886674E-3</v>
      </c>
      <c r="O325" s="13">
        <v>-7.2964505773198796E-2</v>
      </c>
      <c r="P325" s="13">
        <v>3.7163597259222358E-2</v>
      </c>
      <c r="Q325" s="13">
        <v>5.5116478517418299E-2</v>
      </c>
      <c r="R325" s="13">
        <v>-3.2596169915483308E-2</v>
      </c>
      <c r="S325" s="13">
        <v>3.818947618826174E-2</v>
      </c>
      <c r="T325" s="13">
        <v>-7.9750756185287264E-3</v>
      </c>
      <c r="U325" s="13">
        <v>1.9596843990904222E-2</v>
      </c>
      <c r="V325" s="13">
        <v>-6.6450174573796206E-2</v>
      </c>
      <c r="W325" s="13">
        <v>-0.10266370076890063</v>
      </c>
      <c r="X325" s="13">
        <v>-3.5673806702602673E-2</v>
      </c>
      <c r="Y325" s="13">
        <v>9.516160121599837E-3</v>
      </c>
      <c r="Z325" s="13">
        <v>7.9275927296305282E-2</v>
      </c>
      <c r="AA325" s="13">
        <v>3.182902682821509E-2</v>
      </c>
      <c r="AB325" s="155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29"/>
      <c r="B326" s="45" t="s">
        <v>273</v>
      </c>
      <c r="C326" s="46"/>
      <c r="D326" s="44">
        <v>2.38</v>
      </c>
      <c r="E326" s="44">
        <v>0.25</v>
      </c>
      <c r="F326" s="44">
        <v>1.73</v>
      </c>
      <c r="G326" s="44">
        <v>1.59</v>
      </c>
      <c r="H326" s="44">
        <v>0.26</v>
      </c>
      <c r="I326" s="44">
        <v>1.2</v>
      </c>
      <c r="J326" s="44">
        <v>0.61</v>
      </c>
      <c r="K326" s="44">
        <v>0.15</v>
      </c>
      <c r="L326" s="44">
        <v>0.05</v>
      </c>
      <c r="M326" s="44">
        <v>0.55000000000000004</v>
      </c>
      <c r="N326" s="44">
        <v>0.05</v>
      </c>
      <c r="O326" s="44">
        <v>1.79</v>
      </c>
      <c r="P326" s="44">
        <v>0.66</v>
      </c>
      <c r="Q326" s="44">
        <v>1.06</v>
      </c>
      <c r="R326" s="44">
        <v>0.89</v>
      </c>
      <c r="S326" s="44">
        <v>0.69</v>
      </c>
      <c r="T326" s="44">
        <v>0.34</v>
      </c>
      <c r="U326" s="44">
        <v>0.27</v>
      </c>
      <c r="V326" s="44">
        <v>1.65</v>
      </c>
      <c r="W326" s="44">
        <v>2.46</v>
      </c>
      <c r="X326" s="44">
        <v>0.96</v>
      </c>
      <c r="Y326" s="44">
        <v>0.05</v>
      </c>
      <c r="Z326" s="44">
        <v>1.6</v>
      </c>
      <c r="AA326" s="44">
        <v>0.54</v>
      </c>
      <c r="AB326" s="155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B327" s="3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BM327" s="55"/>
    </row>
    <row r="328" spans="1:65" ht="15">
      <c r="B328" s="8" t="s">
        <v>495</v>
      </c>
      <c r="BM328" s="27" t="s">
        <v>66</v>
      </c>
    </row>
    <row r="329" spans="1:65" ht="15">
      <c r="A329" s="24" t="s">
        <v>5</v>
      </c>
      <c r="B329" s="18" t="s">
        <v>111</v>
      </c>
      <c r="C329" s="15" t="s">
        <v>112</v>
      </c>
      <c r="D329" s="16" t="s">
        <v>234</v>
      </c>
      <c r="E329" s="17" t="s">
        <v>234</v>
      </c>
      <c r="F329" s="17" t="s">
        <v>234</v>
      </c>
      <c r="G329" s="17" t="s">
        <v>234</v>
      </c>
      <c r="H329" s="17" t="s">
        <v>234</v>
      </c>
      <c r="I329" s="17" t="s">
        <v>234</v>
      </c>
      <c r="J329" s="17" t="s">
        <v>234</v>
      </c>
      <c r="K329" s="17" t="s">
        <v>234</v>
      </c>
      <c r="L329" s="17" t="s">
        <v>234</v>
      </c>
      <c r="M329" s="155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>
        <v>1</v>
      </c>
    </row>
    <row r="330" spans="1:65">
      <c r="A330" s="29"/>
      <c r="B330" s="19" t="s">
        <v>235</v>
      </c>
      <c r="C330" s="9" t="s">
        <v>235</v>
      </c>
      <c r="D330" s="153" t="s">
        <v>237</v>
      </c>
      <c r="E330" s="154" t="s">
        <v>238</v>
      </c>
      <c r="F330" s="154" t="s">
        <v>239</v>
      </c>
      <c r="G330" s="154" t="s">
        <v>242</v>
      </c>
      <c r="H330" s="154" t="s">
        <v>245</v>
      </c>
      <c r="I330" s="154" t="s">
        <v>257</v>
      </c>
      <c r="J330" s="154" t="s">
        <v>259</v>
      </c>
      <c r="K330" s="154" t="s">
        <v>262</v>
      </c>
      <c r="L330" s="154" t="s">
        <v>263</v>
      </c>
      <c r="M330" s="155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 t="s">
        <v>3</v>
      </c>
    </row>
    <row r="331" spans="1:65">
      <c r="A331" s="29"/>
      <c r="B331" s="19"/>
      <c r="C331" s="9"/>
      <c r="D331" s="10" t="s">
        <v>281</v>
      </c>
      <c r="E331" s="11" t="s">
        <v>281</v>
      </c>
      <c r="F331" s="11" t="s">
        <v>281</v>
      </c>
      <c r="G331" s="11" t="s">
        <v>282</v>
      </c>
      <c r="H331" s="11" t="s">
        <v>281</v>
      </c>
      <c r="I331" s="11" t="s">
        <v>281</v>
      </c>
      <c r="J331" s="11" t="s">
        <v>282</v>
      </c>
      <c r="K331" s="11" t="s">
        <v>281</v>
      </c>
      <c r="L331" s="11" t="s">
        <v>281</v>
      </c>
      <c r="M331" s="155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2</v>
      </c>
    </row>
    <row r="332" spans="1:65">
      <c r="A332" s="29"/>
      <c r="B332" s="19"/>
      <c r="C332" s="9"/>
      <c r="D332" s="25"/>
      <c r="E332" s="25"/>
      <c r="F332" s="25"/>
      <c r="G332" s="25"/>
      <c r="H332" s="25"/>
      <c r="I332" s="25"/>
      <c r="J332" s="25"/>
      <c r="K332" s="25"/>
      <c r="L332" s="25"/>
      <c r="M332" s="155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3</v>
      </c>
    </row>
    <row r="333" spans="1:65">
      <c r="A333" s="29"/>
      <c r="B333" s="18">
        <v>1</v>
      </c>
      <c r="C333" s="14">
        <v>1</v>
      </c>
      <c r="D333" s="149">
        <v>4.3</v>
      </c>
      <c r="E333" s="21">
        <v>5.92</v>
      </c>
      <c r="F333" s="21">
        <v>6.0100671899111671</v>
      </c>
      <c r="G333" s="21">
        <v>5.9</v>
      </c>
      <c r="H333" s="148">
        <v>9.7444781123285527</v>
      </c>
      <c r="I333" s="21">
        <v>6.21</v>
      </c>
      <c r="J333" s="21">
        <v>5.6</v>
      </c>
      <c r="K333" s="21">
        <v>6.38</v>
      </c>
      <c r="L333" s="21">
        <v>5.8</v>
      </c>
      <c r="M333" s="155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>
        <v>1</v>
      </c>
    </row>
    <row r="334" spans="1:65">
      <c r="A334" s="29"/>
      <c r="B334" s="19">
        <v>1</v>
      </c>
      <c r="C334" s="9">
        <v>2</v>
      </c>
      <c r="D334" s="11">
        <v>5.9</v>
      </c>
      <c r="E334" s="11">
        <v>5.84</v>
      </c>
      <c r="F334" s="11">
        <v>5.9798510835417193</v>
      </c>
      <c r="G334" s="11">
        <v>6</v>
      </c>
      <c r="H334" s="150">
        <v>9.5479502534717042</v>
      </c>
      <c r="I334" s="11">
        <v>6.3</v>
      </c>
      <c r="J334" s="11">
        <v>5.4</v>
      </c>
      <c r="K334" s="11">
        <v>6.23</v>
      </c>
      <c r="L334" s="11">
        <v>5.6</v>
      </c>
      <c r="M334" s="155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>
        <v>8</v>
      </c>
    </row>
    <row r="335" spans="1:65">
      <c r="A335" s="29"/>
      <c r="B335" s="19">
        <v>1</v>
      </c>
      <c r="C335" s="9">
        <v>3</v>
      </c>
      <c r="D335" s="11">
        <v>5</v>
      </c>
      <c r="E335" s="11">
        <v>6.08</v>
      </c>
      <c r="F335" s="11">
        <v>5.8294802131473356</v>
      </c>
      <c r="G335" s="11">
        <v>6.3</v>
      </c>
      <c r="H335" s="150">
        <v>9.4408849452826811</v>
      </c>
      <c r="I335" s="11">
        <v>5.89</v>
      </c>
      <c r="J335" s="11">
        <v>5.6</v>
      </c>
      <c r="K335" s="11">
        <v>6.6</v>
      </c>
      <c r="L335" s="11">
        <v>6</v>
      </c>
      <c r="M335" s="155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7">
        <v>16</v>
      </c>
    </row>
    <row r="336" spans="1:65">
      <c r="A336" s="29"/>
      <c r="B336" s="19">
        <v>1</v>
      </c>
      <c r="C336" s="9">
        <v>4</v>
      </c>
      <c r="D336" s="151">
        <v>4.3</v>
      </c>
      <c r="E336" s="11">
        <v>5.87</v>
      </c>
      <c r="F336" s="11">
        <v>5.942288620138739</v>
      </c>
      <c r="G336" s="11">
        <v>6</v>
      </c>
      <c r="H336" s="150">
        <v>9.4232404673119436</v>
      </c>
      <c r="I336" s="11">
        <v>5.91</v>
      </c>
      <c r="J336" s="11">
        <v>5.4</v>
      </c>
      <c r="K336" s="11">
        <v>6.3</v>
      </c>
      <c r="L336" s="11">
        <v>5.9</v>
      </c>
      <c r="M336" s="155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7">
        <v>5.8771281511188098</v>
      </c>
    </row>
    <row r="337" spans="1:65">
      <c r="A337" s="29"/>
      <c r="B337" s="19">
        <v>1</v>
      </c>
      <c r="C337" s="9">
        <v>5</v>
      </c>
      <c r="D337" s="11">
        <v>5.4</v>
      </c>
      <c r="E337" s="11">
        <v>6.17</v>
      </c>
      <c r="F337" s="11">
        <v>5.6458225505619657</v>
      </c>
      <c r="G337" s="11">
        <v>5.9</v>
      </c>
      <c r="H337" s="150">
        <v>9.3450318034002482</v>
      </c>
      <c r="I337" s="11">
        <v>5.81</v>
      </c>
      <c r="J337" s="11">
        <v>5.5</v>
      </c>
      <c r="K337" s="11">
        <v>6.51</v>
      </c>
      <c r="L337" s="11">
        <v>5.9</v>
      </c>
      <c r="M337" s="155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7">
        <v>29</v>
      </c>
    </row>
    <row r="338" spans="1:65">
      <c r="A338" s="29"/>
      <c r="B338" s="19">
        <v>1</v>
      </c>
      <c r="C338" s="9">
        <v>6</v>
      </c>
      <c r="D338" s="11">
        <v>5.4</v>
      </c>
      <c r="E338" s="11">
        <v>5.95</v>
      </c>
      <c r="F338" s="11">
        <v>5.8746415964019905</v>
      </c>
      <c r="G338" s="11">
        <v>5.5</v>
      </c>
      <c r="H338" s="150">
        <v>9.3092822864176323</v>
      </c>
      <c r="I338" s="11">
        <v>6.17</v>
      </c>
      <c r="J338" s="11">
        <v>5.6</v>
      </c>
      <c r="K338" s="11">
        <v>6.39</v>
      </c>
      <c r="L338" s="151">
        <v>4.3</v>
      </c>
      <c r="M338" s="155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5"/>
    </row>
    <row r="339" spans="1:65">
      <c r="A339" s="29"/>
      <c r="B339" s="20" t="s">
        <v>269</v>
      </c>
      <c r="C339" s="12"/>
      <c r="D339" s="22">
        <v>5.05</v>
      </c>
      <c r="E339" s="22">
        <v>5.9716666666666676</v>
      </c>
      <c r="F339" s="22">
        <v>5.8803585422838198</v>
      </c>
      <c r="G339" s="22">
        <v>5.9333333333333336</v>
      </c>
      <c r="H339" s="22">
        <v>9.4684779780354607</v>
      </c>
      <c r="I339" s="22">
        <v>6.0483333333333329</v>
      </c>
      <c r="J339" s="22">
        <v>5.5166666666666666</v>
      </c>
      <c r="K339" s="22">
        <v>6.4016666666666673</v>
      </c>
      <c r="L339" s="22">
        <v>5.5833333333333321</v>
      </c>
      <c r="M339" s="155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29"/>
      <c r="B340" s="3" t="s">
        <v>270</v>
      </c>
      <c r="C340" s="28"/>
      <c r="D340" s="11">
        <v>5.2</v>
      </c>
      <c r="E340" s="11">
        <v>5.9350000000000005</v>
      </c>
      <c r="F340" s="11">
        <v>5.9084651082703648</v>
      </c>
      <c r="G340" s="11">
        <v>5.95</v>
      </c>
      <c r="H340" s="11">
        <v>9.4320627062973124</v>
      </c>
      <c r="I340" s="11">
        <v>6.04</v>
      </c>
      <c r="J340" s="11">
        <v>5.55</v>
      </c>
      <c r="K340" s="11">
        <v>6.3849999999999998</v>
      </c>
      <c r="L340" s="11">
        <v>5.85</v>
      </c>
      <c r="M340" s="155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29"/>
      <c r="B341" s="3" t="s">
        <v>271</v>
      </c>
      <c r="C341" s="28"/>
      <c r="D341" s="23">
        <v>0.6473020933072946</v>
      </c>
      <c r="E341" s="23">
        <v>0.12797135096054379</v>
      </c>
      <c r="F341" s="23">
        <v>0.13280576255364551</v>
      </c>
      <c r="G341" s="23">
        <v>0.25819888974716104</v>
      </c>
      <c r="H341" s="23">
        <v>0.15867069722385499</v>
      </c>
      <c r="I341" s="23">
        <v>0.20262444735684462</v>
      </c>
      <c r="J341" s="23">
        <v>9.831920802501716E-2</v>
      </c>
      <c r="K341" s="23">
        <v>0.13526517166908342</v>
      </c>
      <c r="L341" s="23">
        <v>0.64316923641191259</v>
      </c>
      <c r="M341" s="209"/>
      <c r="N341" s="210"/>
      <c r="O341" s="210"/>
      <c r="P341" s="210"/>
      <c r="Q341" s="210"/>
      <c r="R341" s="210"/>
      <c r="S341" s="210"/>
      <c r="T341" s="210"/>
      <c r="U341" s="210"/>
      <c r="V341" s="210"/>
      <c r="W341" s="210"/>
      <c r="X341" s="210"/>
      <c r="Y341" s="210"/>
      <c r="Z341" s="210"/>
      <c r="AA341" s="210"/>
      <c r="AB341" s="210"/>
      <c r="AC341" s="210"/>
      <c r="AD341" s="210"/>
      <c r="AE341" s="210"/>
      <c r="AF341" s="210"/>
      <c r="AG341" s="210"/>
      <c r="AH341" s="210"/>
      <c r="AI341" s="210"/>
      <c r="AJ341" s="210"/>
      <c r="AK341" s="210"/>
      <c r="AL341" s="210"/>
      <c r="AM341" s="210"/>
      <c r="AN341" s="210"/>
      <c r="AO341" s="210"/>
      <c r="AP341" s="210"/>
      <c r="AQ341" s="210"/>
      <c r="AR341" s="210"/>
      <c r="AS341" s="210"/>
      <c r="AT341" s="210"/>
      <c r="AU341" s="210"/>
      <c r="AV341" s="210"/>
      <c r="AW341" s="210"/>
      <c r="AX341" s="210"/>
      <c r="AY341" s="210"/>
      <c r="AZ341" s="210"/>
      <c r="BA341" s="210"/>
      <c r="BB341" s="210"/>
      <c r="BC341" s="210"/>
      <c r="BD341" s="210"/>
      <c r="BE341" s="210"/>
      <c r="BF341" s="210"/>
      <c r="BG341" s="210"/>
      <c r="BH341" s="210"/>
      <c r="BI341" s="210"/>
      <c r="BJ341" s="210"/>
      <c r="BK341" s="210"/>
      <c r="BL341" s="210"/>
      <c r="BM341" s="56"/>
    </row>
    <row r="342" spans="1:65">
      <c r="A342" s="29"/>
      <c r="B342" s="3" t="s">
        <v>86</v>
      </c>
      <c r="C342" s="28"/>
      <c r="D342" s="13">
        <v>0.12817863233807814</v>
      </c>
      <c r="E342" s="13">
        <v>2.1429754556607946E-2</v>
      </c>
      <c r="F342" s="13">
        <v>2.2584636905841844E-2</v>
      </c>
      <c r="G342" s="13">
        <v>4.3516666811319278E-2</v>
      </c>
      <c r="H342" s="13">
        <v>1.6757782781132508E-2</v>
      </c>
      <c r="I342" s="13">
        <v>3.350087308187015E-2</v>
      </c>
      <c r="J342" s="13">
        <v>1.7822212935048428E-2</v>
      </c>
      <c r="K342" s="13">
        <v>2.1129680552317117E-2</v>
      </c>
      <c r="L342" s="13">
        <v>0.11519449010362616</v>
      </c>
      <c r="M342" s="155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29"/>
      <c r="B343" s="3" t="s">
        <v>272</v>
      </c>
      <c r="C343" s="28"/>
      <c r="D343" s="13">
        <v>-0.14073679012109885</v>
      </c>
      <c r="E343" s="13">
        <v>1.6085835312245278E-2</v>
      </c>
      <c r="F343" s="13">
        <v>5.4965470922985205E-4</v>
      </c>
      <c r="G343" s="13">
        <v>9.563375303263344E-3</v>
      </c>
      <c r="H343" s="13">
        <v>0.61107223367810648</v>
      </c>
      <c r="I343" s="13">
        <v>2.913075533020848E-2</v>
      </c>
      <c r="J343" s="13">
        <v>-6.1332929142190573E-2</v>
      </c>
      <c r="K343" s="13">
        <v>8.925082149995367E-2</v>
      </c>
      <c r="L343" s="13">
        <v>-4.9989520430918089E-2</v>
      </c>
      <c r="M343" s="155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29"/>
      <c r="B344" s="45" t="s">
        <v>273</v>
      </c>
      <c r="C344" s="46"/>
      <c r="D344" s="44">
        <v>1.7</v>
      </c>
      <c r="E344" s="44">
        <v>7.0000000000000007E-2</v>
      </c>
      <c r="F344" s="44">
        <v>0.1</v>
      </c>
      <c r="G344" s="44">
        <v>0</v>
      </c>
      <c r="H344" s="44">
        <v>6.81</v>
      </c>
      <c r="I344" s="44">
        <v>0.22</v>
      </c>
      <c r="J344" s="44">
        <v>0.8</v>
      </c>
      <c r="K344" s="44">
        <v>0.9</v>
      </c>
      <c r="L344" s="44">
        <v>0.67</v>
      </c>
      <c r="M344" s="155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B345" s="3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BM345" s="55"/>
    </row>
    <row r="346" spans="1:65" ht="15">
      <c r="B346" s="8" t="s">
        <v>496</v>
      </c>
      <c r="BM346" s="27" t="s">
        <v>66</v>
      </c>
    </row>
    <row r="347" spans="1:65" ht="15">
      <c r="A347" s="24" t="s">
        <v>81</v>
      </c>
      <c r="B347" s="18" t="s">
        <v>111</v>
      </c>
      <c r="C347" s="15" t="s">
        <v>112</v>
      </c>
      <c r="D347" s="16" t="s">
        <v>234</v>
      </c>
      <c r="E347" s="17" t="s">
        <v>234</v>
      </c>
      <c r="F347" s="17" t="s">
        <v>234</v>
      </c>
      <c r="G347" s="17" t="s">
        <v>234</v>
      </c>
      <c r="H347" s="17" t="s">
        <v>234</v>
      </c>
      <c r="I347" s="17" t="s">
        <v>234</v>
      </c>
      <c r="J347" s="17" t="s">
        <v>234</v>
      </c>
      <c r="K347" s="17" t="s">
        <v>234</v>
      </c>
      <c r="L347" s="17" t="s">
        <v>234</v>
      </c>
      <c r="M347" s="17" t="s">
        <v>234</v>
      </c>
      <c r="N347" s="17" t="s">
        <v>234</v>
      </c>
      <c r="O347" s="17" t="s">
        <v>234</v>
      </c>
      <c r="P347" s="17" t="s">
        <v>234</v>
      </c>
      <c r="Q347" s="17" t="s">
        <v>234</v>
      </c>
      <c r="R347" s="17" t="s">
        <v>234</v>
      </c>
      <c r="S347" s="17" t="s">
        <v>234</v>
      </c>
      <c r="T347" s="17" t="s">
        <v>234</v>
      </c>
      <c r="U347" s="155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7">
        <v>1</v>
      </c>
    </row>
    <row r="348" spans="1:65">
      <c r="A348" s="29"/>
      <c r="B348" s="19" t="s">
        <v>235</v>
      </c>
      <c r="C348" s="9" t="s">
        <v>235</v>
      </c>
      <c r="D348" s="153" t="s">
        <v>237</v>
      </c>
      <c r="E348" s="154" t="s">
        <v>238</v>
      </c>
      <c r="F348" s="154" t="s">
        <v>239</v>
      </c>
      <c r="G348" s="154" t="s">
        <v>242</v>
      </c>
      <c r="H348" s="154" t="s">
        <v>244</v>
      </c>
      <c r="I348" s="154" t="s">
        <v>246</v>
      </c>
      <c r="J348" s="154" t="s">
        <v>248</v>
      </c>
      <c r="K348" s="154" t="s">
        <v>250</v>
      </c>
      <c r="L348" s="154" t="s">
        <v>251</v>
      </c>
      <c r="M348" s="154" t="s">
        <v>252</v>
      </c>
      <c r="N348" s="154" t="s">
        <v>253</v>
      </c>
      <c r="O348" s="154" t="s">
        <v>254</v>
      </c>
      <c r="P348" s="154" t="s">
        <v>255</v>
      </c>
      <c r="Q348" s="154" t="s">
        <v>257</v>
      </c>
      <c r="R348" s="154" t="s">
        <v>260</v>
      </c>
      <c r="S348" s="154" t="s">
        <v>261</v>
      </c>
      <c r="T348" s="154" t="s">
        <v>263</v>
      </c>
      <c r="U348" s="155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7" t="s">
        <v>3</v>
      </c>
    </row>
    <row r="349" spans="1:65">
      <c r="A349" s="29"/>
      <c r="B349" s="19"/>
      <c r="C349" s="9"/>
      <c r="D349" s="10" t="s">
        <v>281</v>
      </c>
      <c r="E349" s="11" t="s">
        <v>281</v>
      </c>
      <c r="F349" s="11" t="s">
        <v>281</v>
      </c>
      <c r="G349" s="11" t="s">
        <v>282</v>
      </c>
      <c r="H349" s="11" t="s">
        <v>281</v>
      </c>
      <c r="I349" s="11" t="s">
        <v>281</v>
      </c>
      <c r="J349" s="11" t="s">
        <v>282</v>
      </c>
      <c r="K349" s="11" t="s">
        <v>282</v>
      </c>
      <c r="L349" s="11" t="s">
        <v>282</v>
      </c>
      <c r="M349" s="11" t="s">
        <v>282</v>
      </c>
      <c r="N349" s="11" t="s">
        <v>282</v>
      </c>
      <c r="O349" s="11" t="s">
        <v>282</v>
      </c>
      <c r="P349" s="11" t="s">
        <v>115</v>
      </c>
      <c r="Q349" s="11" t="s">
        <v>281</v>
      </c>
      <c r="R349" s="11" t="s">
        <v>282</v>
      </c>
      <c r="S349" s="11" t="s">
        <v>282</v>
      </c>
      <c r="T349" s="11" t="s">
        <v>281</v>
      </c>
      <c r="U349" s="155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7">
        <v>2</v>
      </c>
    </row>
    <row r="350" spans="1:65">
      <c r="A350" s="29"/>
      <c r="B350" s="19"/>
      <c r="C350" s="9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155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>
        <v>2</v>
      </c>
    </row>
    <row r="351" spans="1:65">
      <c r="A351" s="29"/>
      <c r="B351" s="18">
        <v>1</v>
      </c>
      <c r="C351" s="14">
        <v>1</v>
      </c>
      <c r="D351" s="148">
        <v>0.31</v>
      </c>
      <c r="E351" s="148">
        <v>1.6</v>
      </c>
      <c r="F351" s="148" t="s">
        <v>96</v>
      </c>
      <c r="G351" s="148" t="s">
        <v>105</v>
      </c>
      <c r="H351" s="148">
        <v>2.1</v>
      </c>
      <c r="I351" s="148">
        <v>1.5</v>
      </c>
      <c r="J351" s="148">
        <v>3.5</v>
      </c>
      <c r="K351" s="21">
        <v>0.19</v>
      </c>
      <c r="L351" s="21">
        <v>0.3</v>
      </c>
      <c r="M351" s="21">
        <v>0.19</v>
      </c>
      <c r="N351" s="21">
        <v>0.24</v>
      </c>
      <c r="O351" s="21">
        <v>0.23</v>
      </c>
      <c r="P351" s="21">
        <v>0.1115346923479302</v>
      </c>
      <c r="Q351" s="21">
        <v>0.19</v>
      </c>
      <c r="R351" s="148">
        <v>0.4</v>
      </c>
      <c r="S351" s="21">
        <v>0.12</v>
      </c>
      <c r="T351" s="148" t="s">
        <v>96</v>
      </c>
      <c r="U351" s="155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1</v>
      </c>
    </row>
    <row r="352" spans="1:65">
      <c r="A352" s="29"/>
      <c r="B352" s="19">
        <v>1</v>
      </c>
      <c r="C352" s="9">
        <v>2</v>
      </c>
      <c r="D352" s="150">
        <v>0.38</v>
      </c>
      <c r="E352" s="150">
        <v>1.7</v>
      </c>
      <c r="F352" s="150" t="s">
        <v>96</v>
      </c>
      <c r="G352" s="150">
        <v>0.1</v>
      </c>
      <c r="H352" s="150">
        <v>2.1</v>
      </c>
      <c r="I352" s="150">
        <v>1.5</v>
      </c>
      <c r="J352" s="150">
        <v>3.5</v>
      </c>
      <c r="K352" s="11">
        <v>0.19</v>
      </c>
      <c r="L352" s="11">
        <v>0.3</v>
      </c>
      <c r="M352" s="11">
        <v>0.19</v>
      </c>
      <c r="N352" s="11">
        <v>0.25</v>
      </c>
      <c r="O352" s="11">
        <v>0.28000000000000003</v>
      </c>
      <c r="P352" s="11">
        <v>0.1194326467822147</v>
      </c>
      <c r="Q352" s="11">
        <v>0.18</v>
      </c>
      <c r="R352" s="150">
        <v>0.3</v>
      </c>
      <c r="S352" s="11">
        <v>0.13</v>
      </c>
      <c r="T352" s="150" t="s">
        <v>96</v>
      </c>
      <c r="U352" s="155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38</v>
      </c>
    </row>
    <row r="353" spans="1:65">
      <c r="A353" s="29"/>
      <c r="B353" s="19">
        <v>1</v>
      </c>
      <c r="C353" s="9">
        <v>3</v>
      </c>
      <c r="D353" s="150">
        <v>0.26</v>
      </c>
      <c r="E353" s="150">
        <v>1.6</v>
      </c>
      <c r="F353" s="150" t="s">
        <v>96</v>
      </c>
      <c r="G353" s="150" t="s">
        <v>105</v>
      </c>
      <c r="H353" s="150">
        <v>2.1</v>
      </c>
      <c r="I353" s="150">
        <v>1.6</v>
      </c>
      <c r="J353" s="150">
        <v>3.3</v>
      </c>
      <c r="K353" s="11">
        <v>0.18</v>
      </c>
      <c r="L353" s="11">
        <v>0.31</v>
      </c>
      <c r="M353" s="11">
        <v>0.2</v>
      </c>
      <c r="N353" s="11">
        <v>0.24</v>
      </c>
      <c r="O353" s="11">
        <v>0.25</v>
      </c>
      <c r="P353" s="11">
        <v>0.15668785473403435</v>
      </c>
      <c r="Q353" s="11">
        <v>0.17</v>
      </c>
      <c r="R353" s="150">
        <v>0.4</v>
      </c>
      <c r="S353" s="11">
        <v>0.13</v>
      </c>
      <c r="T353" s="150" t="s">
        <v>96</v>
      </c>
      <c r="U353" s="155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16</v>
      </c>
    </row>
    <row r="354" spans="1:65">
      <c r="A354" s="29"/>
      <c r="B354" s="19">
        <v>1</v>
      </c>
      <c r="C354" s="9">
        <v>4</v>
      </c>
      <c r="D354" s="150">
        <v>0.56000000000000005</v>
      </c>
      <c r="E354" s="150">
        <v>1.5</v>
      </c>
      <c r="F354" s="150" t="s">
        <v>96</v>
      </c>
      <c r="G354" s="150" t="s">
        <v>105</v>
      </c>
      <c r="H354" s="150">
        <v>1.9</v>
      </c>
      <c r="I354" s="150">
        <v>1.5</v>
      </c>
      <c r="J354" s="150">
        <v>3.6</v>
      </c>
      <c r="K354" s="11">
        <v>0.2</v>
      </c>
      <c r="L354" s="11">
        <v>0.27</v>
      </c>
      <c r="M354" s="11">
        <v>0.19</v>
      </c>
      <c r="N354" s="11">
        <v>0.23</v>
      </c>
      <c r="O354" s="11">
        <v>0.23</v>
      </c>
      <c r="P354" s="11">
        <v>0.15691989195503023</v>
      </c>
      <c r="Q354" s="11">
        <v>0.18</v>
      </c>
      <c r="R354" s="150">
        <v>0.4</v>
      </c>
      <c r="S354" s="11">
        <v>0.11</v>
      </c>
      <c r="T354" s="150" t="s">
        <v>96</v>
      </c>
      <c r="U354" s="155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0.20071281176440739</v>
      </c>
    </row>
    <row r="355" spans="1:65">
      <c r="A355" s="29"/>
      <c r="B355" s="19">
        <v>1</v>
      </c>
      <c r="C355" s="9">
        <v>5</v>
      </c>
      <c r="D355" s="150">
        <v>0.54</v>
      </c>
      <c r="E355" s="150">
        <v>1.7</v>
      </c>
      <c r="F355" s="150" t="s">
        <v>96</v>
      </c>
      <c r="G355" s="150">
        <v>0.1</v>
      </c>
      <c r="H355" s="150">
        <v>1.9</v>
      </c>
      <c r="I355" s="150">
        <v>1.6</v>
      </c>
      <c r="J355" s="150">
        <v>3.3</v>
      </c>
      <c r="K355" s="11">
        <v>0.19</v>
      </c>
      <c r="L355" s="11">
        <v>0.3</v>
      </c>
      <c r="M355" s="11">
        <v>0.19</v>
      </c>
      <c r="N355" s="11">
        <v>0.22</v>
      </c>
      <c r="O355" s="11">
        <v>0.24</v>
      </c>
      <c r="P355" s="11">
        <v>0.14150164305457966</v>
      </c>
      <c r="Q355" s="11">
        <v>0.17</v>
      </c>
      <c r="R355" s="150">
        <v>0.3</v>
      </c>
      <c r="S355" s="11">
        <v>0.13</v>
      </c>
      <c r="T355" s="150" t="s">
        <v>96</v>
      </c>
      <c r="U355" s="155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30</v>
      </c>
    </row>
    <row r="356" spans="1:65">
      <c r="A356" s="29"/>
      <c r="B356" s="19">
        <v>1</v>
      </c>
      <c r="C356" s="9">
        <v>6</v>
      </c>
      <c r="D356" s="150">
        <v>0.28000000000000003</v>
      </c>
      <c r="E356" s="150">
        <v>1.4</v>
      </c>
      <c r="F356" s="150" t="s">
        <v>96</v>
      </c>
      <c r="G356" s="150">
        <v>0.1</v>
      </c>
      <c r="H356" s="150">
        <v>2.2000000000000002</v>
      </c>
      <c r="I356" s="150">
        <v>1.5</v>
      </c>
      <c r="J356" s="150">
        <v>3.4</v>
      </c>
      <c r="K356" s="11">
        <v>0.2</v>
      </c>
      <c r="L356" s="151">
        <v>0.24</v>
      </c>
      <c r="M356" s="11">
        <v>0.19</v>
      </c>
      <c r="N356" s="11">
        <v>0.22</v>
      </c>
      <c r="O356" s="11">
        <v>0.28000000000000003</v>
      </c>
      <c r="P356" s="11">
        <v>0.15213823581776673</v>
      </c>
      <c r="Q356" s="11">
        <v>0.19</v>
      </c>
      <c r="R356" s="150">
        <v>0.3</v>
      </c>
      <c r="S356" s="11">
        <v>0.11</v>
      </c>
      <c r="T356" s="150" t="s">
        <v>96</v>
      </c>
      <c r="U356" s="155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5"/>
    </row>
    <row r="357" spans="1:65">
      <c r="A357" s="29"/>
      <c r="B357" s="20" t="s">
        <v>269</v>
      </c>
      <c r="C357" s="12"/>
      <c r="D357" s="22">
        <v>0.38833333333333336</v>
      </c>
      <c r="E357" s="22">
        <v>1.5833333333333333</v>
      </c>
      <c r="F357" s="22" t="s">
        <v>681</v>
      </c>
      <c r="G357" s="22">
        <v>0.10000000000000002</v>
      </c>
      <c r="H357" s="22">
        <v>2.0500000000000003</v>
      </c>
      <c r="I357" s="22">
        <v>1.5333333333333332</v>
      </c>
      <c r="J357" s="22">
        <v>3.4333333333333331</v>
      </c>
      <c r="K357" s="22">
        <v>0.19166666666666665</v>
      </c>
      <c r="L357" s="22">
        <v>0.28666666666666668</v>
      </c>
      <c r="M357" s="22">
        <v>0.19166666666666665</v>
      </c>
      <c r="N357" s="22">
        <v>0.23333333333333331</v>
      </c>
      <c r="O357" s="22">
        <v>0.25166666666666665</v>
      </c>
      <c r="P357" s="22">
        <v>0.13970249411525931</v>
      </c>
      <c r="Q357" s="22">
        <v>0.18000000000000002</v>
      </c>
      <c r="R357" s="22">
        <v>0.35000000000000003</v>
      </c>
      <c r="S357" s="22">
        <v>0.12166666666666666</v>
      </c>
      <c r="T357" s="22" t="s">
        <v>681</v>
      </c>
      <c r="U357" s="155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29"/>
      <c r="B358" s="3" t="s">
        <v>270</v>
      </c>
      <c r="C358" s="28"/>
      <c r="D358" s="11">
        <v>0.34499999999999997</v>
      </c>
      <c r="E358" s="11">
        <v>1.6</v>
      </c>
      <c r="F358" s="11" t="s">
        <v>681</v>
      </c>
      <c r="G358" s="11">
        <v>0.1</v>
      </c>
      <c r="H358" s="11">
        <v>2.1</v>
      </c>
      <c r="I358" s="11">
        <v>1.5</v>
      </c>
      <c r="J358" s="11">
        <v>3.45</v>
      </c>
      <c r="K358" s="11">
        <v>0.19</v>
      </c>
      <c r="L358" s="11">
        <v>0.3</v>
      </c>
      <c r="M358" s="11">
        <v>0.19</v>
      </c>
      <c r="N358" s="11">
        <v>0.23499999999999999</v>
      </c>
      <c r="O358" s="11">
        <v>0.245</v>
      </c>
      <c r="P358" s="11">
        <v>0.14681993943617319</v>
      </c>
      <c r="Q358" s="11">
        <v>0.18</v>
      </c>
      <c r="R358" s="11">
        <v>0.35</v>
      </c>
      <c r="S358" s="11">
        <v>0.125</v>
      </c>
      <c r="T358" s="11" t="s">
        <v>681</v>
      </c>
      <c r="U358" s="155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29"/>
      <c r="B359" s="3" t="s">
        <v>271</v>
      </c>
      <c r="C359" s="28"/>
      <c r="D359" s="23">
        <v>0.13182058514005565</v>
      </c>
      <c r="E359" s="23">
        <v>0.11690451944500123</v>
      </c>
      <c r="F359" s="23" t="s">
        <v>681</v>
      </c>
      <c r="G359" s="23">
        <v>1.6996749443881478E-17</v>
      </c>
      <c r="H359" s="23">
        <v>0.12247448713915901</v>
      </c>
      <c r="I359" s="23">
        <v>5.1639777949432274E-2</v>
      </c>
      <c r="J359" s="23">
        <v>0.12110601416389977</v>
      </c>
      <c r="K359" s="23">
        <v>7.5277265270908165E-3</v>
      </c>
      <c r="L359" s="23">
        <v>2.658320271650251E-2</v>
      </c>
      <c r="M359" s="23">
        <v>4.0824829046386332E-3</v>
      </c>
      <c r="N359" s="23">
        <v>1.2110601416389965E-2</v>
      </c>
      <c r="O359" s="23">
        <v>2.3166067138525419E-2</v>
      </c>
      <c r="P359" s="23">
        <v>1.9733816861563291E-2</v>
      </c>
      <c r="Q359" s="23">
        <v>8.9442719099991543E-3</v>
      </c>
      <c r="R359" s="23">
        <v>5.4772255750516634E-2</v>
      </c>
      <c r="S359" s="23">
        <v>9.8319208025017535E-3</v>
      </c>
      <c r="T359" s="23" t="s">
        <v>681</v>
      </c>
      <c r="U359" s="155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29"/>
      <c r="B360" s="3" t="s">
        <v>86</v>
      </c>
      <c r="C360" s="28"/>
      <c r="D360" s="13">
        <v>0.33945215057525058</v>
      </c>
      <c r="E360" s="13">
        <v>7.3834433333684987E-2</v>
      </c>
      <c r="F360" s="13" t="s">
        <v>681</v>
      </c>
      <c r="G360" s="13">
        <v>1.6996749443881474E-16</v>
      </c>
      <c r="H360" s="13">
        <v>5.974365226300439E-2</v>
      </c>
      <c r="I360" s="13">
        <v>3.3678116053977573E-2</v>
      </c>
      <c r="J360" s="13">
        <v>3.5273596358417411E-2</v>
      </c>
      <c r="K360" s="13">
        <v>3.9275094923952092E-2</v>
      </c>
      <c r="L360" s="13">
        <v>9.2732102499427357E-2</v>
      </c>
      <c r="M360" s="13">
        <v>2.1299910806810263E-2</v>
      </c>
      <c r="N360" s="13">
        <v>5.1902577498814141E-2</v>
      </c>
      <c r="O360" s="13">
        <v>9.2050597901425515E-2</v>
      </c>
      <c r="P360" s="13">
        <v>0.14125600968356528</v>
      </c>
      <c r="Q360" s="13">
        <v>4.9690399499995298E-2</v>
      </c>
      <c r="R360" s="13">
        <v>0.15649215928719037</v>
      </c>
      <c r="S360" s="13">
        <v>8.0810307965767839E-2</v>
      </c>
      <c r="T360" s="13" t="s">
        <v>681</v>
      </c>
      <c r="U360" s="155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29"/>
      <c r="B361" s="3" t="s">
        <v>272</v>
      </c>
      <c r="C361" s="28"/>
      <c r="D361" s="13">
        <v>0.93477102891245001</v>
      </c>
      <c r="E361" s="13">
        <v>6.8885514054370267</v>
      </c>
      <c r="F361" s="13" t="s">
        <v>681</v>
      </c>
      <c r="G361" s="13">
        <v>-0.50177570070924027</v>
      </c>
      <c r="H361" s="13">
        <v>9.2135981354605736</v>
      </c>
      <c r="I361" s="13">
        <v>6.6394392557916468</v>
      </c>
      <c r="J361" s="13">
        <v>16.10570094231608</v>
      </c>
      <c r="K361" s="13">
        <v>-4.5070093026044145E-2</v>
      </c>
      <c r="L361" s="13">
        <v>0.42824299130017751</v>
      </c>
      <c r="M361" s="13">
        <v>-4.5070093026044145E-2</v>
      </c>
      <c r="N361" s="13">
        <v>0.16252336501177234</v>
      </c>
      <c r="O361" s="13">
        <v>0.25386448654841165</v>
      </c>
      <c r="P361" s="13">
        <v>-0.30396822760253461</v>
      </c>
      <c r="Q361" s="13">
        <v>-0.10319626127663262</v>
      </c>
      <c r="R361" s="13">
        <v>0.74378504751765884</v>
      </c>
      <c r="S361" s="13">
        <v>-0.39382710252957587</v>
      </c>
      <c r="T361" s="13" t="s">
        <v>681</v>
      </c>
      <c r="U361" s="155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29"/>
      <c r="B362" s="45" t="s">
        <v>273</v>
      </c>
      <c r="C362" s="46"/>
      <c r="D362" s="44">
        <v>2.21</v>
      </c>
      <c r="E362" s="44" t="s">
        <v>274</v>
      </c>
      <c r="F362" s="44">
        <v>1.03</v>
      </c>
      <c r="G362" s="44" t="s">
        <v>274</v>
      </c>
      <c r="H362" s="44" t="s">
        <v>274</v>
      </c>
      <c r="I362" s="44" t="s">
        <v>274</v>
      </c>
      <c r="J362" s="44" t="s">
        <v>274</v>
      </c>
      <c r="K362" s="44">
        <v>0</v>
      </c>
      <c r="L362" s="44">
        <v>1.07</v>
      </c>
      <c r="M362" s="44">
        <v>0</v>
      </c>
      <c r="N362" s="44">
        <v>0.47</v>
      </c>
      <c r="O362" s="44">
        <v>0.67</v>
      </c>
      <c r="P362" s="44">
        <v>0.57999999999999996</v>
      </c>
      <c r="Q362" s="44">
        <v>0.13</v>
      </c>
      <c r="R362" s="44" t="s">
        <v>274</v>
      </c>
      <c r="S362" s="44">
        <v>0.79</v>
      </c>
      <c r="T362" s="44">
        <v>1.03</v>
      </c>
      <c r="U362" s="155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B363" s="30" t="s">
        <v>289</v>
      </c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BM363" s="55"/>
    </row>
    <row r="364" spans="1:65">
      <c r="BM364" s="55"/>
    </row>
    <row r="365" spans="1:65" ht="15">
      <c r="B365" s="8" t="s">
        <v>497</v>
      </c>
      <c r="BM365" s="27" t="s">
        <v>66</v>
      </c>
    </row>
    <row r="366" spans="1:65" ht="15">
      <c r="A366" s="24" t="s">
        <v>8</v>
      </c>
      <c r="B366" s="18" t="s">
        <v>111</v>
      </c>
      <c r="C366" s="15" t="s">
        <v>112</v>
      </c>
      <c r="D366" s="16" t="s">
        <v>234</v>
      </c>
      <c r="E366" s="17" t="s">
        <v>234</v>
      </c>
      <c r="F366" s="17" t="s">
        <v>234</v>
      </c>
      <c r="G366" s="17" t="s">
        <v>234</v>
      </c>
      <c r="H366" s="17" t="s">
        <v>234</v>
      </c>
      <c r="I366" s="17" t="s">
        <v>234</v>
      </c>
      <c r="J366" s="17" t="s">
        <v>234</v>
      </c>
      <c r="K366" s="17" t="s">
        <v>234</v>
      </c>
      <c r="L366" s="17" t="s">
        <v>234</v>
      </c>
      <c r="M366" s="17" t="s">
        <v>234</v>
      </c>
      <c r="N366" s="17" t="s">
        <v>234</v>
      </c>
      <c r="O366" s="17" t="s">
        <v>234</v>
      </c>
      <c r="P366" s="17" t="s">
        <v>234</v>
      </c>
      <c r="Q366" s="17" t="s">
        <v>234</v>
      </c>
      <c r="R366" s="17" t="s">
        <v>234</v>
      </c>
      <c r="S366" s="17" t="s">
        <v>234</v>
      </c>
      <c r="T366" s="17" t="s">
        <v>234</v>
      </c>
      <c r="U366" s="17" t="s">
        <v>234</v>
      </c>
      <c r="V366" s="17" t="s">
        <v>234</v>
      </c>
      <c r="W366" s="17" t="s">
        <v>234</v>
      </c>
      <c r="X366" s="17" t="s">
        <v>234</v>
      </c>
      <c r="Y366" s="17" t="s">
        <v>234</v>
      </c>
      <c r="Z366" s="17" t="s">
        <v>234</v>
      </c>
      <c r="AA366" s="17" t="s">
        <v>234</v>
      </c>
      <c r="AB366" s="155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1</v>
      </c>
    </row>
    <row r="367" spans="1:65">
      <c r="A367" s="29"/>
      <c r="B367" s="19" t="s">
        <v>235</v>
      </c>
      <c r="C367" s="9" t="s">
        <v>235</v>
      </c>
      <c r="D367" s="153" t="s">
        <v>237</v>
      </c>
      <c r="E367" s="154" t="s">
        <v>238</v>
      </c>
      <c r="F367" s="154" t="s">
        <v>239</v>
      </c>
      <c r="G367" s="154" t="s">
        <v>242</v>
      </c>
      <c r="H367" s="154" t="s">
        <v>243</v>
      </c>
      <c r="I367" s="154" t="s">
        <v>244</v>
      </c>
      <c r="J367" s="154" t="s">
        <v>245</v>
      </c>
      <c r="K367" s="154" t="s">
        <v>246</v>
      </c>
      <c r="L367" s="154" t="s">
        <v>247</v>
      </c>
      <c r="M367" s="154" t="s">
        <v>248</v>
      </c>
      <c r="N367" s="154" t="s">
        <v>249</v>
      </c>
      <c r="O367" s="154" t="s">
        <v>250</v>
      </c>
      <c r="P367" s="154" t="s">
        <v>251</v>
      </c>
      <c r="Q367" s="154" t="s">
        <v>252</v>
      </c>
      <c r="R367" s="154" t="s">
        <v>253</v>
      </c>
      <c r="S367" s="154" t="s">
        <v>254</v>
      </c>
      <c r="T367" s="154" t="s">
        <v>255</v>
      </c>
      <c r="U367" s="154" t="s">
        <v>256</v>
      </c>
      <c r="V367" s="154" t="s">
        <v>257</v>
      </c>
      <c r="W367" s="154" t="s">
        <v>259</v>
      </c>
      <c r="X367" s="154" t="s">
        <v>260</v>
      </c>
      <c r="Y367" s="154" t="s">
        <v>261</v>
      </c>
      <c r="Z367" s="154" t="s">
        <v>262</v>
      </c>
      <c r="AA367" s="154" t="s">
        <v>263</v>
      </c>
      <c r="AB367" s="155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 t="s">
        <v>3</v>
      </c>
    </row>
    <row r="368" spans="1:65">
      <c r="A368" s="29"/>
      <c r="B368" s="19"/>
      <c r="C368" s="9"/>
      <c r="D368" s="10" t="s">
        <v>281</v>
      </c>
      <c r="E368" s="11" t="s">
        <v>281</v>
      </c>
      <c r="F368" s="11" t="s">
        <v>281</v>
      </c>
      <c r="G368" s="11" t="s">
        <v>282</v>
      </c>
      <c r="H368" s="11" t="s">
        <v>281</v>
      </c>
      <c r="I368" s="11" t="s">
        <v>281</v>
      </c>
      <c r="J368" s="11" t="s">
        <v>281</v>
      </c>
      <c r="K368" s="11" t="s">
        <v>281</v>
      </c>
      <c r="L368" s="11" t="s">
        <v>282</v>
      </c>
      <c r="M368" s="11" t="s">
        <v>282</v>
      </c>
      <c r="N368" s="11" t="s">
        <v>282</v>
      </c>
      <c r="O368" s="11" t="s">
        <v>282</v>
      </c>
      <c r="P368" s="11" t="s">
        <v>282</v>
      </c>
      <c r="Q368" s="11" t="s">
        <v>282</v>
      </c>
      <c r="R368" s="11" t="s">
        <v>282</v>
      </c>
      <c r="S368" s="11" t="s">
        <v>282</v>
      </c>
      <c r="T368" s="11" t="s">
        <v>115</v>
      </c>
      <c r="U368" s="11" t="s">
        <v>282</v>
      </c>
      <c r="V368" s="11" t="s">
        <v>281</v>
      </c>
      <c r="W368" s="11" t="s">
        <v>282</v>
      </c>
      <c r="X368" s="11" t="s">
        <v>282</v>
      </c>
      <c r="Y368" s="11" t="s">
        <v>282</v>
      </c>
      <c r="Z368" s="11" t="s">
        <v>281</v>
      </c>
      <c r="AA368" s="11" t="s">
        <v>281</v>
      </c>
      <c r="AB368" s="155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2</v>
      </c>
    </row>
    <row r="369" spans="1:65">
      <c r="A369" s="29"/>
      <c r="B369" s="19"/>
      <c r="C369" s="9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155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3</v>
      </c>
    </row>
    <row r="370" spans="1:65">
      <c r="A370" s="29"/>
      <c r="B370" s="18">
        <v>1</v>
      </c>
      <c r="C370" s="14">
        <v>1</v>
      </c>
      <c r="D370" s="21">
        <v>6.32</v>
      </c>
      <c r="E370" s="21">
        <v>7.1</v>
      </c>
      <c r="F370" s="21">
        <v>6.1926229043523513</v>
      </c>
      <c r="G370" s="21">
        <v>6.9</v>
      </c>
      <c r="H370" s="21">
        <v>6.84</v>
      </c>
      <c r="I370" s="21">
        <v>7.2</v>
      </c>
      <c r="J370" s="148">
        <v>8.6544942304610881</v>
      </c>
      <c r="K370" s="21">
        <v>6.75</v>
      </c>
      <c r="L370" s="21">
        <v>7.05</v>
      </c>
      <c r="M370" s="21">
        <v>6.6</v>
      </c>
      <c r="N370" s="21">
        <v>6.06</v>
      </c>
      <c r="O370" s="21">
        <v>7.2</v>
      </c>
      <c r="P370" s="21">
        <v>6.9</v>
      </c>
      <c r="Q370" s="21">
        <v>6.3</v>
      </c>
      <c r="R370" s="21">
        <v>7</v>
      </c>
      <c r="S370" s="21">
        <v>6.2</v>
      </c>
      <c r="T370" s="21">
        <v>6.3141720375007706</v>
      </c>
      <c r="U370" s="21">
        <v>7.2996999999999996</v>
      </c>
      <c r="V370" s="21">
        <v>6.7</v>
      </c>
      <c r="W370" s="21">
        <v>6.18</v>
      </c>
      <c r="X370" s="21">
        <v>6.93</v>
      </c>
      <c r="Y370" s="21">
        <v>5.9</v>
      </c>
      <c r="Z370" s="21">
        <v>6.47</v>
      </c>
      <c r="AA370" s="21">
        <v>7.61</v>
      </c>
      <c r="AB370" s="155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1</v>
      </c>
    </row>
    <row r="371" spans="1:65">
      <c r="A371" s="29"/>
      <c r="B371" s="19">
        <v>1</v>
      </c>
      <c r="C371" s="9">
        <v>2</v>
      </c>
      <c r="D371" s="11">
        <v>7.29</v>
      </c>
      <c r="E371" s="11">
        <v>7.06</v>
      </c>
      <c r="F371" s="11">
        <v>6.3524846157623278</v>
      </c>
      <c r="G371" s="11">
        <v>6.4</v>
      </c>
      <c r="H371" s="11">
        <v>7.1</v>
      </c>
      <c r="I371" s="11">
        <v>7.3</v>
      </c>
      <c r="J371" s="150">
        <v>8.6542475213218335</v>
      </c>
      <c r="K371" s="11">
        <v>6.8</v>
      </c>
      <c r="L371" s="11">
        <v>7.09</v>
      </c>
      <c r="M371" s="11">
        <v>6.6</v>
      </c>
      <c r="N371" s="11">
        <v>6.22</v>
      </c>
      <c r="O371" s="11">
        <v>7</v>
      </c>
      <c r="P371" s="11">
        <v>7.3</v>
      </c>
      <c r="Q371" s="11">
        <v>6.3</v>
      </c>
      <c r="R371" s="11">
        <v>6.9</v>
      </c>
      <c r="S371" s="11">
        <v>6.6</v>
      </c>
      <c r="T371" s="11">
        <v>6.1718222291016041</v>
      </c>
      <c r="U371" s="11">
        <v>7.2260999999999997</v>
      </c>
      <c r="V371" s="11">
        <v>6.9</v>
      </c>
      <c r="W371" s="11">
        <v>6.1</v>
      </c>
      <c r="X371" s="11">
        <v>7.15</v>
      </c>
      <c r="Y371" s="11">
        <v>5.9</v>
      </c>
      <c r="Z371" s="11">
        <v>6.52</v>
      </c>
      <c r="AA371" s="11">
        <v>7.669999999999999</v>
      </c>
      <c r="AB371" s="155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10</v>
      </c>
    </row>
    <row r="372" spans="1:65">
      <c r="A372" s="29"/>
      <c r="B372" s="19">
        <v>1</v>
      </c>
      <c r="C372" s="9">
        <v>3</v>
      </c>
      <c r="D372" s="11">
        <v>6.4</v>
      </c>
      <c r="E372" s="11">
        <v>7.13</v>
      </c>
      <c r="F372" s="11">
        <v>6.2379780462824774</v>
      </c>
      <c r="G372" s="11">
        <v>5.5</v>
      </c>
      <c r="H372" s="11">
        <v>7.02</v>
      </c>
      <c r="I372" s="11">
        <v>7.3</v>
      </c>
      <c r="J372" s="150">
        <v>8.5804318290528006</v>
      </c>
      <c r="K372" s="11">
        <v>6.7</v>
      </c>
      <c r="L372" s="11">
        <v>6.96</v>
      </c>
      <c r="M372" s="11">
        <v>6.7</v>
      </c>
      <c r="N372" s="11">
        <v>5.83</v>
      </c>
      <c r="O372" s="11">
        <v>6.8</v>
      </c>
      <c r="P372" s="11">
        <v>7.4</v>
      </c>
      <c r="Q372" s="11">
        <v>6.2</v>
      </c>
      <c r="R372" s="11">
        <v>6.8</v>
      </c>
      <c r="S372" s="11">
        <v>6.5</v>
      </c>
      <c r="T372" s="11">
        <v>6.3349675767827334</v>
      </c>
      <c r="U372" s="11">
        <v>7.2249999999999996</v>
      </c>
      <c r="V372" s="11">
        <v>6.3</v>
      </c>
      <c r="W372" s="11">
        <v>6.21</v>
      </c>
      <c r="X372" s="11">
        <v>6.98</v>
      </c>
      <c r="Y372" s="11">
        <v>5.8</v>
      </c>
      <c r="Z372" s="11">
        <v>6.5</v>
      </c>
      <c r="AA372" s="11">
        <v>7.51</v>
      </c>
      <c r="AB372" s="155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16</v>
      </c>
    </row>
    <row r="373" spans="1:65">
      <c r="A373" s="29"/>
      <c r="B373" s="19">
        <v>1</v>
      </c>
      <c r="C373" s="9">
        <v>4</v>
      </c>
      <c r="D373" s="11">
        <v>6.56</v>
      </c>
      <c r="E373" s="11">
        <v>7.14</v>
      </c>
      <c r="F373" s="11">
        <v>6.3125377207217879</v>
      </c>
      <c r="G373" s="11">
        <v>6.7</v>
      </c>
      <c r="H373" s="11">
        <v>6.71</v>
      </c>
      <c r="I373" s="11">
        <v>7.4</v>
      </c>
      <c r="J373" s="150">
        <v>8.4382832671072556</v>
      </c>
      <c r="K373" s="11">
        <v>6.58</v>
      </c>
      <c r="L373" s="11">
        <v>6.85</v>
      </c>
      <c r="M373" s="151">
        <v>7.2</v>
      </c>
      <c r="N373" s="11">
        <v>6.23</v>
      </c>
      <c r="O373" s="11">
        <v>7.1</v>
      </c>
      <c r="P373" s="11">
        <v>6.8</v>
      </c>
      <c r="Q373" s="11">
        <v>6.1</v>
      </c>
      <c r="R373" s="11">
        <v>7</v>
      </c>
      <c r="S373" s="11">
        <v>6.5</v>
      </c>
      <c r="T373" s="11">
        <v>6.4018741580372485</v>
      </c>
      <c r="U373" s="151">
        <v>6.9866999999999999</v>
      </c>
      <c r="V373" s="11">
        <v>6.4</v>
      </c>
      <c r="W373" s="11">
        <v>6.12</v>
      </c>
      <c r="X373" s="11">
        <v>7</v>
      </c>
      <c r="Y373" s="11">
        <v>6.1</v>
      </c>
      <c r="Z373" s="11">
        <v>6.41</v>
      </c>
      <c r="AA373" s="11">
        <v>7.42</v>
      </c>
      <c r="AB373" s="155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6.6912991250365943</v>
      </c>
    </row>
    <row r="374" spans="1:65">
      <c r="A374" s="29"/>
      <c r="B374" s="19">
        <v>1</v>
      </c>
      <c r="C374" s="9">
        <v>5</v>
      </c>
      <c r="D374" s="11">
        <v>6.8</v>
      </c>
      <c r="E374" s="11">
        <v>7.15</v>
      </c>
      <c r="F374" s="11">
        <v>6.042998980200772</v>
      </c>
      <c r="G374" s="11">
        <v>6.3</v>
      </c>
      <c r="H374" s="11">
        <v>7.14</v>
      </c>
      <c r="I374" s="11">
        <v>7.3</v>
      </c>
      <c r="J374" s="150">
        <v>8.6561866313192883</v>
      </c>
      <c r="K374" s="11">
        <v>6.48</v>
      </c>
      <c r="L374" s="11">
        <v>6.89</v>
      </c>
      <c r="M374" s="11">
        <v>6.7</v>
      </c>
      <c r="N374" s="11">
        <v>6.12</v>
      </c>
      <c r="O374" s="11">
        <v>6.8</v>
      </c>
      <c r="P374" s="11">
        <v>7.1</v>
      </c>
      <c r="Q374" s="11">
        <v>6.5</v>
      </c>
      <c r="R374" s="11">
        <v>7.1</v>
      </c>
      <c r="S374" s="11">
        <v>6.2</v>
      </c>
      <c r="T374" s="11">
        <v>6.0889627161312712</v>
      </c>
      <c r="U374" s="11">
        <v>7.2695999999999996</v>
      </c>
      <c r="V374" s="11">
        <v>6.3</v>
      </c>
      <c r="W374" s="11">
        <v>6.29</v>
      </c>
      <c r="X374" s="11">
        <v>7.15</v>
      </c>
      <c r="Y374" s="11">
        <v>5.8</v>
      </c>
      <c r="Z374" s="11">
        <v>6.64</v>
      </c>
      <c r="AA374" s="11">
        <v>7.51</v>
      </c>
      <c r="AB374" s="155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31</v>
      </c>
    </row>
    <row r="375" spans="1:65">
      <c r="A375" s="29"/>
      <c r="B375" s="19">
        <v>1</v>
      </c>
      <c r="C375" s="9">
        <v>6</v>
      </c>
      <c r="D375" s="11">
        <v>6.74</v>
      </c>
      <c r="E375" s="11">
        <v>7.16</v>
      </c>
      <c r="F375" s="11">
        <v>6.0821864491150492</v>
      </c>
      <c r="G375" s="11">
        <v>6.3</v>
      </c>
      <c r="H375" s="11">
        <v>7.06</v>
      </c>
      <c r="I375" s="11">
        <v>7.4</v>
      </c>
      <c r="J375" s="150">
        <v>8.922085053673392</v>
      </c>
      <c r="K375" s="11">
        <v>7.04</v>
      </c>
      <c r="L375" s="11">
        <v>6.97</v>
      </c>
      <c r="M375" s="11">
        <v>6.5</v>
      </c>
      <c r="N375" s="11">
        <v>5.96</v>
      </c>
      <c r="O375" s="11">
        <v>7.3</v>
      </c>
      <c r="P375" s="11">
        <v>7.4</v>
      </c>
      <c r="Q375" s="11">
        <v>6.1</v>
      </c>
      <c r="R375" s="11">
        <v>7</v>
      </c>
      <c r="S375" s="11">
        <v>6.4</v>
      </c>
      <c r="T375" s="11">
        <v>6.0523518210617029</v>
      </c>
      <c r="U375" s="11">
        <v>7.1382000000000003</v>
      </c>
      <c r="V375" s="11">
        <v>6.6</v>
      </c>
      <c r="W375" s="11">
        <v>6.2</v>
      </c>
      <c r="X375" s="11">
        <v>6.64</v>
      </c>
      <c r="Y375" s="11">
        <v>5.8</v>
      </c>
      <c r="Z375" s="11">
        <v>6.35</v>
      </c>
      <c r="AA375" s="151">
        <v>7.01</v>
      </c>
      <c r="AB375" s="155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29"/>
      <c r="B376" s="20" t="s">
        <v>269</v>
      </c>
      <c r="C376" s="12"/>
      <c r="D376" s="22">
        <v>6.6849999999999996</v>
      </c>
      <c r="E376" s="22">
        <v>7.1233333333333322</v>
      </c>
      <c r="F376" s="22">
        <v>6.2034681194057946</v>
      </c>
      <c r="G376" s="22">
        <v>6.3500000000000005</v>
      </c>
      <c r="H376" s="22">
        <v>6.9783333333333344</v>
      </c>
      <c r="I376" s="22">
        <v>7.3166666666666664</v>
      </c>
      <c r="J376" s="22">
        <v>8.6509547554892769</v>
      </c>
      <c r="K376" s="22">
        <v>6.7250000000000005</v>
      </c>
      <c r="L376" s="22">
        <v>6.9683333333333337</v>
      </c>
      <c r="M376" s="22">
        <v>6.7166666666666659</v>
      </c>
      <c r="N376" s="22">
        <v>6.07</v>
      </c>
      <c r="O376" s="22">
        <v>7.0333333333333323</v>
      </c>
      <c r="P376" s="22">
        <v>7.1499999999999995</v>
      </c>
      <c r="Q376" s="22">
        <v>6.25</v>
      </c>
      <c r="R376" s="22">
        <v>6.9666666666666659</v>
      </c>
      <c r="S376" s="22">
        <v>6.3999999999999995</v>
      </c>
      <c r="T376" s="22">
        <v>6.2273584231025554</v>
      </c>
      <c r="U376" s="22">
        <v>7.190883333333332</v>
      </c>
      <c r="V376" s="22">
        <v>6.5333333333333341</v>
      </c>
      <c r="W376" s="22">
        <v>6.1833333333333336</v>
      </c>
      <c r="X376" s="22">
        <v>6.9750000000000005</v>
      </c>
      <c r="Y376" s="22">
        <v>5.8833333333333337</v>
      </c>
      <c r="Z376" s="22">
        <v>6.4816666666666665</v>
      </c>
      <c r="AA376" s="22">
        <v>7.4549999999999992</v>
      </c>
      <c r="AB376" s="155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29"/>
      <c r="B377" s="3" t="s">
        <v>270</v>
      </c>
      <c r="C377" s="28"/>
      <c r="D377" s="11">
        <v>6.65</v>
      </c>
      <c r="E377" s="11">
        <v>7.1349999999999998</v>
      </c>
      <c r="F377" s="11">
        <v>6.2153004753174148</v>
      </c>
      <c r="G377" s="11">
        <v>6.35</v>
      </c>
      <c r="H377" s="11">
        <v>7.0399999999999991</v>
      </c>
      <c r="I377" s="11">
        <v>7.3</v>
      </c>
      <c r="J377" s="11">
        <v>8.6543708758914608</v>
      </c>
      <c r="K377" s="11">
        <v>6.7249999999999996</v>
      </c>
      <c r="L377" s="11">
        <v>6.9649999999999999</v>
      </c>
      <c r="M377" s="11">
        <v>6.65</v>
      </c>
      <c r="N377" s="11">
        <v>6.09</v>
      </c>
      <c r="O377" s="11">
        <v>7.05</v>
      </c>
      <c r="P377" s="11">
        <v>7.1999999999999993</v>
      </c>
      <c r="Q377" s="11">
        <v>6.25</v>
      </c>
      <c r="R377" s="11">
        <v>7</v>
      </c>
      <c r="S377" s="11">
        <v>6.45</v>
      </c>
      <c r="T377" s="11">
        <v>6.2429971333011878</v>
      </c>
      <c r="U377" s="11">
        <v>7.2255500000000001</v>
      </c>
      <c r="V377" s="11">
        <v>6.5</v>
      </c>
      <c r="W377" s="11">
        <v>6.1899999999999995</v>
      </c>
      <c r="X377" s="11">
        <v>6.99</v>
      </c>
      <c r="Y377" s="11">
        <v>5.85</v>
      </c>
      <c r="Z377" s="11">
        <v>6.4849999999999994</v>
      </c>
      <c r="AA377" s="11">
        <v>7.51</v>
      </c>
      <c r="AB377" s="155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29"/>
      <c r="B378" s="3" t="s">
        <v>271</v>
      </c>
      <c r="C378" s="28"/>
      <c r="D378" s="23">
        <v>0.34995714023291469</v>
      </c>
      <c r="E378" s="23">
        <v>3.7237973450050733E-2</v>
      </c>
      <c r="F378" s="23">
        <v>0.12318298262821031</v>
      </c>
      <c r="G378" s="23">
        <v>0.48062459362791682</v>
      </c>
      <c r="H378" s="23">
        <v>0.16762060334775861</v>
      </c>
      <c r="I378" s="23">
        <v>7.5277265270908222E-2</v>
      </c>
      <c r="J378" s="23">
        <v>0.15733087836264109</v>
      </c>
      <c r="K378" s="23">
        <v>0.19346834366376311</v>
      </c>
      <c r="L378" s="23">
        <v>9.1305348510734463E-2</v>
      </c>
      <c r="M378" s="23">
        <v>0.24832774042918915</v>
      </c>
      <c r="N378" s="23">
        <v>0.15517731793016662</v>
      </c>
      <c r="O378" s="23">
        <v>0.20655911179772896</v>
      </c>
      <c r="P378" s="23">
        <v>0.25884358211089581</v>
      </c>
      <c r="Q378" s="23">
        <v>0.15165750888103111</v>
      </c>
      <c r="R378" s="23">
        <v>0.10327955589886437</v>
      </c>
      <c r="S378" s="23">
        <v>0.16733200530681497</v>
      </c>
      <c r="T378" s="23">
        <v>0.14313422138015799</v>
      </c>
      <c r="U378" s="23">
        <v>0.11393674414633161</v>
      </c>
      <c r="V378" s="23">
        <v>0.24221202832779948</v>
      </c>
      <c r="W378" s="23">
        <v>6.8313005106397415E-2</v>
      </c>
      <c r="X378" s="23">
        <v>0.18769656363396775</v>
      </c>
      <c r="Y378" s="23">
        <v>0.11690451944500117</v>
      </c>
      <c r="Z378" s="23">
        <v>9.9481991670184483E-2</v>
      </c>
      <c r="AA378" s="23">
        <v>0.23475519163588263</v>
      </c>
      <c r="AB378" s="209"/>
      <c r="AC378" s="210"/>
      <c r="AD378" s="210"/>
      <c r="AE378" s="210"/>
      <c r="AF378" s="210"/>
      <c r="AG378" s="210"/>
      <c r="AH378" s="210"/>
      <c r="AI378" s="210"/>
      <c r="AJ378" s="210"/>
      <c r="AK378" s="210"/>
      <c r="AL378" s="210"/>
      <c r="AM378" s="210"/>
      <c r="AN378" s="210"/>
      <c r="AO378" s="210"/>
      <c r="AP378" s="210"/>
      <c r="AQ378" s="210"/>
      <c r="AR378" s="210"/>
      <c r="AS378" s="210"/>
      <c r="AT378" s="210"/>
      <c r="AU378" s="210"/>
      <c r="AV378" s="210"/>
      <c r="AW378" s="210"/>
      <c r="AX378" s="210"/>
      <c r="AY378" s="210"/>
      <c r="AZ378" s="210"/>
      <c r="BA378" s="210"/>
      <c r="BB378" s="210"/>
      <c r="BC378" s="210"/>
      <c r="BD378" s="210"/>
      <c r="BE378" s="210"/>
      <c r="BF378" s="210"/>
      <c r="BG378" s="210"/>
      <c r="BH378" s="210"/>
      <c r="BI378" s="210"/>
      <c r="BJ378" s="210"/>
      <c r="BK378" s="210"/>
      <c r="BL378" s="210"/>
      <c r="BM378" s="56"/>
    </row>
    <row r="379" spans="1:65">
      <c r="A379" s="29"/>
      <c r="B379" s="3" t="s">
        <v>86</v>
      </c>
      <c r="C379" s="28"/>
      <c r="D379" s="13">
        <v>5.2349609608513793E-2</v>
      </c>
      <c r="E379" s="13">
        <v>5.2276050701989809E-3</v>
      </c>
      <c r="F379" s="13">
        <v>1.985711544851294E-2</v>
      </c>
      <c r="G379" s="13">
        <v>7.5688912382349094E-2</v>
      </c>
      <c r="H379" s="13">
        <v>2.4020148557118499E-2</v>
      </c>
      <c r="I379" s="13">
        <v>1.0288464501718664E-2</v>
      </c>
      <c r="J379" s="13">
        <v>1.8186533487856954E-2</v>
      </c>
      <c r="K379" s="13">
        <v>2.8768526938849532E-2</v>
      </c>
      <c r="L379" s="13">
        <v>1.3102896222540223E-2</v>
      </c>
      <c r="M379" s="13">
        <v>3.6971872024196897E-2</v>
      </c>
      <c r="N379" s="13">
        <v>2.5564632278445899E-2</v>
      </c>
      <c r="O379" s="13">
        <v>2.9368594094463837E-2</v>
      </c>
      <c r="P379" s="13">
        <v>3.6201899595929489E-2</v>
      </c>
      <c r="Q379" s="13">
        <v>2.4265201420964978E-2</v>
      </c>
      <c r="R379" s="13">
        <v>1.4824816636200628E-2</v>
      </c>
      <c r="S379" s="13">
        <v>2.6145625829189841E-2</v>
      </c>
      <c r="T379" s="13">
        <v>2.2984741146286319E-2</v>
      </c>
      <c r="U379" s="13">
        <v>1.5844610302350192E-2</v>
      </c>
      <c r="V379" s="13">
        <v>3.7073269642010118E-2</v>
      </c>
      <c r="W379" s="13">
        <v>1.1047925354134352E-2</v>
      </c>
      <c r="X379" s="13">
        <v>2.6909901596267775E-2</v>
      </c>
      <c r="Y379" s="13">
        <v>1.9870456562889716E-2</v>
      </c>
      <c r="Z379" s="13">
        <v>1.5348211623067804E-2</v>
      </c>
      <c r="AA379" s="13">
        <v>3.1489629998106325E-2</v>
      </c>
      <c r="AB379" s="155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29"/>
      <c r="B380" s="3" t="s">
        <v>272</v>
      </c>
      <c r="C380" s="28"/>
      <c r="D380" s="13">
        <v>-9.4139044136065664E-4</v>
      </c>
      <c r="E380" s="13">
        <v>6.4566566256201385E-2</v>
      </c>
      <c r="F380" s="13">
        <v>-7.2905275420358961E-2</v>
      </c>
      <c r="G380" s="13">
        <v>-5.1006406776759827E-2</v>
      </c>
      <c r="H380" s="13">
        <v>4.2896633812521401E-2</v>
      </c>
      <c r="I380" s="13">
        <v>9.3459809514441883E-2</v>
      </c>
      <c r="J380" s="13">
        <v>0.29286624223991264</v>
      </c>
      <c r="K380" s="13">
        <v>5.0365219568959674E-3</v>
      </c>
      <c r="L380" s="13">
        <v>4.1402155712957134E-2</v>
      </c>
      <c r="M380" s="13">
        <v>3.7911235405923005E-3</v>
      </c>
      <c r="N380" s="13">
        <v>-9.2851793564556306E-2</v>
      </c>
      <c r="O380" s="13">
        <v>5.1116263360124092E-2</v>
      </c>
      <c r="P380" s="13">
        <v>6.8551841188372542E-2</v>
      </c>
      <c r="Q380" s="13">
        <v>-6.5951187772401498E-2</v>
      </c>
      <c r="R380" s="13">
        <v>4.1153076029696312E-2</v>
      </c>
      <c r="S380" s="13">
        <v>-4.3534016278939269E-2</v>
      </c>
      <c r="T380" s="13">
        <v>-6.9334921853684395E-2</v>
      </c>
      <c r="U380" s="13">
        <v>7.4661765818757386E-2</v>
      </c>
      <c r="V380" s="13">
        <v>-2.3607641618083597E-2</v>
      </c>
      <c r="W380" s="13">
        <v>-7.5914375102829168E-2</v>
      </c>
      <c r="X380" s="13">
        <v>4.2398474445999978E-2</v>
      </c>
      <c r="Y380" s="13">
        <v>-0.12074871808975385</v>
      </c>
      <c r="Z380" s="13">
        <v>-3.1329111799165199E-2</v>
      </c>
      <c r="AA380" s="13">
        <v>0.11413342322507947</v>
      </c>
      <c r="AB380" s="155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29"/>
      <c r="B381" s="45" t="s">
        <v>273</v>
      </c>
      <c r="C381" s="46"/>
      <c r="D381" s="44">
        <v>0.06</v>
      </c>
      <c r="E381" s="44">
        <v>0.7</v>
      </c>
      <c r="F381" s="44">
        <v>0.9</v>
      </c>
      <c r="G381" s="44">
        <v>0.65</v>
      </c>
      <c r="H381" s="44">
        <v>0.45</v>
      </c>
      <c r="I381" s="44">
        <v>1.04</v>
      </c>
      <c r="J381" s="44">
        <v>3.37</v>
      </c>
      <c r="K381" s="44">
        <v>0.01</v>
      </c>
      <c r="L381" s="44">
        <v>0.43</v>
      </c>
      <c r="M381" s="44">
        <v>0.01</v>
      </c>
      <c r="N381" s="44">
        <v>1.1299999999999999</v>
      </c>
      <c r="O381" s="44">
        <v>0.54</v>
      </c>
      <c r="P381" s="44">
        <v>0.75</v>
      </c>
      <c r="Q381" s="44">
        <v>0.82</v>
      </c>
      <c r="R381" s="44">
        <v>0.43</v>
      </c>
      <c r="S381" s="44">
        <v>0.56000000000000005</v>
      </c>
      <c r="T381" s="44">
        <v>0.86</v>
      </c>
      <c r="U381" s="44">
        <v>0.82</v>
      </c>
      <c r="V381" s="44">
        <v>0.33</v>
      </c>
      <c r="W381" s="44">
        <v>0.94</v>
      </c>
      <c r="X381" s="44">
        <v>0.44</v>
      </c>
      <c r="Y381" s="44">
        <v>1.46</v>
      </c>
      <c r="Z381" s="44">
        <v>0.42</v>
      </c>
      <c r="AA381" s="44">
        <v>1.28</v>
      </c>
      <c r="AB381" s="155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B382" s="3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BM382" s="55"/>
    </row>
    <row r="383" spans="1:65" ht="15">
      <c r="B383" s="8" t="s">
        <v>498</v>
      </c>
      <c r="BM383" s="27" t="s">
        <v>275</v>
      </c>
    </row>
    <row r="384" spans="1:65" ht="15">
      <c r="A384" s="24" t="s">
        <v>53</v>
      </c>
      <c r="B384" s="18" t="s">
        <v>111</v>
      </c>
      <c r="C384" s="15" t="s">
        <v>112</v>
      </c>
      <c r="D384" s="16" t="s">
        <v>234</v>
      </c>
      <c r="E384" s="17" t="s">
        <v>234</v>
      </c>
      <c r="F384" s="155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7">
        <v>1</v>
      </c>
    </row>
    <row r="385" spans="1:65">
      <c r="A385" s="29"/>
      <c r="B385" s="19" t="s">
        <v>235</v>
      </c>
      <c r="C385" s="9" t="s">
        <v>235</v>
      </c>
      <c r="D385" s="153" t="s">
        <v>239</v>
      </c>
      <c r="E385" s="154" t="s">
        <v>257</v>
      </c>
      <c r="F385" s="155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7" t="s">
        <v>3</v>
      </c>
    </row>
    <row r="386" spans="1:65">
      <c r="A386" s="29"/>
      <c r="B386" s="19"/>
      <c r="C386" s="9"/>
      <c r="D386" s="10" t="s">
        <v>281</v>
      </c>
      <c r="E386" s="11" t="s">
        <v>282</v>
      </c>
      <c r="F386" s="155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>
        <v>2</v>
      </c>
    </row>
    <row r="387" spans="1:65">
      <c r="A387" s="29"/>
      <c r="B387" s="19"/>
      <c r="C387" s="9"/>
      <c r="D387" s="25"/>
      <c r="E387" s="25"/>
      <c r="F387" s="155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>
        <v>2</v>
      </c>
    </row>
    <row r="388" spans="1:65">
      <c r="A388" s="29"/>
      <c r="B388" s="18">
        <v>1</v>
      </c>
      <c r="C388" s="14">
        <v>1</v>
      </c>
      <c r="D388" s="148" t="s">
        <v>102</v>
      </c>
      <c r="E388" s="148" t="s">
        <v>103</v>
      </c>
      <c r="F388" s="155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1</v>
      </c>
    </row>
    <row r="389" spans="1:65">
      <c r="A389" s="29"/>
      <c r="B389" s="19">
        <v>1</v>
      </c>
      <c r="C389" s="9">
        <v>2</v>
      </c>
      <c r="D389" s="150" t="s">
        <v>102</v>
      </c>
      <c r="E389" s="150" t="s">
        <v>103</v>
      </c>
      <c r="F389" s="155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3</v>
      </c>
    </row>
    <row r="390" spans="1:65">
      <c r="A390" s="29"/>
      <c r="B390" s="19">
        <v>1</v>
      </c>
      <c r="C390" s="9">
        <v>3</v>
      </c>
      <c r="D390" s="150" t="s">
        <v>102</v>
      </c>
      <c r="E390" s="150" t="s">
        <v>103</v>
      </c>
      <c r="F390" s="155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16</v>
      </c>
    </row>
    <row r="391" spans="1:65">
      <c r="A391" s="29"/>
      <c r="B391" s="19">
        <v>1</v>
      </c>
      <c r="C391" s="9">
        <v>4</v>
      </c>
      <c r="D391" s="150" t="s">
        <v>102</v>
      </c>
      <c r="E391" s="150" t="s">
        <v>103</v>
      </c>
      <c r="F391" s="155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 t="s">
        <v>102</v>
      </c>
    </row>
    <row r="392" spans="1:65">
      <c r="A392" s="29"/>
      <c r="B392" s="19">
        <v>1</v>
      </c>
      <c r="C392" s="9">
        <v>5</v>
      </c>
      <c r="D392" s="150" t="s">
        <v>102</v>
      </c>
      <c r="E392" s="150" t="s">
        <v>103</v>
      </c>
      <c r="F392" s="155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9</v>
      </c>
    </row>
    <row r="393" spans="1:65">
      <c r="A393" s="29"/>
      <c r="B393" s="19">
        <v>1</v>
      </c>
      <c r="C393" s="9">
        <v>6</v>
      </c>
      <c r="D393" s="150" t="s">
        <v>102</v>
      </c>
      <c r="E393" s="150" t="s">
        <v>103</v>
      </c>
      <c r="F393" s="155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5"/>
    </row>
    <row r="394" spans="1:65">
      <c r="A394" s="29"/>
      <c r="B394" s="20" t="s">
        <v>269</v>
      </c>
      <c r="C394" s="12"/>
      <c r="D394" s="22" t="s">
        <v>681</v>
      </c>
      <c r="E394" s="22" t="s">
        <v>681</v>
      </c>
      <c r="F394" s="155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29"/>
      <c r="B395" s="3" t="s">
        <v>270</v>
      </c>
      <c r="C395" s="28"/>
      <c r="D395" s="11" t="s">
        <v>681</v>
      </c>
      <c r="E395" s="11" t="s">
        <v>681</v>
      </c>
      <c r="F395" s="155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29"/>
      <c r="B396" s="3" t="s">
        <v>271</v>
      </c>
      <c r="C396" s="28"/>
      <c r="D396" s="23" t="s">
        <v>681</v>
      </c>
      <c r="E396" s="23" t="s">
        <v>681</v>
      </c>
      <c r="F396" s="155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29"/>
      <c r="B397" s="3" t="s">
        <v>86</v>
      </c>
      <c r="C397" s="28"/>
      <c r="D397" s="13" t="s">
        <v>681</v>
      </c>
      <c r="E397" s="13" t="s">
        <v>681</v>
      </c>
      <c r="F397" s="155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29"/>
      <c r="B398" s="3" t="s">
        <v>272</v>
      </c>
      <c r="C398" s="28"/>
      <c r="D398" s="13" t="s">
        <v>681</v>
      </c>
      <c r="E398" s="13" t="s">
        <v>681</v>
      </c>
      <c r="F398" s="155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29"/>
      <c r="B399" s="45" t="s">
        <v>273</v>
      </c>
      <c r="C399" s="46"/>
      <c r="D399" s="44" t="s">
        <v>274</v>
      </c>
      <c r="E399" s="44" t="s">
        <v>274</v>
      </c>
      <c r="F399" s="155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B400" s="30"/>
      <c r="C400" s="20"/>
      <c r="D400" s="20"/>
      <c r="E400" s="20"/>
      <c r="BM400" s="55"/>
    </row>
    <row r="401" spans="1:65" ht="15">
      <c r="B401" s="8" t="s">
        <v>499</v>
      </c>
      <c r="BM401" s="27" t="s">
        <v>66</v>
      </c>
    </row>
    <row r="402" spans="1:65" ht="15">
      <c r="A402" s="24" t="s">
        <v>11</v>
      </c>
      <c r="B402" s="18" t="s">
        <v>111</v>
      </c>
      <c r="C402" s="15" t="s">
        <v>112</v>
      </c>
      <c r="D402" s="16" t="s">
        <v>234</v>
      </c>
      <c r="E402" s="17" t="s">
        <v>234</v>
      </c>
      <c r="F402" s="17" t="s">
        <v>234</v>
      </c>
      <c r="G402" s="17" t="s">
        <v>234</v>
      </c>
      <c r="H402" s="17" t="s">
        <v>234</v>
      </c>
      <c r="I402" s="17" t="s">
        <v>234</v>
      </c>
      <c r="J402" s="17" t="s">
        <v>234</v>
      </c>
      <c r="K402" s="17" t="s">
        <v>234</v>
      </c>
      <c r="L402" s="17" t="s">
        <v>234</v>
      </c>
      <c r="M402" s="155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7">
        <v>1</v>
      </c>
    </row>
    <row r="403" spans="1:65">
      <c r="A403" s="29"/>
      <c r="B403" s="19" t="s">
        <v>235</v>
      </c>
      <c r="C403" s="9" t="s">
        <v>235</v>
      </c>
      <c r="D403" s="153" t="s">
        <v>237</v>
      </c>
      <c r="E403" s="154" t="s">
        <v>238</v>
      </c>
      <c r="F403" s="154" t="s">
        <v>239</v>
      </c>
      <c r="G403" s="154" t="s">
        <v>242</v>
      </c>
      <c r="H403" s="154" t="s">
        <v>245</v>
      </c>
      <c r="I403" s="154" t="s">
        <v>257</v>
      </c>
      <c r="J403" s="154" t="s">
        <v>259</v>
      </c>
      <c r="K403" s="154" t="s">
        <v>262</v>
      </c>
      <c r="L403" s="154" t="s">
        <v>263</v>
      </c>
      <c r="M403" s="155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7" t="s">
        <v>3</v>
      </c>
    </row>
    <row r="404" spans="1:65">
      <c r="A404" s="29"/>
      <c r="B404" s="19"/>
      <c r="C404" s="9"/>
      <c r="D404" s="10" t="s">
        <v>281</v>
      </c>
      <c r="E404" s="11" t="s">
        <v>281</v>
      </c>
      <c r="F404" s="11" t="s">
        <v>281</v>
      </c>
      <c r="G404" s="11" t="s">
        <v>282</v>
      </c>
      <c r="H404" s="11" t="s">
        <v>281</v>
      </c>
      <c r="I404" s="11" t="s">
        <v>281</v>
      </c>
      <c r="J404" s="11" t="s">
        <v>282</v>
      </c>
      <c r="K404" s="11" t="s">
        <v>281</v>
      </c>
      <c r="L404" s="11" t="s">
        <v>281</v>
      </c>
      <c r="M404" s="155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7">
        <v>2</v>
      </c>
    </row>
    <row r="405" spans="1:65">
      <c r="A405" s="29"/>
      <c r="B405" s="19"/>
      <c r="C405" s="9"/>
      <c r="D405" s="25"/>
      <c r="E405" s="25"/>
      <c r="F405" s="25"/>
      <c r="G405" s="25"/>
      <c r="H405" s="25"/>
      <c r="I405" s="25"/>
      <c r="J405" s="25"/>
      <c r="K405" s="25"/>
      <c r="L405" s="25"/>
      <c r="M405" s="155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>
        <v>3</v>
      </c>
    </row>
    <row r="406" spans="1:65">
      <c r="A406" s="29"/>
      <c r="B406" s="18">
        <v>1</v>
      </c>
      <c r="C406" s="14">
        <v>1</v>
      </c>
      <c r="D406" s="148">
        <v>0.4</v>
      </c>
      <c r="E406" s="21">
        <v>0.52</v>
      </c>
      <c r="F406" s="21">
        <v>0.49710249072912133</v>
      </c>
      <c r="G406" s="148">
        <v>0.5</v>
      </c>
      <c r="H406" s="148">
        <v>0.75008493557665923</v>
      </c>
      <c r="I406" s="21">
        <v>0.56000000000000005</v>
      </c>
      <c r="J406" s="148">
        <v>0.5</v>
      </c>
      <c r="K406" s="21">
        <v>0.56000000000000005</v>
      </c>
      <c r="L406" s="21">
        <v>0.52</v>
      </c>
      <c r="M406" s="155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>
        <v>1</v>
      </c>
    </row>
    <row r="407" spans="1:65">
      <c r="A407" s="29"/>
      <c r="B407" s="19">
        <v>1</v>
      </c>
      <c r="C407" s="9">
        <v>2</v>
      </c>
      <c r="D407" s="150">
        <v>0.5</v>
      </c>
      <c r="E407" s="11">
        <v>0.52</v>
      </c>
      <c r="F407" s="11">
        <v>0.49570799946798738</v>
      </c>
      <c r="G407" s="150">
        <v>0.5</v>
      </c>
      <c r="H407" s="150">
        <v>0.72910792241398081</v>
      </c>
      <c r="I407" s="11">
        <v>0.56999999999999995</v>
      </c>
      <c r="J407" s="150">
        <v>0.5</v>
      </c>
      <c r="K407" s="11">
        <v>0.54</v>
      </c>
      <c r="L407" s="11">
        <v>0.51</v>
      </c>
      <c r="M407" s="155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>
        <v>6</v>
      </c>
    </row>
    <row r="408" spans="1:65">
      <c r="A408" s="29"/>
      <c r="B408" s="19">
        <v>1</v>
      </c>
      <c r="C408" s="9">
        <v>3</v>
      </c>
      <c r="D408" s="150">
        <v>0.4</v>
      </c>
      <c r="E408" s="11">
        <v>0.51</v>
      </c>
      <c r="F408" s="11">
        <v>0.48521826653311956</v>
      </c>
      <c r="G408" s="150">
        <v>0.5</v>
      </c>
      <c r="H408" s="150">
        <v>0.71192031713564541</v>
      </c>
      <c r="I408" s="11">
        <v>0.53</v>
      </c>
      <c r="J408" s="150">
        <v>0.5</v>
      </c>
      <c r="K408" s="11">
        <v>0.53</v>
      </c>
      <c r="L408" s="11">
        <v>0.51</v>
      </c>
      <c r="M408" s="155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16</v>
      </c>
    </row>
    <row r="409" spans="1:65">
      <c r="A409" s="29"/>
      <c r="B409" s="19">
        <v>1</v>
      </c>
      <c r="C409" s="9">
        <v>4</v>
      </c>
      <c r="D409" s="150">
        <v>0.4</v>
      </c>
      <c r="E409" s="11">
        <v>0.51</v>
      </c>
      <c r="F409" s="11">
        <v>0.50333765396747054</v>
      </c>
      <c r="G409" s="150">
        <v>0.5</v>
      </c>
      <c r="H409" s="150">
        <v>0.70246751976446253</v>
      </c>
      <c r="I409" s="11">
        <v>0.54</v>
      </c>
      <c r="J409" s="150">
        <v>0.5</v>
      </c>
      <c r="K409" s="11">
        <v>0.49</v>
      </c>
      <c r="L409" s="11">
        <v>0.52</v>
      </c>
      <c r="M409" s="155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>
        <v>0.52188185380519558</v>
      </c>
    </row>
    <row r="410" spans="1:65">
      <c r="A410" s="29"/>
      <c r="B410" s="19">
        <v>1</v>
      </c>
      <c r="C410" s="9">
        <v>5</v>
      </c>
      <c r="D410" s="150">
        <v>0.5</v>
      </c>
      <c r="E410" s="11">
        <v>0.53</v>
      </c>
      <c r="F410" s="11">
        <v>0.49007641337222735</v>
      </c>
      <c r="G410" s="150">
        <v>0.5</v>
      </c>
      <c r="H410" s="150">
        <v>0.71036291653658434</v>
      </c>
      <c r="I410" s="11">
        <v>0.53</v>
      </c>
      <c r="J410" s="150">
        <v>0.5</v>
      </c>
      <c r="K410" s="11">
        <v>0.55000000000000004</v>
      </c>
      <c r="L410" s="11">
        <v>0.52</v>
      </c>
      <c r="M410" s="155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32</v>
      </c>
    </row>
    <row r="411" spans="1:65">
      <c r="A411" s="29"/>
      <c r="B411" s="19">
        <v>1</v>
      </c>
      <c r="C411" s="9">
        <v>6</v>
      </c>
      <c r="D411" s="150">
        <v>0.4</v>
      </c>
      <c r="E411" s="11">
        <v>0.52</v>
      </c>
      <c r="F411" s="11">
        <v>0.49901279008593774</v>
      </c>
      <c r="G411" s="150">
        <v>0.5</v>
      </c>
      <c r="H411" s="150">
        <v>0.71244641989918589</v>
      </c>
      <c r="I411" s="11">
        <v>0.56000000000000005</v>
      </c>
      <c r="J411" s="150">
        <v>0.5</v>
      </c>
      <c r="K411" s="11">
        <v>0.52</v>
      </c>
      <c r="L411" s="151">
        <v>0.4</v>
      </c>
      <c r="M411" s="155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5"/>
    </row>
    <row r="412" spans="1:65">
      <c r="A412" s="29"/>
      <c r="B412" s="20" t="s">
        <v>269</v>
      </c>
      <c r="C412" s="12"/>
      <c r="D412" s="22">
        <v>0.43333333333333335</v>
      </c>
      <c r="E412" s="22">
        <v>0.51833333333333331</v>
      </c>
      <c r="F412" s="22">
        <v>0.49507593569264396</v>
      </c>
      <c r="G412" s="22">
        <v>0.5</v>
      </c>
      <c r="H412" s="22">
        <v>0.7193983385544197</v>
      </c>
      <c r="I412" s="22">
        <v>0.54833333333333345</v>
      </c>
      <c r="J412" s="22">
        <v>0.5</v>
      </c>
      <c r="K412" s="22">
        <v>0.53166666666666662</v>
      </c>
      <c r="L412" s="22">
        <v>0.49666666666666665</v>
      </c>
      <c r="M412" s="155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5"/>
    </row>
    <row r="413" spans="1:65">
      <c r="A413" s="29"/>
      <c r="B413" s="3" t="s">
        <v>270</v>
      </c>
      <c r="C413" s="28"/>
      <c r="D413" s="11">
        <v>0.4</v>
      </c>
      <c r="E413" s="11">
        <v>0.52</v>
      </c>
      <c r="F413" s="11">
        <v>0.49640524509855433</v>
      </c>
      <c r="G413" s="11">
        <v>0.5</v>
      </c>
      <c r="H413" s="11">
        <v>0.7121833685174157</v>
      </c>
      <c r="I413" s="11">
        <v>0.55000000000000004</v>
      </c>
      <c r="J413" s="11">
        <v>0.5</v>
      </c>
      <c r="K413" s="11">
        <v>0.53500000000000003</v>
      </c>
      <c r="L413" s="11">
        <v>0.51500000000000001</v>
      </c>
      <c r="M413" s="155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A414" s="29"/>
      <c r="B414" s="3" t="s">
        <v>271</v>
      </c>
      <c r="C414" s="28"/>
      <c r="D414" s="23">
        <v>5.1639777949432392E-2</v>
      </c>
      <c r="E414" s="23">
        <v>7.5277265270908165E-3</v>
      </c>
      <c r="F414" s="23">
        <v>6.4873739832008396E-3</v>
      </c>
      <c r="G414" s="23">
        <v>0</v>
      </c>
      <c r="H414" s="23">
        <v>1.73694254873243E-2</v>
      </c>
      <c r="I414" s="23">
        <v>1.7224014243685071E-2</v>
      </c>
      <c r="J414" s="23">
        <v>0</v>
      </c>
      <c r="K414" s="23">
        <v>2.4832774042918924E-2</v>
      </c>
      <c r="L414" s="23">
        <v>4.760952285695233E-2</v>
      </c>
      <c r="M414" s="209"/>
      <c r="N414" s="210"/>
      <c r="O414" s="210"/>
      <c r="P414" s="210"/>
      <c r="Q414" s="210"/>
      <c r="R414" s="210"/>
      <c r="S414" s="210"/>
      <c r="T414" s="210"/>
      <c r="U414" s="210"/>
      <c r="V414" s="210"/>
      <c r="W414" s="210"/>
      <c r="X414" s="210"/>
      <c r="Y414" s="210"/>
      <c r="Z414" s="210"/>
      <c r="AA414" s="210"/>
      <c r="AB414" s="210"/>
      <c r="AC414" s="210"/>
      <c r="AD414" s="210"/>
      <c r="AE414" s="210"/>
      <c r="AF414" s="210"/>
      <c r="AG414" s="210"/>
      <c r="AH414" s="210"/>
      <c r="AI414" s="210"/>
      <c r="AJ414" s="210"/>
      <c r="AK414" s="210"/>
      <c r="AL414" s="210"/>
      <c r="AM414" s="210"/>
      <c r="AN414" s="210"/>
      <c r="AO414" s="210"/>
      <c r="AP414" s="210"/>
      <c r="AQ414" s="210"/>
      <c r="AR414" s="210"/>
      <c r="AS414" s="210"/>
      <c r="AT414" s="210"/>
      <c r="AU414" s="210"/>
      <c r="AV414" s="210"/>
      <c r="AW414" s="210"/>
      <c r="AX414" s="210"/>
      <c r="AY414" s="210"/>
      <c r="AZ414" s="210"/>
      <c r="BA414" s="210"/>
      <c r="BB414" s="210"/>
      <c r="BC414" s="210"/>
      <c r="BD414" s="210"/>
      <c r="BE414" s="210"/>
      <c r="BF414" s="210"/>
      <c r="BG414" s="210"/>
      <c r="BH414" s="210"/>
      <c r="BI414" s="210"/>
      <c r="BJ414" s="210"/>
      <c r="BK414" s="210"/>
      <c r="BL414" s="210"/>
      <c r="BM414" s="56"/>
    </row>
    <row r="415" spans="1:65">
      <c r="A415" s="29"/>
      <c r="B415" s="3" t="s">
        <v>86</v>
      </c>
      <c r="C415" s="28"/>
      <c r="D415" s="13">
        <v>0.11916871834484398</v>
      </c>
      <c r="E415" s="13">
        <v>1.4522945068342412E-2</v>
      </c>
      <c r="F415" s="13">
        <v>1.3103795833107045E-2</v>
      </c>
      <c r="G415" s="13">
        <v>0</v>
      </c>
      <c r="H415" s="13">
        <v>2.4144378095488708E-2</v>
      </c>
      <c r="I415" s="13">
        <v>3.1411576128301033E-2</v>
      </c>
      <c r="J415" s="13">
        <v>0</v>
      </c>
      <c r="K415" s="13">
        <v>4.6707411992950955E-2</v>
      </c>
      <c r="L415" s="13">
        <v>9.5858099711984557E-2</v>
      </c>
      <c r="M415" s="155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29"/>
      <c r="B416" s="3" t="s">
        <v>272</v>
      </c>
      <c r="C416" s="28"/>
      <c r="D416" s="13">
        <v>-0.16967158337893662</v>
      </c>
      <c r="E416" s="13">
        <v>-6.7994708878819088E-3</v>
      </c>
      <c r="F416" s="13">
        <v>-5.1363958944158905E-2</v>
      </c>
      <c r="G416" s="13">
        <v>-4.1928750052619201E-2</v>
      </c>
      <c r="H416" s="13">
        <v>0.37846973085780378</v>
      </c>
      <c r="I416" s="13">
        <v>5.0684804108961146E-2</v>
      </c>
      <c r="J416" s="13">
        <v>-4.1928750052619201E-2</v>
      </c>
      <c r="K416" s="13">
        <v>1.8749095777381486E-2</v>
      </c>
      <c r="L416" s="13">
        <v>-4.8315891718935133E-2</v>
      </c>
      <c r="M416" s="155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29"/>
      <c r="B417" s="45" t="s">
        <v>273</v>
      </c>
      <c r="C417" s="46"/>
      <c r="D417" s="44" t="s">
        <v>274</v>
      </c>
      <c r="E417" s="44">
        <v>0.17</v>
      </c>
      <c r="F417" s="44">
        <v>0.78</v>
      </c>
      <c r="G417" s="44" t="s">
        <v>274</v>
      </c>
      <c r="H417" s="44">
        <v>5.07</v>
      </c>
      <c r="I417" s="44">
        <v>0.61</v>
      </c>
      <c r="J417" s="44" t="s">
        <v>274</v>
      </c>
      <c r="K417" s="44">
        <v>0.17</v>
      </c>
      <c r="L417" s="44">
        <v>0.74</v>
      </c>
      <c r="M417" s="155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B418" s="30" t="s">
        <v>290</v>
      </c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BM418" s="55"/>
    </row>
    <row r="419" spans="1:65">
      <c r="BM419" s="55"/>
    </row>
    <row r="420" spans="1:65" ht="15">
      <c r="B420" s="8" t="s">
        <v>500</v>
      </c>
      <c r="BM420" s="27" t="s">
        <v>66</v>
      </c>
    </row>
    <row r="421" spans="1:65" ht="15">
      <c r="A421" s="24" t="s">
        <v>14</v>
      </c>
      <c r="B421" s="18" t="s">
        <v>111</v>
      </c>
      <c r="C421" s="15" t="s">
        <v>112</v>
      </c>
      <c r="D421" s="16" t="s">
        <v>234</v>
      </c>
      <c r="E421" s="17" t="s">
        <v>234</v>
      </c>
      <c r="F421" s="17" t="s">
        <v>234</v>
      </c>
      <c r="G421" s="17" t="s">
        <v>234</v>
      </c>
      <c r="H421" s="17" t="s">
        <v>234</v>
      </c>
      <c r="I421" s="17" t="s">
        <v>234</v>
      </c>
      <c r="J421" s="17" t="s">
        <v>234</v>
      </c>
      <c r="K421" s="17" t="s">
        <v>234</v>
      </c>
      <c r="L421" s="17" t="s">
        <v>234</v>
      </c>
      <c r="M421" s="17" t="s">
        <v>234</v>
      </c>
      <c r="N421" s="17" t="s">
        <v>234</v>
      </c>
      <c r="O421" s="17" t="s">
        <v>234</v>
      </c>
      <c r="P421" s="17" t="s">
        <v>234</v>
      </c>
      <c r="Q421" s="17" t="s">
        <v>234</v>
      </c>
      <c r="R421" s="17" t="s">
        <v>234</v>
      </c>
      <c r="S421" s="17" t="s">
        <v>234</v>
      </c>
      <c r="T421" s="17" t="s">
        <v>234</v>
      </c>
      <c r="U421" s="17" t="s">
        <v>234</v>
      </c>
      <c r="V421" s="17" t="s">
        <v>234</v>
      </c>
      <c r="W421" s="17" t="s">
        <v>234</v>
      </c>
      <c r="X421" s="17" t="s">
        <v>234</v>
      </c>
      <c r="Y421" s="17" t="s">
        <v>234</v>
      </c>
      <c r="Z421" s="155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7">
        <v>1</v>
      </c>
    </row>
    <row r="422" spans="1:65">
      <c r="A422" s="29"/>
      <c r="B422" s="19" t="s">
        <v>235</v>
      </c>
      <c r="C422" s="9" t="s">
        <v>235</v>
      </c>
      <c r="D422" s="153" t="s">
        <v>237</v>
      </c>
      <c r="E422" s="154" t="s">
        <v>238</v>
      </c>
      <c r="F422" s="154" t="s">
        <v>240</v>
      </c>
      <c r="G422" s="154" t="s">
        <v>242</v>
      </c>
      <c r="H422" s="154" t="s">
        <v>243</v>
      </c>
      <c r="I422" s="154" t="s">
        <v>244</v>
      </c>
      <c r="J422" s="154" t="s">
        <v>246</v>
      </c>
      <c r="K422" s="154" t="s">
        <v>247</v>
      </c>
      <c r="L422" s="154" t="s">
        <v>248</v>
      </c>
      <c r="M422" s="154" t="s">
        <v>249</v>
      </c>
      <c r="N422" s="154" t="s">
        <v>250</v>
      </c>
      <c r="O422" s="154" t="s">
        <v>251</v>
      </c>
      <c r="P422" s="154" t="s">
        <v>252</v>
      </c>
      <c r="Q422" s="154" t="s">
        <v>253</v>
      </c>
      <c r="R422" s="154" t="s">
        <v>254</v>
      </c>
      <c r="S422" s="154" t="s">
        <v>255</v>
      </c>
      <c r="T422" s="154" t="s">
        <v>256</v>
      </c>
      <c r="U422" s="154" t="s">
        <v>259</v>
      </c>
      <c r="V422" s="154" t="s">
        <v>260</v>
      </c>
      <c r="W422" s="154" t="s">
        <v>261</v>
      </c>
      <c r="X422" s="154" t="s">
        <v>262</v>
      </c>
      <c r="Y422" s="154" t="s">
        <v>263</v>
      </c>
      <c r="Z422" s="155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 t="s">
        <v>3</v>
      </c>
    </row>
    <row r="423" spans="1:65">
      <c r="A423" s="29"/>
      <c r="B423" s="19"/>
      <c r="C423" s="9"/>
      <c r="D423" s="10" t="s">
        <v>281</v>
      </c>
      <c r="E423" s="11" t="s">
        <v>281</v>
      </c>
      <c r="F423" s="11" t="s">
        <v>115</v>
      </c>
      <c r="G423" s="11" t="s">
        <v>282</v>
      </c>
      <c r="H423" s="11" t="s">
        <v>281</v>
      </c>
      <c r="I423" s="11" t="s">
        <v>281</v>
      </c>
      <c r="J423" s="11" t="s">
        <v>281</v>
      </c>
      <c r="K423" s="11" t="s">
        <v>282</v>
      </c>
      <c r="L423" s="11" t="s">
        <v>282</v>
      </c>
      <c r="M423" s="11" t="s">
        <v>282</v>
      </c>
      <c r="N423" s="11" t="s">
        <v>282</v>
      </c>
      <c r="O423" s="11" t="s">
        <v>282</v>
      </c>
      <c r="P423" s="11" t="s">
        <v>282</v>
      </c>
      <c r="Q423" s="11" t="s">
        <v>282</v>
      </c>
      <c r="R423" s="11" t="s">
        <v>282</v>
      </c>
      <c r="S423" s="11" t="s">
        <v>115</v>
      </c>
      <c r="T423" s="11" t="s">
        <v>282</v>
      </c>
      <c r="U423" s="11" t="s">
        <v>282</v>
      </c>
      <c r="V423" s="11" t="s">
        <v>282</v>
      </c>
      <c r="W423" s="11" t="s">
        <v>282</v>
      </c>
      <c r="X423" s="11" t="s">
        <v>281</v>
      </c>
      <c r="Y423" s="11" t="s">
        <v>281</v>
      </c>
      <c r="Z423" s="155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>
        <v>2</v>
      </c>
    </row>
    <row r="424" spans="1:65">
      <c r="A424" s="29"/>
      <c r="B424" s="19"/>
      <c r="C424" s="9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155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3</v>
      </c>
    </row>
    <row r="425" spans="1:65">
      <c r="A425" s="29"/>
      <c r="B425" s="18">
        <v>1</v>
      </c>
      <c r="C425" s="14">
        <v>1</v>
      </c>
      <c r="D425" s="21">
        <v>1.99</v>
      </c>
      <c r="E425" s="21">
        <v>2.36</v>
      </c>
      <c r="F425" s="148" t="s">
        <v>103</v>
      </c>
      <c r="G425" s="21">
        <v>2.2000000000000002</v>
      </c>
      <c r="H425" s="21">
        <v>2.0649999999999999</v>
      </c>
      <c r="I425" s="21">
        <v>2.17</v>
      </c>
      <c r="J425" s="21">
        <v>2.15</v>
      </c>
      <c r="K425" s="21">
        <v>2.08</v>
      </c>
      <c r="L425" s="21">
        <v>2.19</v>
      </c>
      <c r="M425" s="21">
        <v>2.1</v>
      </c>
      <c r="N425" s="149">
        <v>2.44</v>
      </c>
      <c r="O425" s="21">
        <v>2.37</v>
      </c>
      <c r="P425" s="21">
        <v>2.14</v>
      </c>
      <c r="Q425" s="21">
        <v>2.17</v>
      </c>
      <c r="R425" s="21">
        <v>2.16</v>
      </c>
      <c r="S425" s="21">
        <v>2.4197085869316153</v>
      </c>
      <c r="T425" s="21">
        <v>2.2749000000000001</v>
      </c>
      <c r="U425" s="21">
        <v>2.13</v>
      </c>
      <c r="V425" s="21">
        <v>2.09</v>
      </c>
      <c r="W425" s="21">
        <v>2.109</v>
      </c>
      <c r="X425" s="21">
        <v>2.4060000000000001</v>
      </c>
      <c r="Y425" s="21">
        <v>2.2469999999999999</v>
      </c>
      <c r="Z425" s="155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1</v>
      </c>
    </row>
    <row r="426" spans="1:65">
      <c r="A426" s="29"/>
      <c r="B426" s="19">
        <v>1</v>
      </c>
      <c r="C426" s="9">
        <v>2</v>
      </c>
      <c r="D426" s="11">
        <v>1.9400000000000002</v>
      </c>
      <c r="E426" s="11">
        <v>2.2999999999999998</v>
      </c>
      <c r="F426" s="150" t="s">
        <v>103</v>
      </c>
      <c r="G426" s="11">
        <v>2.2999999999999998</v>
      </c>
      <c r="H426" s="11">
        <v>2.0939999999999999</v>
      </c>
      <c r="I426" s="11">
        <v>2.23</v>
      </c>
      <c r="J426" s="11">
        <v>2.2999999999999998</v>
      </c>
      <c r="K426" s="11">
        <v>2.11</v>
      </c>
      <c r="L426" s="11">
        <v>2.14</v>
      </c>
      <c r="M426" s="11">
        <v>2.1</v>
      </c>
      <c r="N426" s="11">
        <v>2.34</v>
      </c>
      <c r="O426" s="11">
        <v>2.33</v>
      </c>
      <c r="P426" s="11">
        <v>2.14</v>
      </c>
      <c r="Q426" s="11">
        <v>2.21</v>
      </c>
      <c r="R426" s="11">
        <v>2.1800000000000002</v>
      </c>
      <c r="S426" s="11">
        <v>2.4345602375341548</v>
      </c>
      <c r="T426" s="11">
        <v>2.3008000000000002</v>
      </c>
      <c r="U426" s="11">
        <v>2.0499999999999998</v>
      </c>
      <c r="V426" s="11">
        <v>2.16</v>
      </c>
      <c r="W426" s="11">
        <v>2.177</v>
      </c>
      <c r="X426" s="11">
        <v>2.4169999999999998</v>
      </c>
      <c r="Y426" s="11">
        <v>2.2679999999999998</v>
      </c>
      <c r="Z426" s="155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24</v>
      </c>
    </row>
    <row r="427" spans="1:65">
      <c r="A427" s="29"/>
      <c r="B427" s="19">
        <v>1</v>
      </c>
      <c r="C427" s="9">
        <v>3</v>
      </c>
      <c r="D427" s="11">
        <v>2.0299999999999998</v>
      </c>
      <c r="E427" s="11">
        <v>2.33</v>
      </c>
      <c r="F427" s="150" t="s">
        <v>103</v>
      </c>
      <c r="G427" s="11">
        <v>2.4</v>
      </c>
      <c r="H427" s="11">
        <v>1.9460000000000002</v>
      </c>
      <c r="I427" s="11">
        <v>2.17</v>
      </c>
      <c r="J427" s="11">
        <v>2.2200000000000002</v>
      </c>
      <c r="K427" s="11">
        <v>2.09</v>
      </c>
      <c r="L427" s="11">
        <v>2.1800000000000002</v>
      </c>
      <c r="M427" s="11">
        <v>1.9</v>
      </c>
      <c r="N427" s="11">
        <v>2.31</v>
      </c>
      <c r="O427" s="11">
        <v>2.17</v>
      </c>
      <c r="P427" s="11">
        <v>2.17</v>
      </c>
      <c r="Q427" s="11">
        <v>2.13</v>
      </c>
      <c r="R427" s="11">
        <v>2.29</v>
      </c>
      <c r="S427" s="11">
        <v>2.4176491491686791</v>
      </c>
      <c r="T427" s="11">
        <v>2.3209</v>
      </c>
      <c r="U427" s="11">
        <v>2.14</v>
      </c>
      <c r="V427" s="11">
        <v>2.11</v>
      </c>
      <c r="W427" s="11">
        <v>2.1139999999999999</v>
      </c>
      <c r="X427" s="11">
        <v>2.387</v>
      </c>
      <c r="Y427" s="11">
        <v>2.2570000000000001</v>
      </c>
      <c r="Z427" s="155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16</v>
      </c>
    </row>
    <row r="428" spans="1:65">
      <c r="A428" s="29"/>
      <c r="B428" s="19">
        <v>1</v>
      </c>
      <c r="C428" s="9">
        <v>4</v>
      </c>
      <c r="D428" s="11">
        <v>1.96</v>
      </c>
      <c r="E428" s="11">
        <v>2.37</v>
      </c>
      <c r="F428" s="150" t="s">
        <v>103</v>
      </c>
      <c r="G428" s="11">
        <v>2.4</v>
      </c>
      <c r="H428" s="11">
        <v>2.0819999999999999</v>
      </c>
      <c r="I428" s="11">
        <v>2.16</v>
      </c>
      <c r="J428" s="11">
        <v>2.1800000000000002</v>
      </c>
      <c r="K428" s="11">
        <v>2.02</v>
      </c>
      <c r="L428" s="11">
        <v>2.13</v>
      </c>
      <c r="M428" s="11">
        <v>2.1</v>
      </c>
      <c r="N428" s="11">
        <v>2.34</v>
      </c>
      <c r="O428" s="11">
        <v>2.2200000000000002</v>
      </c>
      <c r="P428" s="11">
        <v>2.13</v>
      </c>
      <c r="Q428" s="11">
        <v>2.2000000000000002</v>
      </c>
      <c r="R428" s="11">
        <v>2.23</v>
      </c>
      <c r="S428" s="11">
        <v>2.4365062448458676</v>
      </c>
      <c r="T428" s="11">
        <v>2.2549000000000001</v>
      </c>
      <c r="U428" s="11">
        <v>2.1</v>
      </c>
      <c r="V428" s="11">
        <v>2.1</v>
      </c>
      <c r="W428" s="11">
        <v>2.1680000000000001</v>
      </c>
      <c r="X428" s="11">
        <v>2.3530000000000002</v>
      </c>
      <c r="Y428" s="11">
        <v>2.1760000000000002</v>
      </c>
      <c r="Z428" s="155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2.2037461099270153</v>
      </c>
    </row>
    <row r="429" spans="1:65">
      <c r="A429" s="29"/>
      <c r="B429" s="19">
        <v>1</v>
      </c>
      <c r="C429" s="9">
        <v>5</v>
      </c>
      <c r="D429" s="11">
        <v>2.09</v>
      </c>
      <c r="E429" s="11">
        <v>2.35</v>
      </c>
      <c r="F429" s="150" t="s">
        <v>103</v>
      </c>
      <c r="G429" s="11">
        <v>2.4</v>
      </c>
      <c r="H429" s="11">
        <v>1.996</v>
      </c>
      <c r="I429" s="11">
        <v>2.21</v>
      </c>
      <c r="J429" s="11">
        <v>2.23</v>
      </c>
      <c r="K429" s="11">
        <v>2</v>
      </c>
      <c r="L429" s="11">
        <v>2.15</v>
      </c>
      <c r="M429" s="11">
        <v>2.1</v>
      </c>
      <c r="N429" s="11">
        <v>2.3199999999999998</v>
      </c>
      <c r="O429" s="11">
        <v>2.23</v>
      </c>
      <c r="P429" s="151">
        <v>2.2599999999999998</v>
      </c>
      <c r="Q429" s="11">
        <v>2.2400000000000002</v>
      </c>
      <c r="R429" s="11">
        <v>2.13</v>
      </c>
      <c r="S429" s="11">
        <v>2.4333423098797629</v>
      </c>
      <c r="T429" s="11">
        <v>2.3041999999999998</v>
      </c>
      <c r="U429" s="11">
        <v>2.09</v>
      </c>
      <c r="V429" s="11">
        <v>2.23</v>
      </c>
      <c r="W429" s="11">
        <v>2.14</v>
      </c>
      <c r="X429" s="11">
        <v>2.4</v>
      </c>
      <c r="Y429" s="11">
        <v>2.3559999999999999</v>
      </c>
      <c r="Z429" s="155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7">
        <v>33</v>
      </c>
    </row>
    <row r="430" spans="1:65">
      <c r="A430" s="29"/>
      <c r="B430" s="19">
        <v>1</v>
      </c>
      <c r="C430" s="9">
        <v>6</v>
      </c>
      <c r="D430" s="11">
        <v>2.13</v>
      </c>
      <c r="E430" s="11">
        <v>2.36</v>
      </c>
      <c r="F430" s="150" t="s">
        <v>103</v>
      </c>
      <c r="G430" s="11">
        <v>2.2999999999999998</v>
      </c>
      <c r="H430" s="11">
        <v>2.173</v>
      </c>
      <c r="I430" s="11">
        <v>2.16</v>
      </c>
      <c r="J430" s="11">
        <v>2.1800000000000002</v>
      </c>
      <c r="K430" s="11">
        <v>2.09</v>
      </c>
      <c r="L430" s="11">
        <v>2.15</v>
      </c>
      <c r="M430" s="11">
        <v>2.1</v>
      </c>
      <c r="N430" s="11">
        <v>2.3199999999999998</v>
      </c>
      <c r="O430" s="11">
        <v>2.3199999999999998</v>
      </c>
      <c r="P430" s="11">
        <v>2.1</v>
      </c>
      <c r="Q430" s="11">
        <v>2.2200000000000002</v>
      </c>
      <c r="R430" s="11">
        <v>2.19</v>
      </c>
      <c r="S430" s="11">
        <v>2.4249433224437915</v>
      </c>
      <c r="T430" s="11">
        <v>2.262</v>
      </c>
      <c r="U430" s="11">
        <v>2.13</v>
      </c>
      <c r="V430" s="11">
        <v>2.0299999999999998</v>
      </c>
      <c r="W430" s="11">
        <v>2.117</v>
      </c>
      <c r="X430" s="151">
        <v>2.2879999999999998</v>
      </c>
      <c r="Y430" s="11">
        <v>2.125</v>
      </c>
      <c r="Z430" s="155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29"/>
      <c r="B431" s="20" t="s">
        <v>269</v>
      </c>
      <c r="C431" s="12"/>
      <c r="D431" s="22">
        <v>2.0233333333333334</v>
      </c>
      <c r="E431" s="22">
        <v>2.3449999999999998</v>
      </c>
      <c r="F431" s="22" t="s">
        <v>681</v>
      </c>
      <c r="G431" s="22">
        <v>2.3333333333333335</v>
      </c>
      <c r="H431" s="22">
        <v>2.0593333333333335</v>
      </c>
      <c r="I431" s="22">
        <v>2.1833333333333336</v>
      </c>
      <c r="J431" s="22">
        <v>2.21</v>
      </c>
      <c r="K431" s="22">
        <v>2.0649999999999999</v>
      </c>
      <c r="L431" s="22">
        <v>2.1566666666666667</v>
      </c>
      <c r="M431" s="22">
        <v>2.0666666666666664</v>
      </c>
      <c r="N431" s="22">
        <v>2.3450000000000002</v>
      </c>
      <c r="O431" s="22">
        <v>2.2733333333333334</v>
      </c>
      <c r="P431" s="22">
        <v>2.1566666666666667</v>
      </c>
      <c r="Q431" s="22">
        <v>2.1950000000000003</v>
      </c>
      <c r="R431" s="22">
        <v>2.1966666666666663</v>
      </c>
      <c r="S431" s="22">
        <v>2.4277849751339784</v>
      </c>
      <c r="T431" s="22">
        <v>2.2862833333333334</v>
      </c>
      <c r="U431" s="22">
        <v>2.1066666666666669</v>
      </c>
      <c r="V431" s="22">
        <v>2.1199999999999997</v>
      </c>
      <c r="W431" s="22">
        <v>2.1374999999999997</v>
      </c>
      <c r="X431" s="22">
        <v>2.3751666666666669</v>
      </c>
      <c r="Y431" s="22">
        <v>2.2381666666666669</v>
      </c>
      <c r="Z431" s="155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29"/>
      <c r="B432" s="3" t="s">
        <v>270</v>
      </c>
      <c r="C432" s="28"/>
      <c r="D432" s="11">
        <v>2.0099999999999998</v>
      </c>
      <c r="E432" s="11">
        <v>2.355</v>
      </c>
      <c r="F432" s="11" t="s">
        <v>681</v>
      </c>
      <c r="G432" s="11">
        <v>2.3499999999999996</v>
      </c>
      <c r="H432" s="11">
        <v>2.0735000000000001</v>
      </c>
      <c r="I432" s="11">
        <v>2.17</v>
      </c>
      <c r="J432" s="11">
        <v>2.2000000000000002</v>
      </c>
      <c r="K432" s="11">
        <v>2.085</v>
      </c>
      <c r="L432" s="11">
        <v>2.15</v>
      </c>
      <c r="M432" s="11">
        <v>2.1</v>
      </c>
      <c r="N432" s="11">
        <v>2.33</v>
      </c>
      <c r="O432" s="11">
        <v>2.2749999999999999</v>
      </c>
      <c r="P432" s="11">
        <v>2.14</v>
      </c>
      <c r="Q432" s="11">
        <v>2.2050000000000001</v>
      </c>
      <c r="R432" s="11">
        <v>2.1850000000000001</v>
      </c>
      <c r="S432" s="11">
        <v>2.429142816161777</v>
      </c>
      <c r="T432" s="11">
        <v>2.2878500000000002</v>
      </c>
      <c r="U432" s="11">
        <v>2.1150000000000002</v>
      </c>
      <c r="V432" s="11">
        <v>2.105</v>
      </c>
      <c r="W432" s="11">
        <v>2.1284999999999998</v>
      </c>
      <c r="X432" s="11">
        <v>2.3935</v>
      </c>
      <c r="Y432" s="11">
        <v>2.2519999999999998</v>
      </c>
      <c r="Z432" s="155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29"/>
      <c r="B433" s="3" t="s">
        <v>271</v>
      </c>
      <c r="C433" s="28"/>
      <c r="D433" s="23">
        <v>7.4744007563594381E-2</v>
      </c>
      <c r="E433" s="23">
        <v>2.5884358211089621E-2</v>
      </c>
      <c r="F433" s="23" t="s">
        <v>681</v>
      </c>
      <c r="G433" s="23">
        <v>8.164965809277254E-2</v>
      </c>
      <c r="H433" s="23">
        <v>7.9401931126809863E-2</v>
      </c>
      <c r="I433" s="23">
        <v>2.9439202887759443E-2</v>
      </c>
      <c r="J433" s="23">
        <v>5.2915026221291739E-2</v>
      </c>
      <c r="K433" s="23">
        <v>4.4158804331639177E-2</v>
      </c>
      <c r="L433" s="23">
        <v>2.3380903889000274E-2</v>
      </c>
      <c r="M433" s="23">
        <v>8.1649658092772665E-2</v>
      </c>
      <c r="N433" s="23">
        <v>4.806245936279168E-2</v>
      </c>
      <c r="O433" s="23">
        <v>7.7631608682718081E-2</v>
      </c>
      <c r="P433" s="23">
        <v>5.5377492419453729E-2</v>
      </c>
      <c r="Q433" s="23">
        <v>3.9370039370059173E-2</v>
      </c>
      <c r="R433" s="23">
        <v>5.6450568346710799E-2</v>
      </c>
      <c r="S433" s="23">
        <v>8.1103230498077716E-3</v>
      </c>
      <c r="T433" s="23">
        <v>2.6207740586831656E-2</v>
      </c>
      <c r="U433" s="23">
        <v>3.3862466931200853E-2</v>
      </c>
      <c r="V433" s="23">
        <v>6.8117545463705687E-2</v>
      </c>
      <c r="W433" s="23">
        <v>2.926260412198484E-2</v>
      </c>
      <c r="X433" s="23">
        <v>4.8055870262296456E-2</v>
      </c>
      <c r="Y433" s="23">
        <v>7.9848398021918107E-2</v>
      </c>
      <c r="Z433" s="209"/>
      <c r="AA433" s="210"/>
      <c r="AB433" s="210"/>
      <c r="AC433" s="210"/>
      <c r="AD433" s="210"/>
      <c r="AE433" s="210"/>
      <c r="AF433" s="210"/>
      <c r="AG433" s="210"/>
      <c r="AH433" s="210"/>
      <c r="AI433" s="210"/>
      <c r="AJ433" s="210"/>
      <c r="AK433" s="210"/>
      <c r="AL433" s="210"/>
      <c r="AM433" s="210"/>
      <c r="AN433" s="210"/>
      <c r="AO433" s="210"/>
      <c r="AP433" s="210"/>
      <c r="AQ433" s="210"/>
      <c r="AR433" s="210"/>
      <c r="AS433" s="210"/>
      <c r="AT433" s="210"/>
      <c r="AU433" s="210"/>
      <c r="AV433" s="210"/>
      <c r="AW433" s="210"/>
      <c r="AX433" s="210"/>
      <c r="AY433" s="210"/>
      <c r="AZ433" s="210"/>
      <c r="BA433" s="210"/>
      <c r="BB433" s="210"/>
      <c r="BC433" s="210"/>
      <c r="BD433" s="210"/>
      <c r="BE433" s="210"/>
      <c r="BF433" s="210"/>
      <c r="BG433" s="210"/>
      <c r="BH433" s="210"/>
      <c r="BI433" s="210"/>
      <c r="BJ433" s="210"/>
      <c r="BK433" s="210"/>
      <c r="BL433" s="210"/>
      <c r="BM433" s="56"/>
    </row>
    <row r="434" spans="1:65">
      <c r="A434" s="29"/>
      <c r="B434" s="3" t="s">
        <v>86</v>
      </c>
      <c r="C434" s="28"/>
      <c r="D434" s="13">
        <v>3.6941025154988982E-2</v>
      </c>
      <c r="E434" s="13">
        <v>1.1038105846946535E-2</v>
      </c>
      <c r="F434" s="13" t="s">
        <v>681</v>
      </c>
      <c r="G434" s="13">
        <v>3.4992710611188228E-2</v>
      </c>
      <c r="H434" s="13">
        <v>3.8557104788026798E-2</v>
      </c>
      <c r="I434" s="13">
        <v>1.3483604376073027E-2</v>
      </c>
      <c r="J434" s="13">
        <v>2.394345077886504E-2</v>
      </c>
      <c r="K434" s="13">
        <v>2.1384408877307109E-2</v>
      </c>
      <c r="L434" s="13">
        <v>1.0841222823338612E-2</v>
      </c>
      <c r="M434" s="13">
        <v>3.9507899077148065E-2</v>
      </c>
      <c r="N434" s="13">
        <v>2.0495718278375982E-2</v>
      </c>
      <c r="O434" s="13">
        <v>3.4148801473336397E-2</v>
      </c>
      <c r="P434" s="13">
        <v>2.5677353517521047E-2</v>
      </c>
      <c r="Q434" s="13">
        <v>1.7936236615061125E-2</v>
      </c>
      <c r="R434" s="13">
        <v>2.5698286045543615E-2</v>
      </c>
      <c r="S434" s="13">
        <v>3.3406265929132378E-3</v>
      </c>
      <c r="T434" s="13">
        <v>1.1463032689225595E-2</v>
      </c>
      <c r="U434" s="13">
        <v>1.6073955821772554E-2</v>
      </c>
      <c r="V434" s="13">
        <v>3.2130917671559289E-2</v>
      </c>
      <c r="W434" s="13">
        <v>1.3690107191571857E-2</v>
      </c>
      <c r="X434" s="13">
        <v>2.0232630803015839E-2</v>
      </c>
      <c r="Y434" s="13">
        <v>3.5675805207499335E-2</v>
      </c>
      <c r="Z434" s="155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29"/>
      <c r="B435" s="3" t="s">
        <v>272</v>
      </c>
      <c r="C435" s="28"/>
      <c r="D435" s="13">
        <v>-8.1866407287569443E-2</v>
      </c>
      <c r="E435" s="13">
        <v>6.4097170466548281E-2</v>
      </c>
      <c r="F435" s="13" t="s">
        <v>681</v>
      </c>
      <c r="G435" s="13">
        <v>5.8803154693082949E-2</v>
      </c>
      <c r="H435" s="13">
        <v>-6.5530587186590439E-2</v>
      </c>
      <c r="I435" s="13">
        <v>-9.2627623943294379E-3</v>
      </c>
      <c r="J435" s="13">
        <v>2.837845087877211E-3</v>
      </c>
      <c r="K435" s="13">
        <v>-6.2959208096621588E-2</v>
      </c>
      <c r="L435" s="13">
        <v>-2.1363369876536198E-2</v>
      </c>
      <c r="M435" s="13">
        <v>-6.2202920128983763E-2</v>
      </c>
      <c r="N435" s="13">
        <v>6.4097170466548503E-2</v>
      </c>
      <c r="O435" s="13">
        <v>3.1576787858117905E-2</v>
      </c>
      <c r="P435" s="13">
        <v>-2.1363369876536198E-2</v>
      </c>
      <c r="Q435" s="13">
        <v>-3.9687466208639943E-3</v>
      </c>
      <c r="R435" s="13">
        <v>-3.212458653226391E-3</v>
      </c>
      <c r="S435" s="13">
        <v>0.10166273882356758</v>
      </c>
      <c r="T435" s="13">
        <v>3.7453145366664664E-2</v>
      </c>
      <c r="U435" s="13">
        <v>-4.4052008905673512E-2</v>
      </c>
      <c r="V435" s="13">
        <v>-3.8001705164570465E-2</v>
      </c>
      <c r="W435" s="13">
        <v>-3.0060681504372355E-2</v>
      </c>
      <c r="X435" s="13">
        <v>7.778598268079473E-2</v>
      </c>
      <c r="Y435" s="13">
        <v>1.5619111740958092E-2</v>
      </c>
      <c r="Z435" s="155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29"/>
      <c r="B436" s="45" t="s">
        <v>273</v>
      </c>
      <c r="C436" s="46"/>
      <c r="D436" s="44">
        <v>1.23</v>
      </c>
      <c r="E436" s="44">
        <v>1.1599999999999999</v>
      </c>
      <c r="F436" s="44">
        <v>8.85</v>
      </c>
      <c r="G436" s="44">
        <v>1.07</v>
      </c>
      <c r="H436" s="44">
        <v>0.97</v>
      </c>
      <c r="I436" s="44">
        <v>0.04</v>
      </c>
      <c r="J436" s="44">
        <v>0.15</v>
      </c>
      <c r="K436" s="44">
        <v>0.92</v>
      </c>
      <c r="L436" s="44">
        <v>0.24</v>
      </c>
      <c r="M436" s="44">
        <v>0.91</v>
      </c>
      <c r="N436" s="44">
        <v>1.1599999999999999</v>
      </c>
      <c r="O436" s="44">
        <v>0.63</v>
      </c>
      <c r="P436" s="44">
        <v>0.24</v>
      </c>
      <c r="Q436" s="44">
        <v>0.04</v>
      </c>
      <c r="R436" s="44">
        <v>0.06</v>
      </c>
      <c r="S436" s="44">
        <v>1.78</v>
      </c>
      <c r="T436" s="44">
        <v>0.72</v>
      </c>
      <c r="U436" s="44">
        <v>0.61</v>
      </c>
      <c r="V436" s="44">
        <v>0.51</v>
      </c>
      <c r="W436" s="44">
        <v>0.38</v>
      </c>
      <c r="X436" s="44">
        <v>1.38</v>
      </c>
      <c r="Y436" s="44">
        <v>0.36</v>
      </c>
      <c r="Z436" s="155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B437" s="3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BM437" s="55"/>
    </row>
    <row r="438" spans="1:65" ht="15">
      <c r="B438" s="8" t="s">
        <v>501</v>
      </c>
      <c r="BM438" s="27" t="s">
        <v>66</v>
      </c>
    </row>
    <row r="439" spans="1:65" ht="15">
      <c r="A439" s="24" t="s">
        <v>54</v>
      </c>
      <c r="B439" s="18" t="s">
        <v>111</v>
      </c>
      <c r="C439" s="15" t="s">
        <v>112</v>
      </c>
      <c r="D439" s="16" t="s">
        <v>234</v>
      </c>
      <c r="E439" s="17" t="s">
        <v>234</v>
      </c>
      <c r="F439" s="17" t="s">
        <v>234</v>
      </c>
      <c r="G439" s="17" t="s">
        <v>234</v>
      </c>
      <c r="H439" s="17" t="s">
        <v>234</v>
      </c>
      <c r="I439" s="17" t="s">
        <v>234</v>
      </c>
      <c r="J439" s="17" t="s">
        <v>234</v>
      </c>
      <c r="K439" s="17" t="s">
        <v>234</v>
      </c>
      <c r="L439" s="17" t="s">
        <v>234</v>
      </c>
      <c r="M439" s="17" t="s">
        <v>234</v>
      </c>
      <c r="N439" s="17" t="s">
        <v>234</v>
      </c>
      <c r="O439" s="17" t="s">
        <v>234</v>
      </c>
      <c r="P439" s="17" t="s">
        <v>234</v>
      </c>
      <c r="Q439" s="17" t="s">
        <v>234</v>
      </c>
      <c r="R439" s="17" t="s">
        <v>234</v>
      </c>
      <c r="S439" s="17" t="s">
        <v>234</v>
      </c>
      <c r="T439" s="17" t="s">
        <v>234</v>
      </c>
      <c r="U439" s="17" t="s">
        <v>234</v>
      </c>
      <c r="V439" s="17" t="s">
        <v>234</v>
      </c>
      <c r="W439" s="17" t="s">
        <v>234</v>
      </c>
      <c r="X439" s="17" t="s">
        <v>234</v>
      </c>
      <c r="Y439" s="17" t="s">
        <v>234</v>
      </c>
      <c r="Z439" s="17" t="s">
        <v>234</v>
      </c>
      <c r="AA439" s="17" t="s">
        <v>234</v>
      </c>
      <c r="AB439" s="17" t="s">
        <v>234</v>
      </c>
      <c r="AC439" s="17" t="s">
        <v>234</v>
      </c>
      <c r="AD439" s="17" t="s">
        <v>234</v>
      </c>
      <c r="AE439" s="155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>
        <v>1</v>
      </c>
    </row>
    <row r="440" spans="1:65">
      <c r="A440" s="29"/>
      <c r="B440" s="19" t="s">
        <v>235</v>
      </c>
      <c r="C440" s="9" t="s">
        <v>235</v>
      </c>
      <c r="D440" s="153" t="s">
        <v>237</v>
      </c>
      <c r="E440" s="154" t="s">
        <v>238</v>
      </c>
      <c r="F440" s="154" t="s">
        <v>239</v>
      </c>
      <c r="G440" s="154" t="s">
        <v>240</v>
      </c>
      <c r="H440" s="154" t="s">
        <v>241</v>
      </c>
      <c r="I440" s="154" t="s">
        <v>242</v>
      </c>
      <c r="J440" s="154" t="s">
        <v>243</v>
      </c>
      <c r="K440" s="154" t="s">
        <v>244</v>
      </c>
      <c r="L440" s="154" t="s">
        <v>245</v>
      </c>
      <c r="M440" s="154" t="s">
        <v>246</v>
      </c>
      <c r="N440" s="154" t="s">
        <v>247</v>
      </c>
      <c r="O440" s="154" t="s">
        <v>248</v>
      </c>
      <c r="P440" s="154" t="s">
        <v>249</v>
      </c>
      <c r="Q440" s="154" t="s">
        <v>250</v>
      </c>
      <c r="R440" s="154" t="s">
        <v>251</v>
      </c>
      <c r="S440" s="154" t="s">
        <v>252</v>
      </c>
      <c r="T440" s="154" t="s">
        <v>253</v>
      </c>
      <c r="U440" s="154" t="s">
        <v>254</v>
      </c>
      <c r="V440" s="154" t="s">
        <v>255</v>
      </c>
      <c r="W440" s="154" t="s">
        <v>256</v>
      </c>
      <c r="X440" s="154" t="s">
        <v>257</v>
      </c>
      <c r="Y440" s="154" t="s">
        <v>258</v>
      </c>
      <c r="Z440" s="154" t="s">
        <v>259</v>
      </c>
      <c r="AA440" s="154" t="s">
        <v>260</v>
      </c>
      <c r="AB440" s="154" t="s">
        <v>261</v>
      </c>
      <c r="AC440" s="154" t="s">
        <v>262</v>
      </c>
      <c r="AD440" s="154" t="s">
        <v>263</v>
      </c>
      <c r="AE440" s="155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 t="s">
        <v>1</v>
      </c>
    </row>
    <row r="441" spans="1:65">
      <c r="A441" s="29"/>
      <c r="B441" s="19"/>
      <c r="C441" s="9"/>
      <c r="D441" s="10" t="s">
        <v>281</v>
      </c>
      <c r="E441" s="11" t="s">
        <v>115</v>
      </c>
      <c r="F441" s="11" t="s">
        <v>281</v>
      </c>
      <c r="G441" s="11" t="s">
        <v>115</v>
      </c>
      <c r="H441" s="11" t="s">
        <v>115</v>
      </c>
      <c r="I441" s="11" t="s">
        <v>282</v>
      </c>
      <c r="J441" s="11" t="s">
        <v>282</v>
      </c>
      <c r="K441" s="11" t="s">
        <v>115</v>
      </c>
      <c r="L441" s="11" t="s">
        <v>115</v>
      </c>
      <c r="M441" s="11" t="s">
        <v>281</v>
      </c>
      <c r="N441" s="11" t="s">
        <v>282</v>
      </c>
      <c r="O441" s="11" t="s">
        <v>282</v>
      </c>
      <c r="P441" s="11" t="s">
        <v>282</v>
      </c>
      <c r="Q441" s="11" t="s">
        <v>282</v>
      </c>
      <c r="R441" s="11" t="s">
        <v>282</v>
      </c>
      <c r="S441" s="11" t="s">
        <v>282</v>
      </c>
      <c r="T441" s="11" t="s">
        <v>282</v>
      </c>
      <c r="U441" s="11" t="s">
        <v>282</v>
      </c>
      <c r="V441" s="11" t="s">
        <v>115</v>
      </c>
      <c r="W441" s="11" t="s">
        <v>282</v>
      </c>
      <c r="X441" s="11" t="s">
        <v>281</v>
      </c>
      <c r="Y441" s="11" t="s">
        <v>115</v>
      </c>
      <c r="Z441" s="11" t="s">
        <v>282</v>
      </c>
      <c r="AA441" s="11" t="s">
        <v>282</v>
      </c>
      <c r="AB441" s="11" t="s">
        <v>282</v>
      </c>
      <c r="AC441" s="11" t="s">
        <v>115</v>
      </c>
      <c r="AD441" s="11" t="s">
        <v>115</v>
      </c>
      <c r="AE441" s="155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2</v>
      </c>
    </row>
    <row r="442" spans="1:65">
      <c r="A442" s="29"/>
      <c r="B442" s="19"/>
      <c r="C442" s="9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25"/>
      <c r="AE442" s="155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3</v>
      </c>
    </row>
    <row r="443" spans="1:65">
      <c r="A443" s="29"/>
      <c r="B443" s="18">
        <v>1</v>
      </c>
      <c r="C443" s="14">
        <v>1</v>
      </c>
      <c r="D443" s="21">
        <v>2.5499999999999998</v>
      </c>
      <c r="E443" s="21">
        <v>2.7345999999999999</v>
      </c>
      <c r="F443" s="21">
        <v>2.6251865848965004</v>
      </c>
      <c r="G443" s="21">
        <v>2.72</v>
      </c>
      <c r="H443" s="21">
        <v>2.68</v>
      </c>
      <c r="I443" s="21">
        <v>2.86</v>
      </c>
      <c r="J443" s="21">
        <v>2.73</v>
      </c>
      <c r="K443" s="21">
        <v>2.71</v>
      </c>
      <c r="L443" s="21">
        <v>2.5415000000000001</v>
      </c>
      <c r="M443" s="21">
        <v>2.7183999999999999</v>
      </c>
      <c r="N443" s="21">
        <v>2.8</v>
      </c>
      <c r="O443" s="21">
        <v>2.57</v>
      </c>
      <c r="P443" s="21">
        <v>2.66</v>
      </c>
      <c r="Q443" s="21">
        <v>2.87</v>
      </c>
      <c r="R443" s="21">
        <v>2.62</v>
      </c>
      <c r="S443" s="21">
        <v>2.66</v>
      </c>
      <c r="T443" s="21">
        <v>2.83</v>
      </c>
      <c r="U443" s="21">
        <v>2.57</v>
      </c>
      <c r="V443" s="21">
        <v>2.7162628207431725</v>
      </c>
      <c r="W443" s="21">
        <v>2.6229086399999999</v>
      </c>
      <c r="X443" s="21">
        <v>2.75</v>
      </c>
      <c r="Y443" s="21">
        <v>2.85</v>
      </c>
      <c r="Z443" s="21">
        <v>2.6</v>
      </c>
      <c r="AA443" s="21">
        <v>2.7</v>
      </c>
      <c r="AB443" s="21">
        <v>2.61</v>
      </c>
      <c r="AC443" s="21">
        <v>2.76</v>
      </c>
      <c r="AD443" s="21">
        <v>2.61</v>
      </c>
      <c r="AE443" s="155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1</v>
      </c>
    </row>
    <row r="444" spans="1:65">
      <c r="A444" s="29"/>
      <c r="B444" s="19">
        <v>1</v>
      </c>
      <c r="C444" s="9">
        <v>2</v>
      </c>
      <c r="D444" s="11">
        <v>2.66</v>
      </c>
      <c r="E444" s="11">
        <v>2.6825000000000001</v>
      </c>
      <c r="F444" s="11">
        <v>2.6452560740364999</v>
      </c>
      <c r="G444" s="11">
        <v>2.76</v>
      </c>
      <c r="H444" s="11">
        <v>2.68</v>
      </c>
      <c r="I444" s="151">
        <v>2.38</v>
      </c>
      <c r="J444" s="11">
        <v>2.71</v>
      </c>
      <c r="K444" s="11">
        <v>2.69</v>
      </c>
      <c r="L444" s="11">
        <v>2.5422000000000002</v>
      </c>
      <c r="M444" s="11">
        <v>2.7244000000000002</v>
      </c>
      <c r="N444" s="11">
        <v>2.79</v>
      </c>
      <c r="O444" s="11">
        <v>2.64</v>
      </c>
      <c r="P444" s="11">
        <v>2.61</v>
      </c>
      <c r="Q444" s="11">
        <v>2.87</v>
      </c>
      <c r="R444" s="11">
        <v>2.64</v>
      </c>
      <c r="S444" s="11">
        <v>2.68</v>
      </c>
      <c r="T444" s="11">
        <v>2.81</v>
      </c>
      <c r="U444" s="11">
        <v>2.57</v>
      </c>
      <c r="V444" s="11">
        <v>2.4910018969033199</v>
      </c>
      <c r="W444" s="11">
        <v>2.53185364</v>
      </c>
      <c r="X444" s="11">
        <v>2.79</v>
      </c>
      <c r="Y444" s="11">
        <v>2.79</v>
      </c>
      <c r="Z444" s="11">
        <v>2.65</v>
      </c>
      <c r="AA444" s="11">
        <v>2.78</v>
      </c>
      <c r="AB444" s="11">
        <v>2.62</v>
      </c>
      <c r="AC444" s="11">
        <v>2.6</v>
      </c>
      <c r="AD444" s="11">
        <v>2.6</v>
      </c>
      <c r="AE444" s="155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 t="e">
        <v>#N/A</v>
      </c>
    </row>
    <row r="445" spans="1:65">
      <c r="A445" s="29"/>
      <c r="B445" s="19">
        <v>1</v>
      </c>
      <c r="C445" s="9">
        <v>3</v>
      </c>
      <c r="D445" s="11">
        <v>2.63</v>
      </c>
      <c r="E445" s="11">
        <v>2.6457999999999999</v>
      </c>
      <c r="F445" s="11">
        <v>2.5753000800799999</v>
      </c>
      <c r="G445" s="11">
        <v>2.72</v>
      </c>
      <c r="H445" s="11">
        <v>2.68</v>
      </c>
      <c r="I445" s="11">
        <v>2.87</v>
      </c>
      <c r="J445" s="11">
        <v>2.71</v>
      </c>
      <c r="K445" s="11">
        <v>2.63</v>
      </c>
      <c r="L445" s="11">
        <v>2.5641000000000003</v>
      </c>
      <c r="M445" s="11">
        <v>2.7787999999999999</v>
      </c>
      <c r="N445" s="11">
        <v>2.79</v>
      </c>
      <c r="O445" s="11">
        <v>2.66</v>
      </c>
      <c r="P445" s="11">
        <v>2.67</v>
      </c>
      <c r="Q445" s="11">
        <v>2.77</v>
      </c>
      <c r="R445" s="11">
        <v>2.59</v>
      </c>
      <c r="S445" s="11">
        <v>2.67</v>
      </c>
      <c r="T445" s="11">
        <v>2.8</v>
      </c>
      <c r="U445" s="11">
        <v>2.64</v>
      </c>
      <c r="V445" s="11">
        <v>2.5590843720592025</v>
      </c>
      <c r="W445" s="11">
        <v>2.61283756</v>
      </c>
      <c r="X445" s="11">
        <v>2.79</v>
      </c>
      <c r="Y445" s="11">
        <v>2.83</v>
      </c>
      <c r="Z445" s="11">
        <v>2.73</v>
      </c>
      <c r="AA445" s="11">
        <v>2.67</v>
      </c>
      <c r="AB445" s="11">
        <v>2.57</v>
      </c>
      <c r="AC445" s="11">
        <v>2.71</v>
      </c>
      <c r="AD445" s="11">
        <v>2.61</v>
      </c>
      <c r="AE445" s="155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>
        <v>16</v>
      </c>
    </row>
    <row r="446" spans="1:65">
      <c r="A446" s="29"/>
      <c r="B446" s="19">
        <v>1</v>
      </c>
      <c r="C446" s="9">
        <v>4</v>
      </c>
      <c r="D446" s="11">
        <v>2.63</v>
      </c>
      <c r="E446" s="11">
        <v>2.6709000000000001</v>
      </c>
      <c r="F446" s="11">
        <v>2.6102564965054995</v>
      </c>
      <c r="G446" s="11">
        <v>2.65</v>
      </c>
      <c r="H446" s="11">
        <v>2.71</v>
      </c>
      <c r="I446" s="151">
        <v>1.6200000000000003</v>
      </c>
      <c r="J446" s="11">
        <v>2.73</v>
      </c>
      <c r="K446" s="11">
        <v>2.71</v>
      </c>
      <c r="L446" s="11">
        <v>2.5995999999999997</v>
      </c>
      <c r="M446" s="11">
        <v>2.7111000000000001</v>
      </c>
      <c r="N446" s="11">
        <v>2.79</v>
      </c>
      <c r="O446" s="11">
        <v>2.61</v>
      </c>
      <c r="P446" s="11">
        <v>2.67</v>
      </c>
      <c r="Q446" s="11">
        <v>2.82</v>
      </c>
      <c r="R446" s="11">
        <v>2.48</v>
      </c>
      <c r="S446" s="11">
        <v>2.63</v>
      </c>
      <c r="T446" s="11">
        <v>2.87</v>
      </c>
      <c r="U446" s="11">
        <v>2.5499999999999998</v>
      </c>
      <c r="V446" s="11">
        <v>2.8920860163488649</v>
      </c>
      <c r="W446" s="11">
        <v>2.49548784</v>
      </c>
      <c r="X446" s="11">
        <v>2.63</v>
      </c>
      <c r="Y446" s="151">
        <v>2.98</v>
      </c>
      <c r="Z446" s="11">
        <v>2.68</v>
      </c>
      <c r="AA446" s="11">
        <v>2.72</v>
      </c>
      <c r="AB446" s="11">
        <v>2.66</v>
      </c>
      <c r="AC446" s="11">
        <v>2.6</v>
      </c>
      <c r="AD446" s="11">
        <v>2.58</v>
      </c>
      <c r="AE446" s="155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7">
        <v>2.6886345119914035</v>
      </c>
    </row>
    <row r="447" spans="1:65">
      <c r="A447" s="29"/>
      <c r="B447" s="19">
        <v>1</v>
      </c>
      <c r="C447" s="9">
        <v>5</v>
      </c>
      <c r="D447" s="11">
        <v>2.62</v>
      </c>
      <c r="E447" s="11">
        <v>2.7116000000000002</v>
      </c>
      <c r="F447" s="11">
        <v>2.6091251537129998</v>
      </c>
      <c r="G447" s="11">
        <v>2.75</v>
      </c>
      <c r="H447" s="11">
        <v>2.65</v>
      </c>
      <c r="I447" s="11">
        <v>2.96</v>
      </c>
      <c r="J447" s="11">
        <v>2.73</v>
      </c>
      <c r="K447" s="11">
        <v>2.7</v>
      </c>
      <c r="L447" s="11">
        <v>2.5895999999999999</v>
      </c>
      <c r="M447" s="11">
        <v>2.6459000000000001</v>
      </c>
      <c r="N447" s="151">
        <v>2.69</v>
      </c>
      <c r="O447" s="11">
        <v>2.7</v>
      </c>
      <c r="P447" s="11">
        <v>2.63</v>
      </c>
      <c r="Q447" s="11">
        <v>2.86</v>
      </c>
      <c r="R447" s="11">
        <v>2.52</v>
      </c>
      <c r="S447" s="11">
        <v>2.74</v>
      </c>
      <c r="T447" s="11">
        <v>2.89</v>
      </c>
      <c r="U447" s="11">
        <v>2.62</v>
      </c>
      <c r="V447" s="11">
        <v>2.8214875403919542</v>
      </c>
      <c r="W447" s="11">
        <v>2.5549792300000003</v>
      </c>
      <c r="X447" s="11">
        <v>2.57</v>
      </c>
      <c r="Y447" s="11">
        <v>2.81</v>
      </c>
      <c r="Z447" s="11">
        <v>2.68</v>
      </c>
      <c r="AA447" s="11">
        <v>2.76</v>
      </c>
      <c r="AB447" s="11">
        <v>2.66</v>
      </c>
      <c r="AC447" s="11">
        <v>2.75</v>
      </c>
      <c r="AD447" s="11">
        <v>2.59</v>
      </c>
      <c r="AE447" s="155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7">
        <v>34</v>
      </c>
    </row>
    <row r="448" spans="1:65">
      <c r="A448" s="29"/>
      <c r="B448" s="19">
        <v>1</v>
      </c>
      <c r="C448" s="9">
        <v>6</v>
      </c>
      <c r="D448" s="11">
        <v>2.68</v>
      </c>
      <c r="E448" s="11">
        <v>2.7625999999999999</v>
      </c>
      <c r="F448" s="11">
        <v>2.6165079264200002</v>
      </c>
      <c r="G448" s="11">
        <v>2.73</v>
      </c>
      <c r="H448" s="11">
        <v>2.67</v>
      </c>
      <c r="I448" s="151">
        <v>3.05</v>
      </c>
      <c r="J448" s="11">
        <v>2.72</v>
      </c>
      <c r="K448" s="11">
        <v>2.69</v>
      </c>
      <c r="L448" s="11">
        <v>2.5304000000000002</v>
      </c>
      <c r="M448" s="11">
        <v>2.7595999999999998</v>
      </c>
      <c r="N448" s="11">
        <v>2.78</v>
      </c>
      <c r="O448" s="11">
        <v>2.69</v>
      </c>
      <c r="P448" s="11">
        <v>2.68</v>
      </c>
      <c r="Q448" s="11">
        <v>2.83</v>
      </c>
      <c r="R448" s="11">
        <v>2.6</v>
      </c>
      <c r="S448" s="11">
        <v>2.66</v>
      </c>
      <c r="T448" s="11">
        <v>2.83</v>
      </c>
      <c r="U448" s="11">
        <v>2.6</v>
      </c>
      <c r="V448" s="11">
        <v>2.6437227005093291</v>
      </c>
      <c r="W448" s="11">
        <v>2.5758463700000003</v>
      </c>
      <c r="X448" s="11">
        <v>2.75</v>
      </c>
      <c r="Y448" s="11">
        <v>2.8</v>
      </c>
      <c r="Z448" s="11">
        <v>2.65</v>
      </c>
      <c r="AA448" s="11">
        <v>2.65</v>
      </c>
      <c r="AB448" s="11">
        <v>2.58</v>
      </c>
      <c r="AC448" s="11">
        <v>2.72</v>
      </c>
      <c r="AD448" s="11">
        <v>2.54</v>
      </c>
      <c r="AE448" s="155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5"/>
    </row>
    <row r="449" spans="1:65">
      <c r="A449" s="29"/>
      <c r="B449" s="20" t="s">
        <v>269</v>
      </c>
      <c r="C449" s="12"/>
      <c r="D449" s="22">
        <v>2.6283333333333334</v>
      </c>
      <c r="E449" s="22">
        <v>2.7013333333333329</v>
      </c>
      <c r="F449" s="22">
        <v>2.6136053859419168</v>
      </c>
      <c r="G449" s="22">
        <v>2.7216666666666671</v>
      </c>
      <c r="H449" s="22">
        <v>2.6783333333333332</v>
      </c>
      <c r="I449" s="22">
        <v>2.6233333333333335</v>
      </c>
      <c r="J449" s="22">
        <v>2.7216666666666662</v>
      </c>
      <c r="K449" s="22">
        <v>2.6883333333333339</v>
      </c>
      <c r="L449" s="22">
        <v>2.5612333333333335</v>
      </c>
      <c r="M449" s="22">
        <v>2.7230333333333334</v>
      </c>
      <c r="N449" s="22">
        <v>2.773333333333333</v>
      </c>
      <c r="O449" s="22">
        <v>2.645</v>
      </c>
      <c r="P449" s="22">
        <v>2.6533333333333329</v>
      </c>
      <c r="Q449" s="22">
        <v>2.8366666666666664</v>
      </c>
      <c r="R449" s="22">
        <v>2.5749999999999997</v>
      </c>
      <c r="S449" s="22">
        <v>2.6733333333333333</v>
      </c>
      <c r="T449" s="22">
        <v>2.8383333333333334</v>
      </c>
      <c r="U449" s="22">
        <v>2.5916666666666663</v>
      </c>
      <c r="V449" s="22">
        <v>2.6872742244926404</v>
      </c>
      <c r="W449" s="22">
        <v>2.5656522133333337</v>
      </c>
      <c r="X449" s="22">
        <v>2.7133333333333334</v>
      </c>
      <c r="Y449" s="22">
        <v>2.8433333333333337</v>
      </c>
      <c r="Z449" s="22">
        <v>2.665</v>
      </c>
      <c r="AA449" s="22">
        <v>2.7133333333333334</v>
      </c>
      <c r="AB449" s="22">
        <v>2.6166666666666667</v>
      </c>
      <c r="AC449" s="22">
        <v>2.69</v>
      </c>
      <c r="AD449" s="22">
        <v>2.5883333333333334</v>
      </c>
      <c r="AE449" s="155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5"/>
    </row>
    <row r="450" spans="1:65">
      <c r="A450" s="29"/>
      <c r="B450" s="3" t="s">
        <v>270</v>
      </c>
      <c r="C450" s="28"/>
      <c r="D450" s="11">
        <v>2.63</v>
      </c>
      <c r="E450" s="11">
        <v>2.6970499999999999</v>
      </c>
      <c r="F450" s="11">
        <v>2.6133822114627501</v>
      </c>
      <c r="G450" s="11">
        <v>2.7250000000000001</v>
      </c>
      <c r="H450" s="11">
        <v>2.68</v>
      </c>
      <c r="I450" s="11">
        <v>2.8650000000000002</v>
      </c>
      <c r="J450" s="11">
        <v>2.7250000000000001</v>
      </c>
      <c r="K450" s="11">
        <v>2.6950000000000003</v>
      </c>
      <c r="L450" s="11">
        <v>2.5531500000000005</v>
      </c>
      <c r="M450" s="11">
        <v>2.7214</v>
      </c>
      <c r="N450" s="11">
        <v>2.79</v>
      </c>
      <c r="O450" s="11">
        <v>2.6500000000000004</v>
      </c>
      <c r="P450" s="11">
        <v>2.665</v>
      </c>
      <c r="Q450" s="11">
        <v>2.8449999999999998</v>
      </c>
      <c r="R450" s="11">
        <v>2.5949999999999998</v>
      </c>
      <c r="S450" s="11">
        <v>2.665</v>
      </c>
      <c r="T450" s="11">
        <v>2.83</v>
      </c>
      <c r="U450" s="11">
        <v>2.585</v>
      </c>
      <c r="V450" s="11">
        <v>2.6799927606262508</v>
      </c>
      <c r="W450" s="11">
        <v>2.5654128000000003</v>
      </c>
      <c r="X450" s="11">
        <v>2.75</v>
      </c>
      <c r="Y450" s="11">
        <v>2.8200000000000003</v>
      </c>
      <c r="Z450" s="11">
        <v>2.665</v>
      </c>
      <c r="AA450" s="11">
        <v>2.71</v>
      </c>
      <c r="AB450" s="11">
        <v>2.6150000000000002</v>
      </c>
      <c r="AC450" s="11">
        <v>2.7149999999999999</v>
      </c>
      <c r="AD450" s="11">
        <v>2.5949999999999998</v>
      </c>
      <c r="AE450" s="155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5"/>
    </row>
    <row r="451" spans="1:65">
      <c r="A451" s="29"/>
      <c r="B451" s="3" t="s">
        <v>271</v>
      </c>
      <c r="C451" s="28"/>
      <c r="D451" s="23">
        <v>4.4459719597256538E-2</v>
      </c>
      <c r="E451" s="23">
        <v>4.3198410464583822E-2</v>
      </c>
      <c r="F451" s="23">
        <v>2.2990863253782027E-2</v>
      </c>
      <c r="G451" s="23">
        <v>3.8686776379877733E-2</v>
      </c>
      <c r="H451" s="23">
        <v>1.9407902170679545E-2</v>
      </c>
      <c r="I451" s="23">
        <v>0.54371561193942652</v>
      </c>
      <c r="J451" s="23">
        <v>9.8319208025017518E-3</v>
      </c>
      <c r="K451" s="23">
        <v>2.9944392908634321E-2</v>
      </c>
      <c r="L451" s="23">
        <v>2.8239169015157935E-2</v>
      </c>
      <c r="M451" s="23">
        <v>4.596157815683289E-2</v>
      </c>
      <c r="N451" s="23">
        <v>4.131182235954578E-2</v>
      </c>
      <c r="O451" s="23">
        <v>4.9295030175465056E-2</v>
      </c>
      <c r="P451" s="23">
        <v>2.7325202042559008E-2</v>
      </c>
      <c r="Q451" s="23">
        <v>3.8815804341359061E-2</v>
      </c>
      <c r="R451" s="23">
        <v>6.1886993787063256E-2</v>
      </c>
      <c r="S451" s="23">
        <v>3.6696957185394452E-2</v>
      </c>
      <c r="T451" s="23">
        <v>3.488074922742733E-2</v>
      </c>
      <c r="U451" s="23">
        <v>3.4302575219167963E-2</v>
      </c>
      <c r="V451" s="23">
        <v>0.15339727705935841</v>
      </c>
      <c r="W451" s="23">
        <v>4.8555064787713181E-2</v>
      </c>
      <c r="X451" s="23">
        <v>9.1578745714639934E-2</v>
      </c>
      <c r="Y451" s="23">
        <v>7.0332543439482309E-2</v>
      </c>
      <c r="Z451" s="23">
        <v>4.3243496620879299E-2</v>
      </c>
      <c r="AA451" s="23">
        <v>5.0464508980734776E-2</v>
      </c>
      <c r="AB451" s="23">
        <v>3.8297084310253617E-2</v>
      </c>
      <c r="AC451" s="23">
        <v>7.2111025509279725E-2</v>
      </c>
      <c r="AD451" s="23">
        <v>2.6394443859772153E-2</v>
      </c>
      <c r="AE451" s="209"/>
      <c r="AF451" s="210"/>
      <c r="AG451" s="210"/>
      <c r="AH451" s="210"/>
      <c r="AI451" s="210"/>
      <c r="AJ451" s="210"/>
      <c r="AK451" s="210"/>
      <c r="AL451" s="210"/>
      <c r="AM451" s="210"/>
      <c r="AN451" s="210"/>
      <c r="AO451" s="210"/>
      <c r="AP451" s="210"/>
      <c r="AQ451" s="210"/>
      <c r="AR451" s="210"/>
      <c r="AS451" s="210"/>
      <c r="AT451" s="210"/>
      <c r="AU451" s="210"/>
      <c r="AV451" s="210"/>
      <c r="AW451" s="210"/>
      <c r="AX451" s="210"/>
      <c r="AY451" s="210"/>
      <c r="AZ451" s="210"/>
      <c r="BA451" s="210"/>
      <c r="BB451" s="210"/>
      <c r="BC451" s="210"/>
      <c r="BD451" s="210"/>
      <c r="BE451" s="210"/>
      <c r="BF451" s="210"/>
      <c r="BG451" s="210"/>
      <c r="BH451" s="210"/>
      <c r="BI451" s="210"/>
      <c r="BJ451" s="210"/>
      <c r="BK451" s="210"/>
      <c r="BL451" s="210"/>
      <c r="BM451" s="56"/>
    </row>
    <row r="452" spans="1:65">
      <c r="A452" s="29"/>
      <c r="B452" s="3" t="s">
        <v>86</v>
      </c>
      <c r="C452" s="28"/>
      <c r="D452" s="13">
        <v>1.6915555965982196E-2</v>
      </c>
      <c r="E452" s="13">
        <v>1.5991514239110501E-2</v>
      </c>
      <c r="F452" s="13">
        <v>8.7966084617997348E-3</v>
      </c>
      <c r="G452" s="13">
        <v>1.4214369766029782E-2</v>
      </c>
      <c r="H452" s="13">
        <v>7.2462609224690274E-3</v>
      </c>
      <c r="I452" s="13">
        <v>0.20726135143815494</v>
      </c>
      <c r="J452" s="13">
        <v>3.6124632464795176E-3</v>
      </c>
      <c r="K452" s="13">
        <v>1.113864584326137E-2</v>
      </c>
      <c r="L452" s="13">
        <v>1.1025613577504822E-2</v>
      </c>
      <c r="M452" s="13">
        <v>1.6878815839015151E-2</v>
      </c>
      <c r="N452" s="13">
        <v>1.4896089793105451E-2</v>
      </c>
      <c r="O452" s="13">
        <v>1.8637062448190946E-2</v>
      </c>
      <c r="P452" s="13">
        <v>1.0298442980863949E-2</v>
      </c>
      <c r="Q452" s="13">
        <v>1.368359730012658E-2</v>
      </c>
      <c r="R452" s="13">
        <v>2.4033783994976025E-2</v>
      </c>
      <c r="S452" s="13">
        <v>1.3727041341169994E-2</v>
      </c>
      <c r="T452" s="13">
        <v>1.2289165905141747E-2</v>
      </c>
      <c r="U452" s="13">
        <v>1.3235720341801146E-2</v>
      </c>
      <c r="V452" s="13">
        <v>5.7082852081580898E-2</v>
      </c>
      <c r="W452" s="13">
        <v>1.8925037670881245E-2</v>
      </c>
      <c r="X452" s="13">
        <v>3.3751380484511033E-2</v>
      </c>
      <c r="Y452" s="13">
        <v>2.4735947282350165E-2</v>
      </c>
      <c r="Z452" s="13">
        <v>1.6226452765808367E-2</v>
      </c>
      <c r="AA452" s="13">
        <v>1.8598713383563184E-2</v>
      </c>
      <c r="AB452" s="13">
        <v>1.4635828398823039E-2</v>
      </c>
      <c r="AC452" s="13">
        <v>2.6807072680029638E-2</v>
      </c>
      <c r="AD452" s="13">
        <v>1.0197467041766446E-2</v>
      </c>
      <c r="AE452" s="155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A453" s="29"/>
      <c r="B453" s="3" t="s">
        <v>272</v>
      </c>
      <c r="C453" s="28"/>
      <c r="D453" s="13">
        <v>-2.2428179951244687E-2</v>
      </c>
      <c r="E453" s="13">
        <v>4.7231489759178569E-3</v>
      </c>
      <c r="F453" s="13">
        <v>-2.7906033979276157E-2</v>
      </c>
      <c r="G453" s="13">
        <v>1.2285847900835645E-2</v>
      </c>
      <c r="H453" s="13">
        <v>-3.8313793162018106E-3</v>
      </c>
      <c r="I453" s="13">
        <v>-2.4287860014748919E-2</v>
      </c>
      <c r="J453" s="13">
        <v>1.2285847900835201E-2</v>
      </c>
      <c r="K453" s="13">
        <v>-1.1201918919301335E-4</v>
      </c>
      <c r="L453" s="13">
        <v>-4.7385086403472165E-2</v>
      </c>
      <c r="M453" s="13">
        <v>1.2794160451526704E-2</v>
      </c>
      <c r="N453" s="13">
        <v>3.1502541890379598E-2</v>
      </c>
      <c r="O453" s="13">
        <v>-1.6229246406230358E-2</v>
      </c>
      <c r="P453" s="13">
        <v>-1.3129779633723415E-2</v>
      </c>
      <c r="Q453" s="13">
        <v>5.5058489361434093E-2</v>
      </c>
      <c r="R453" s="13">
        <v>-4.2264767295290495E-2</v>
      </c>
      <c r="S453" s="13">
        <v>-5.6910593797060427E-3</v>
      </c>
      <c r="T453" s="13">
        <v>5.5678382715935504E-2</v>
      </c>
      <c r="U453" s="13">
        <v>-3.6065833750276277E-2</v>
      </c>
      <c r="V453" s="13">
        <v>-5.0593990841674152E-4</v>
      </c>
      <c r="W453" s="13">
        <v>-4.5741545795668581E-2</v>
      </c>
      <c r="X453" s="13">
        <v>9.1863811283283692E-3</v>
      </c>
      <c r="Y453" s="13">
        <v>5.7538062779439958E-2</v>
      </c>
      <c r="Z453" s="13">
        <v>-8.7905261522132072E-3</v>
      </c>
      <c r="AA453" s="13">
        <v>9.1863811283283692E-3</v>
      </c>
      <c r="AB453" s="13">
        <v>-2.6767433432754673E-2</v>
      </c>
      <c r="AC453" s="13">
        <v>5.0787416530817531E-4</v>
      </c>
      <c r="AD453" s="13">
        <v>-3.7305620459278988E-2</v>
      </c>
      <c r="AE453" s="155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A454" s="29"/>
      <c r="B454" s="45" t="s">
        <v>273</v>
      </c>
      <c r="C454" s="46"/>
      <c r="D454" s="44">
        <v>0.75</v>
      </c>
      <c r="E454" s="44">
        <v>0.35</v>
      </c>
      <c r="F454" s="44">
        <v>0.98</v>
      </c>
      <c r="G454" s="44">
        <v>0.65</v>
      </c>
      <c r="H454" s="44">
        <v>0</v>
      </c>
      <c r="I454" s="44">
        <v>0.83</v>
      </c>
      <c r="J454" s="44">
        <v>0.65</v>
      </c>
      <c r="K454" s="44">
        <v>0.15</v>
      </c>
      <c r="L454" s="44">
        <v>1.77</v>
      </c>
      <c r="M454" s="44">
        <v>0.67</v>
      </c>
      <c r="N454" s="44">
        <v>1.43</v>
      </c>
      <c r="O454" s="44">
        <v>0.5</v>
      </c>
      <c r="P454" s="44">
        <v>0.38</v>
      </c>
      <c r="Q454" s="44">
        <v>2.39</v>
      </c>
      <c r="R454" s="44">
        <v>1.56</v>
      </c>
      <c r="S454" s="44">
        <v>0.08</v>
      </c>
      <c r="T454" s="44">
        <v>2.41</v>
      </c>
      <c r="U454" s="44">
        <v>1.31</v>
      </c>
      <c r="V454" s="44">
        <v>0.13</v>
      </c>
      <c r="W454" s="44">
        <v>1.7</v>
      </c>
      <c r="X454" s="44">
        <v>0.53</v>
      </c>
      <c r="Y454" s="44">
        <v>2.4900000000000002</v>
      </c>
      <c r="Z454" s="44">
        <v>0.2</v>
      </c>
      <c r="AA454" s="44">
        <v>0.53</v>
      </c>
      <c r="AB454" s="44">
        <v>0.93</v>
      </c>
      <c r="AC454" s="44">
        <v>0.18</v>
      </c>
      <c r="AD454" s="44">
        <v>1.36</v>
      </c>
      <c r="AE454" s="155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B455" s="3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BM455" s="55"/>
    </row>
    <row r="456" spans="1:65" ht="15">
      <c r="B456" s="8" t="s">
        <v>502</v>
      </c>
      <c r="BM456" s="27" t="s">
        <v>66</v>
      </c>
    </row>
    <row r="457" spans="1:65" ht="15">
      <c r="A457" s="24" t="s">
        <v>17</v>
      </c>
      <c r="B457" s="18" t="s">
        <v>111</v>
      </c>
      <c r="C457" s="15" t="s">
        <v>112</v>
      </c>
      <c r="D457" s="16" t="s">
        <v>234</v>
      </c>
      <c r="E457" s="17" t="s">
        <v>234</v>
      </c>
      <c r="F457" s="17" t="s">
        <v>234</v>
      </c>
      <c r="G457" s="17" t="s">
        <v>234</v>
      </c>
      <c r="H457" s="17" t="s">
        <v>234</v>
      </c>
      <c r="I457" s="17" t="s">
        <v>234</v>
      </c>
      <c r="J457" s="17" t="s">
        <v>234</v>
      </c>
      <c r="K457" s="17" t="s">
        <v>234</v>
      </c>
      <c r="L457" s="17" t="s">
        <v>234</v>
      </c>
      <c r="M457" s="17" t="s">
        <v>234</v>
      </c>
      <c r="N457" s="17" t="s">
        <v>234</v>
      </c>
      <c r="O457" s="17" t="s">
        <v>234</v>
      </c>
      <c r="P457" s="17" t="s">
        <v>234</v>
      </c>
      <c r="Q457" s="17" t="s">
        <v>234</v>
      </c>
      <c r="R457" s="17" t="s">
        <v>234</v>
      </c>
      <c r="S457" s="17" t="s">
        <v>234</v>
      </c>
      <c r="T457" s="17" t="s">
        <v>234</v>
      </c>
      <c r="U457" s="17" t="s">
        <v>234</v>
      </c>
      <c r="V457" s="17" t="s">
        <v>234</v>
      </c>
      <c r="W457" s="17" t="s">
        <v>234</v>
      </c>
      <c r="X457" s="17" t="s">
        <v>234</v>
      </c>
      <c r="Y457" s="17" t="s">
        <v>234</v>
      </c>
      <c r="Z457" s="17" t="s">
        <v>234</v>
      </c>
      <c r="AA457" s="17" t="s">
        <v>234</v>
      </c>
      <c r="AB457" s="17" t="s">
        <v>234</v>
      </c>
      <c r="AC457" s="155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7">
        <v>1</v>
      </c>
    </row>
    <row r="458" spans="1:65">
      <c r="A458" s="29"/>
      <c r="B458" s="19" t="s">
        <v>235</v>
      </c>
      <c r="C458" s="9" t="s">
        <v>235</v>
      </c>
      <c r="D458" s="153" t="s">
        <v>237</v>
      </c>
      <c r="E458" s="154" t="s">
        <v>238</v>
      </c>
      <c r="F458" s="154" t="s">
        <v>239</v>
      </c>
      <c r="G458" s="154" t="s">
        <v>240</v>
      </c>
      <c r="H458" s="154" t="s">
        <v>241</v>
      </c>
      <c r="I458" s="154" t="s">
        <v>242</v>
      </c>
      <c r="J458" s="154" t="s">
        <v>243</v>
      </c>
      <c r="K458" s="154" t="s">
        <v>245</v>
      </c>
      <c r="L458" s="154" t="s">
        <v>246</v>
      </c>
      <c r="M458" s="154" t="s">
        <v>247</v>
      </c>
      <c r="N458" s="154" t="s">
        <v>248</v>
      </c>
      <c r="O458" s="154" t="s">
        <v>249</v>
      </c>
      <c r="P458" s="154" t="s">
        <v>250</v>
      </c>
      <c r="Q458" s="154" t="s">
        <v>251</v>
      </c>
      <c r="R458" s="154" t="s">
        <v>252</v>
      </c>
      <c r="S458" s="154" t="s">
        <v>253</v>
      </c>
      <c r="T458" s="154" t="s">
        <v>254</v>
      </c>
      <c r="U458" s="154" t="s">
        <v>256</v>
      </c>
      <c r="V458" s="154" t="s">
        <v>257</v>
      </c>
      <c r="W458" s="154" t="s">
        <v>258</v>
      </c>
      <c r="X458" s="154" t="s">
        <v>259</v>
      </c>
      <c r="Y458" s="154" t="s">
        <v>260</v>
      </c>
      <c r="Z458" s="154" t="s">
        <v>261</v>
      </c>
      <c r="AA458" s="154" t="s">
        <v>262</v>
      </c>
      <c r="AB458" s="154" t="s">
        <v>263</v>
      </c>
      <c r="AC458" s="155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7" t="s">
        <v>3</v>
      </c>
    </row>
    <row r="459" spans="1:65">
      <c r="A459" s="29"/>
      <c r="B459" s="19"/>
      <c r="C459" s="9"/>
      <c r="D459" s="10" t="s">
        <v>281</v>
      </c>
      <c r="E459" s="11" t="s">
        <v>281</v>
      </c>
      <c r="F459" s="11" t="s">
        <v>281</v>
      </c>
      <c r="G459" s="11" t="s">
        <v>115</v>
      </c>
      <c r="H459" s="11" t="s">
        <v>115</v>
      </c>
      <c r="I459" s="11" t="s">
        <v>282</v>
      </c>
      <c r="J459" s="11" t="s">
        <v>281</v>
      </c>
      <c r="K459" s="11" t="s">
        <v>281</v>
      </c>
      <c r="L459" s="11" t="s">
        <v>281</v>
      </c>
      <c r="M459" s="11" t="s">
        <v>282</v>
      </c>
      <c r="N459" s="11" t="s">
        <v>282</v>
      </c>
      <c r="O459" s="11" t="s">
        <v>282</v>
      </c>
      <c r="P459" s="11" t="s">
        <v>282</v>
      </c>
      <c r="Q459" s="11" t="s">
        <v>282</v>
      </c>
      <c r="R459" s="11" t="s">
        <v>282</v>
      </c>
      <c r="S459" s="11" t="s">
        <v>282</v>
      </c>
      <c r="T459" s="11" t="s">
        <v>282</v>
      </c>
      <c r="U459" s="11" t="s">
        <v>282</v>
      </c>
      <c r="V459" s="11" t="s">
        <v>282</v>
      </c>
      <c r="W459" s="11" t="s">
        <v>115</v>
      </c>
      <c r="X459" s="11" t="s">
        <v>282</v>
      </c>
      <c r="Y459" s="11" t="s">
        <v>282</v>
      </c>
      <c r="Z459" s="11" t="s">
        <v>282</v>
      </c>
      <c r="AA459" s="11" t="s">
        <v>281</v>
      </c>
      <c r="AB459" s="11" t="s">
        <v>281</v>
      </c>
      <c r="AC459" s="155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7">
        <v>1</v>
      </c>
    </row>
    <row r="460" spans="1:65">
      <c r="A460" s="29"/>
      <c r="B460" s="19"/>
      <c r="C460" s="9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  <c r="AA460" s="25"/>
      <c r="AB460" s="25"/>
      <c r="AC460" s="155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7">
        <v>2</v>
      </c>
    </row>
    <row r="461" spans="1:65">
      <c r="A461" s="29"/>
      <c r="B461" s="18">
        <v>1</v>
      </c>
      <c r="C461" s="14">
        <v>1</v>
      </c>
      <c r="D461" s="216">
        <v>35.700000000000003</v>
      </c>
      <c r="E461" s="216">
        <v>45.64</v>
      </c>
      <c r="F461" s="216">
        <v>41.162456789805702</v>
      </c>
      <c r="G461" s="216">
        <v>40.799999999999997</v>
      </c>
      <c r="H461" s="216">
        <v>40.21</v>
      </c>
      <c r="I461" s="216">
        <v>41.9</v>
      </c>
      <c r="J461" s="216">
        <v>41.17</v>
      </c>
      <c r="K461" s="217">
        <v>60.837389767788054</v>
      </c>
      <c r="L461" s="216">
        <v>41.2</v>
      </c>
      <c r="M461" s="217">
        <v>16.7</v>
      </c>
      <c r="N461" s="216">
        <v>44</v>
      </c>
      <c r="O461" s="216">
        <v>42.2</v>
      </c>
      <c r="P461" s="216">
        <v>47.6</v>
      </c>
      <c r="Q461" s="216">
        <v>46.6</v>
      </c>
      <c r="R461" s="216">
        <v>47.7</v>
      </c>
      <c r="S461" s="216">
        <v>44.5</v>
      </c>
      <c r="T461" s="216">
        <v>40.5</v>
      </c>
      <c r="U461" s="216">
        <v>48.705599999999997</v>
      </c>
      <c r="V461" s="216">
        <v>42</v>
      </c>
      <c r="W461" s="216">
        <v>42.4</v>
      </c>
      <c r="X461" s="216">
        <v>43.5</v>
      </c>
      <c r="Y461" s="216">
        <v>38</v>
      </c>
      <c r="Z461" s="216">
        <v>42.7</v>
      </c>
      <c r="AA461" s="217">
        <v>53.56</v>
      </c>
      <c r="AB461" s="216">
        <v>45.04</v>
      </c>
      <c r="AC461" s="219"/>
      <c r="AD461" s="220"/>
      <c r="AE461" s="220"/>
      <c r="AF461" s="220"/>
      <c r="AG461" s="220"/>
      <c r="AH461" s="220"/>
      <c r="AI461" s="220"/>
      <c r="AJ461" s="220"/>
      <c r="AK461" s="220"/>
      <c r="AL461" s="220"/>
      <c r="AM461" s="220"/>
      <c r="AN461" s="220"/>
      <c r="AO461" s="220"/>
      <c r="AP461" s="220"/>
      <c r="AQ461" s="220"/>
      <c r="AR461" s="220"/>
      <c r="AS461" s="220"/>
      <c r="AT461" s="220"/>
      <c r="AU461" s="220"/>
      <c r="AV461" s="220"/>
      <c r="AW461" s="220"/>
      <c r="AX461" s="220"/>
      <c r="AY461" s="220"/>
      <c r="AZ461" s="220"/>
      <c r="BA461" s="220"/>
      <c r="BB461" s="220"/>
      <c r="BC461" s="220"/>
      <c r="BD461" s="220"/>
      <c r="BE461" s="220"/>
      <c r="BF461" s="220"/>
      <c r="BG461" s="220"/>
      <c r="BH461" s="220"/>
      <c r="BI461" s="220"/>
      <c r="BJ461" s="220"/>
      <c r="BK461" s="220"/>
      <c r="BL461" s="220"/>
      <c r="BM461" s="221">
        <v>1</v>
      </c>
    </row>
    <row r="462" spans="1:65">
      <c r="A462" s="29"/>
      <c r="B462" s="19">
        <v>1</v>
      </c>
      <c r="C462" s="9">
        <v>2</v>
      </c>
      <c r="D462" s="222">
        <v>36.200000000000003</v>
      </c>
      <c r="E462" s="222">
        <v>45.39</v>
      </c>
      <c r="F462" s="222">
        <v>40.895852149991228</v>
      </c>
      <c r="G462" s="222">
        <v>41.3</v>
      </c>
      <c r="H462" s="222">
        <v>40.25</v>
      </c>
      <c r="I462" s="222">
        <v>44.7</v>
      </c>
      <c r="J462" s="222">
        <v>37.19</v>
      </c>
      <c r="K462" s="223">
        <v>61.171362192294509</v>
      </c>
      <c r="L462" s="222">
        <v>41.48</v>
      </c>
      <c r="M462" s="223">
        <v>31.5</v>
      </c>
      <c r="N462" s="222">
        <v>43</v>
      </c>
      <c r="O462" s="222">
        <v>42.2</v>
      </c>
      <c r="P462" s="222">
        <v>46.9</v>
      </c>
      <c r="Q462" s="222">
        <v>47.4</v>
      </c>
      <c r="R462" s="222">
        <v>48.2</v>
      </c>
      <c r="S462" s="222">
        <v>45.1</v>
      </c>
      <c r="T462" s="222">
        <v>42</v>
      </c>
      <c r="U462" s="222">
        <v>46.6374</v>
      </c>
      <c r="V462" s="222">
        <v>43</v>
      </c>
      <c r="W462" s="222">
        <v>40.200000000000003</v>
      </c>
      <c r="X462" s="222">
        <v>41.3</v>
      </c>
      <c r="Y462" s="222">
        <v>38.200000000000003</v>
      </c>
      <c r="Z462" s="222">
        <v>43.7</v>
      </c>
      <c r="AA462" s="223">
        <v>50.66</v>
      </c>
      <c r="AB462" s="222">
        <v>42.34</v>
      </c>
      <c r="AC462" s="219"/>
      <c r="AD462" s="220"/>
      <c r="AE462" s="220"/>
      <c r="AF462" s="220"/>
      <c r="AG462" s="220"/>
      <c r="AH462" s="220"/>
      <c r="AI462" s="220"/>
      <c r="AJ462" s="220"/>
      <c r="AK462" s="220"/>
      <c r="AL462" s="220"/>
      <c r="AM462" s="220"/>
      <c r="AN462" s="220"/>
      <c r="AO462" s="220"/>
      <c r="AP462" s="220"/>
      <c r="AQ462" s="220"/>
      <c r="AR462" s="220"/>
      <c r="AS462" s="220"/>
      <c r="AT462" s="220"/>
      <c r="AU462" s="220"/>
      <c r="AV462" s="220"/>
      <c r="AW462" s="220"/>
      <c r="AX462" s="220"/>
      <c r="AY462" s="220"/>
      <c r="AZ462" s="220"/>
      <c r="BA462" s="220"/>
      <c r="BB462" s="220"/>
      <c r="BC462" s="220"/>
      <c r="BD462" s="220"/>
      <c r="BE462" s="220"/>
      <c r="BF462" s="220"/>
      <c r="BG462" s="220"/>
      <c r="BH462" s="220"/>
      <c r="BI462" s="220"/>
      <c r="BJ462" s="220"/>
      <c r="BK462" s="220"/>
      <c r="BL462" s="220"/>
      <c r="BM462" s="221">
        <v>25</v>
      </c>
    </row>
    <row r="463" spans="1:65">
      <c r="A463" s="29"/>
      <c r="B463" s="19">
        <v>1</v>
      </c>
      <c r="C463" s="9">
        <v>3</v>
      </c>
      <c r="D463" s="222">
        <v>40.299999999999997</v>
      </c>
      <c r="E463" s="222">
        <v>45.03</v>
      </c>
      <c r="F463" s="222">
        <v>40.425867297638334</v>
      </c>
      <c r="G463" s="222">
        <v>41.4</v>
      </c>
      <c r="H463" s="222">
        <v>40.97</v>
      </c>
      <c r="I463" s="222">
        <v>46.6</v>
      </c>
      <c r="J463" s="222">
        <v>42.82</v>
      </c>
      <c r="K463" s="223">
        <v>59.90845710621096</v>
      </c>
      <c r="L463" s="222">
        <v>41.11</v>
      </c>
      <c r="M463" s="223">
        <v>31.4</v>
      </c>
      <c r="N463" s="222">
        <v>45</v>
      </c>
      <c r="O463" s="222">
        <v>38.299999999999997</v>
      </c>
      <c r="P463" s="222">
        <v>45.3</v>
      </c>
      <c r="Q463" s="222">
        <v>44.2</v>
      </c>
      <c r="R463" s="222">
        <v>47.5</v>
      </c>
      <c r="S463" s="222">
        <v>43.2</v>
      </c>
      <c r="T463" s="222">
        <v>41.6</v>
      </c>
      <c r="U463" s="222">
        <v>48.744100000000003</v>
      </c>
      <c r="V463" s="222">
        <v>42</v>
      </c>
      <c r="W463" s="222">
        <v>41.1</v>
      </c>
      <c r="X463" s="222">
        <v>42.9</v>
      </c>
      <c r="Y463" s="222">
        <v>38.200000000000003</v>
      </c>
      <c r="Z463" s="222">
        <v>42.8</v>
      </c>
      <c r="AA463" s="223">
        <v>51.34</v>
      </c>
      <c r="AB463" s="222">
        <v>45.53</v>
      </c>
      <c r="AC463" s="219"/>
      <c r="AD463" s="220"/>
      <c r="AE463" s="220"/>
      <c r="AF463" s="220"/>
      <c r="AG463" s="220"/>
      <c r="AH463" s="220"/>
      <c r="AI463" s="220"/>
      <c r="AJ463" s="220"/>
      <c r="AK463" s="220"/>
      <c r="AL463" s="220"/>
      <c r="AM463" s="220"/>
      <c r="AN463" s="220"/>
      <c r="AO463" s="220"/>
      <c r="AP463" s="220"/>
      <c r="AQ463" s="220"/>
      <c r="AR463" s="220"/>
      <c r="AS463" s="220"/>
      <c r="AT463" s="220"/>
      <c r="AU463" s="220"/>
      <c r="AV463" s="220"/>
      <c r="AW463" s="220"/>
      <c r="AX463" s="220"/>
      <c r="AY463" s="220"/>
      <c r="AZ463" s="220"/>
      <c r="BA463" s="220"/>
      <c r="BB463" s="220"/>
      <c r="BC463" s="220"/>
      <c r="BD463" s="220"/>
      <c r="BE463" s="220"/>
      <c r="BF463" s="220"/>
      <c r="BG463" s="220"/>
      <c r="BH463" s="220"/>
      <c r="BI463" s="220"/>
      <c r="BJ463" s="220"/>
      <c r="BK463" s="220"/>
      <c r="BL463" s="220"/>
      <c r="BM463" s="221">
        <v>16</v>
      </c>
    </row>
    <row r="464" spans="1:65">
      <c r="A464" s="29"/>
      <c r="B464" s="19">
        <v>1</v>
      </c>
      <c r="C464" s="9">
        <v>4</v>
      </c>
      <c r="D464" s="222">
        <v>34.799999999999997</v>
      </c>
      <c r="E464" s="222">
        <v>45.57</v>
      </c>
      <c r="F464" s="222">
        <v>40.988917254234863</v>
      </c>
      <c r="G464" s="222">
        <v>41.1</v>
      </c>
      <c r="H464" s="222">
        <v>39.549999999999997</v>
      </c>
      <c r="I464" s="222">
        <v>45.7</v>
      </c>
      <c r="J464" s="222">
        <v>38.090000000000003</v>
      </c>
      <c r="K464" s="223">
        <v>60.105046896626035</v>
      </c>
      <c r="L464" s="222">
        <v>41.1</v>
      </c>
      <c r="M464" s="223">
        <v>18.8</v>
      </c>
      <c r="N464" s="222">
        <v>45</v>
      </c>
      <c r="O464" s="222">
        <v>41.8</v>
      </c>
      <c r="P464" s="222">
        <v>47.2</v>
      </c>
      <c r="Q464" s="222">
        <v>43.2</v>
      </c>
      <c r="R464" s="222">
        <v>47.8</v>
      </c>
      <c r="S464" s="222">
        <v>43</v>
      </c>
      <c r="T464" s="222">
        <v>41.9</v>
      </c>
      <c r="U464" s="222">
        <v>48.137099999999997</v>
      </c>
      <c r="V464" s="222">
        <v>42</v>
      </c>
      <c r="W464" s="222">
        <v>43.7</v>
      </c>
      <c r="X464" s="222">
        <v>41.5</v>
      </c>
      <c r="Y464" s="222">
        <v>38.700000000000003</v>
      </c>
      <c r="Z464" s="222">
        <v>43.9</v>
      </c>
      <c r="AA464" s="223">
        <v>50.02</v>
      </c>
      <c r="AB464" s="222">
        <v>45.88</v>
      </c>
      <c r="AC464" s="219"/>
      <c r="AD464" s="220"/>
      <c r="AE464" s="220"/>
      <c r="AF464" s="220"/>
      <c r="AG464" s="220"/>
      <c r="AH464" s="220"/>
      <c r="AI464" s="220"/>
      <c r="AJ464" s="220"/>
      <c r="AK464" s="220"/>
      <c r="AL464" s="220"/>
      <c r="AM464" s="220"/>
      <c r="AN464" s="220"/>
      <c r="AO464" s="220"/>
      <c r="AP464" s="220"/>
      <c r="AQ464" s="220"/>
      <c r="AR464" s="220"/>
      <c r="AS464" s="220"/>
      <c r="AT464" s="220"/>
      <c r="AU464" s="220"/>
      <c r="AV464" s="220"/>
      <c r="AW464" s="220"/>
      <c r="AX464" s="220"/>
      <c r="AY464" s="220"/>
      <c r="AZ464" s="220"/>
      <c r="BA464" s="220"/>
      <c r="BB464" s="220"/>
      <c r="BC464" s="220"/>
      <c r="BD464" s="220"/>
      <c r="BE464" s="220"/>
      <c r="BF464" s="220"/>
      <c r="BG464" s="220"/>
      <c r="BH464" s="220"/>
      <c r="BI464" s="220"/>
      <c r="BJ464" s="220"/>
      <c r="BK464" s="220"/>
      <c r="BL464" s="220"/>
      <c r="BM464" s="221">
        <v>42.802946122401771</v>
      </c>
    </row>
    <row r="465" spans="1:65">
      <c r="A465" s="29"/>
      <c r="B465" s="19">
        <v>1</v>
      </c>
      <c r="C465" s="9">
        <v>5</v>
      </c>
      <c r="D465" s="222">
        <v>42.3</v>
      </c>
      <c r="E465" s="222">
        <v>44.79</v>
      </c>
      <c r="F465" s="222">
        <v>40.57433576970179</v>
      </c>
      <c r="G465" s="222">
        <v>40.700000000000003</v>
      </c>
      <c r="H465" s="222">
        <v>40.22</v>
      </c>
      <c r="I465" s="222">
        <v>45.4</v>
      </c>
      <c r="J465" s="222">
        <v>41.07</v>
      </c>
      <c r="K465" s="223">
        <v>60.470724815701857</v>
      </c>
      <c r="L465" s="222">
        <v>40.5</v>
      </c>
      <c r="M465" s="223">
        <v>35.4</v>
      </c>
      <c r="N465" s="222">
        <v>44</v>
      </c>
      <c r="O465" s="222">
        <v>40.9</v>
      </c>
      <c r="P465" s="222">
        <v>46.5</v>
      </c>
      <c r="Q465" s="222">
        <v>41.6</v>
      </c>
      <c r="R465" s="222">
        <v>49.8</v>
      </c>
      <c r="S465" s="222">
        <v>46</v>
      </c>
      <c r="T465" s="222">
        <v>39.799999999999997</v>
      </c>
      <c r="U465" s="222">
        <v>49.112499999999997</v>
      </c>
      <c r="V465" s="222">
        <v>42</v>
      </c>
      <c r="W465" s="222">
        <v>40</v>
      </c>
      <c r="X465" s="222">
        <v>42.4</v>
      </c>
      <c r="Y465" s="222">
        <v>37.1</v>
      </c>
      <c r="Z465" s="222">
        <v>43.5</v>
      </c>
      <c r="AA465" s="223">
        <v>51.11</v>
      </c>
      <c r="AB465" s="222">
        <v>45.43</v>
      </c>
      <c r="AC465" s="219"/>
      <c r="AD465" s="220"/>
      <c r="AE465" s="220"/>
      <c r="AF465" s="220"/>
      <c r="AG465" s="220"/>
      <c r="AH465" s="220"/>
      <c r="AI465" s="220"/>
      <c r="AJ465" s="220"/>
      <c r="AK465" s="220"/>
      <c r="AL465" s="220"/>
      <c r="AM465" s="220"/>
      <c r="AN465" s="220"/>
      <c r="AO465" s="220"/>
      <c r="AP465" s="220"/>
      <c r="AQ465" s="220"/>
      <c r="AR465" s="220"/>
      <c r="AS465" s="220"/>
      <c r="AT465" s="220"/>
      <c r="AU465" s="220"/>
      <c r="AV465" s="220"/>
      <c r="AW465" s="220"/>
      <c r="AX465" s="220"/>
      <c r="AY465" s="220"/>
      <c r="AZ465" s="220"/>
      <c r="BA465" s="220"/>
      <c r="BB465" s="220"/>
      <c r="BC465" s="220"/>
      <c r="BD465" s="220"/>
      <c r="BE465" s="220"/>
      <c r="BF465" s="220"/>
      <c r="BG465" s="220"/>
      <c r="BH465" s="220"/>
      <c r="BI465" s="220"/>
      <c r="BJ465" s="220"/>
      <c r="BK465" s="220"/>
      <c r="BL465" s="220"/>
      <c r="BM465" s="221">
        <v>35</v>
      </c>
    </row>
    <row r="466" spans="1:65">
      <c r="A466" s="29"/>
      <c r="B466" s="19">
        <v>1</v>
      </c>
      <c r="C466" s="9">
        <v>6</v>
      </c>
      <c r="D466" s="222">
        <v>38.4</v>
      </c>
      <c r="E466" s="222">
        <v>45.21</v>
      </c>
      <c r="F466" s="222">
        <v>40.80215889566179</v>
      </c>
      <c r="G466" s="222">
        <v>41.3</v>
      </c>
      <c r="H466" s="222">
        <v>40.729999999999997</v>
      </c>
      <c r="I466" s="222">
        <v>41.4</v>
      </c>
      <c r="J466" s="222">
        <v>41.87</v>
      </c>
      <c r="K466" s="223">
        <v>60.397191852086955</v>
      </c>
      <c r="L466" s="222">
        <v>42.01</v>
      </c>
      <c r="M466" s="223">
        <v>20.7</v>
      </c>
      <c r="N466" s="224">
        <v>39</v>
      </c>
      <c r="O466" s="222">
        <v>39.700000000000003</v>
      </c>
      <c r="P466" s="222">
        <v>46.6</v>
      </c>
      <c r="Q466" s="222">
        <v>46.4</v>
      </c>
      <c r="R466" s="222">
        <v>45.6</v>
      </c>
      <c r="S466" s="222">
        <v>45.9</v>
      </c>
      <c r="T466" s="222">
        <v>42.3</v>
      </c>
      <c r="U466" s="222">
        <v>46.768599999999999</v>
      </c>
      <c r="V466" s="222">
        <v>42</v>
      </c>
      <c r="W466" s="222">
        <v>40.200000000000003</v>
      </c>
      <c r="X466" s="222">
        <v>44.3</v>
      </c>
      <c r="Y466" s="222">
        <v>36.200000000000003</v>
      </c>
      <c r="Z466" s="222">
        <v>43.1</v>
      </c>
      <c r="AA466" s="223">
        <v>49.22</v>
      </c>
      <c r="AB466" s="224">
        <v>30.689999999999998</v>
      </c>
      <c r="AC466" s="219"/>
      <c r="AD466" s="220"/>
      <c r="AE466" s="220"/>
      <c r="AF466" s="220"/>
      <c r="AG466" s="220"/>
      <c r="AH466" s="220"/>
      <c r="AI466" s="220"/>
      <c r="AJ466" s="220"/>
      <c r="AK466" s="220"/>
      <c r="AL466" s="220"/>
      <c r="AM466" s="220"/>
      <c r="AN466" s="220"/>
      <c r="AO466" s="220"/>
      <c r="AP466" s="220"/>
      <c r="AQ466" s="220"/>
      <c r="AR466" s="220"/>
      <c r="AS466" s="220"/>
      <c r="AT466" s="220"/>
      <c r="AU466" s="220"/>
      <c r="AV466" s="220"/>
      <c r="AW466" s="220"/>
      <c r="AX466" s="220"/>
      <c r="AY466" s="220"/>
      <c r="AZ466" s="220"/>
      <c r="BA466" s="220"/>
      <c r="BB466" s="220"/>
      <c r="BC466" s="220"/>
      <c r="BD466" s="220"/>
      <c r="BE466" s="220"/>
      <c r="BF466" s="220"/>
      <c r="BG466" s="220"/>
      <c r="BH466" s="220"/>
      <c r="BI466" s="220"/>
      <c r="BJ466" s="220"/>
      <c r="BK466" s="220"/>
      <c r="BL466" s="220"/>
      <c r="BM466" s="225"/>
    </row>
    <row r="467" spans="1:65">
      <c r="A467" s="29"/>
      <c r="B467" s="20" t="s">
        <v>269</v>
      </c>
      <c r="C467" s="12"/>
      <c r="D467" s="226">
        <v>37.950000000000003</v>
      </c>
      <c r="E467" s="226">
        <v>45.271666666666668</v>
      </c>
      <c r="F467" s="226">
        <v>40.808264692838954</v>
      </c>
      <c r="G467" s="226">
        <v>41.1</v>
      </c>
      <c r="H467" s="226">
        <v>40.321666666666665</v>
      </c>
      <c r="I467" s="226">
        <v>44.283333333333331</v>
      </c>
      <c r="J467" s="226">
        <v>40.368333333333332</v>
      </c>
      <c r="K467" s="226">
        <v>60.481695438451403</v>
      </c>
      <c r="L467" s="226">
        <v>41.233333333333334</v>
      </c>
      <c r="M467" s="226">
        <v>25.749999999999996</v>
      </c>
      <c r="N467" s="226">
        <v>43.333333333333336</v>
      </c>
      <c r="O467" s="226">
        <v>40.85</v>
      </c>
      <c r="P467" s="226">
        <v>46.683333333333337</v>
      </c>
      <c r="Q467" s="226">
        <v>44.9</v>
      </c>
      <c r="R467" s="226">
        <v>47.766666666666673</v>
      </c>
      <c r="S467" s="226">
        <v>44.616666666666667</v>
      </c>
      <c r="T467" s="226">
        <v>41.35</v>
      </c>
      <c r="U467" s="226">
        <v>48.01755</v>
      </c>
      <c r="V467" s="226">
        <v>42.166666666666664</v>
      </c>
      <c r="W467" s="226">
        <v>41.266666666666659</v>
      </c>
      <c r="X467" s="226">
        <v>42.65</v>
      </c>
      <c r="Y467" s="226">
        <v>37.733333333333341</v>
      </c>
      <c r="Z467" s="226">
        <v>43.283333333333331</v>
      </c>
      <c r="AA467" s="226">
        <v>50.984999999999992</v>
      </c>
      <c r="AB467" s="226">
        <v>42.484999999999999</v>
      </c>
      <c r="AC467" s="219"/>
      <c r="AD467" s="220"/>
      <c r="AE467" s="220"/>
      <c r="AF467" s="220"/>
      <c r="AG467" s="220"/>
      <c r="AH467" s="220"/>
      <c r="AI467" s="220"/>
      <c r="AJ467" s="220"/>
      <c r="AK467" s="220"/>
      <c r="AL467" s="220"/>
      <c r="AM467" s="220"/>
      <c r="AN467" s="220"/>
      <c r="AO467" s="220"/>
      <c r="AP467" s="220"/>
      <c r="AQ467" s="220"/>
      <c r="AR467" s="220"/>
      <c r="AS467" s="220"/>
      <c r="AT467" s="220"/>
      <c r="AU467" s="220"/>
      <c r="AV467" s="220"/>
      <c r="AW467" s="220"/>
      <c r="AX467" s="220"/>
      <c r="AY467" s="220"/>
      <c r="AZ467" s="220"/>
      <c r="BA467" s="220"/>
      <c r="BB467" s="220"/>
      <c r="BC467" s="220"/>
      <c r="BD467" s="220"/>
      <c r="BE467" s="220"/>
      <c r="BF467" s="220"/>
      <c r="BG467" s="220"/>
      <c r="BH467" s="220"/>
      <c r="BI467" s="220"/>
      <c r="BJ467" s="220"/>
      <c r="BK467" s="220"/>
      <c r="BL467" s="220"/>
      <c r="BM467" s="225"/>
    </row>
    <row r="468" spans="1:65">
      <c r="A468" s="29"/>
      <c r="B468" s="3" t="s">
        <v>270</v>
      </c>
      <c r="C468" s="28"/>
      <c r="D468" s="222">
        <v>37.299999999999997</v>
      </c>
      <c r="E468" s="222">
        <v>45.3</v>
      </c>
      <c r="F468" s="222">
        <v>40.849005522826509</v>
      </c>
      <c r="G468" s="222">
        <v>41.2</v>
      </c>
      <c r="H468" s="222">
        <v>40.234999999999999</v>
      </c>
      <c r="I468" s="222">
        <v>45.05</v>
      </c>
      <c r="J468" s="222">
        <v>41.120000000000005</v>
      </c>
      <c r="K468" s="222">
        <v>60.43395833389441</v>
      </c>
      <c r="L468" s="222">
        <v>41.155000000000001</v>
      </c>
      <c r="M468" s="222">
        <v>26.049999999999997</v>
      </c>
      <c r="N468" s="222">
        <v>44</v>
      </c>
      <c r="O468" s="222">
        <v>41.349999999999994</v>
      </c>
      <c r="P468" s="222">
        <v>46.75</v>
      </c>
      <c r="Q468" s="222">
        <v>45.3</v>
      </c>
      <c r="R468" s="222">
        <v>47.75</v>
      </c>
      <c r="S468" s="222">
        <v>44.8</v>
      </c>
      <c r="T468" s="222">
        <v>41.75</v>
      </c>
      <c r="U468" s="222">
        <v>48.421349999999997</v>
      </c>
      <c r="V468" s="222">
        <v>42</v>
      </c>
      <c r="W468" s="222">
        <v>40.650000000000006</v>
      </c>
      <c r="X468" s="222">
        <v>42.65</v>
      </c>
      <c r="Y468" s="222">
        <v>38.1</v>
      </c>
      <c r="Z468" s="222">
        <v>43.3</v>
      </c>
      <c r="AA468" s="222">
        <v>50.884999999999998</v>
      </c>
      <c r="AB468" s="222">
        <v>45.234999999999999</v>
      </c>
      <c r="AC468" s="219"/>
      <c r="AD468" s="220"/>
      <c r="AE468" s="220"/>
      <c r="AF468" s="220"/>
      <c r="AG468" s="220"/>
      <c r="AH468" s="220"/>
      <c r="AI468" s="220"/>
      <c r="AJ468" s="220"/>
      <c r="AK468" s="220"/>
      <c r="AL468" s="220"/>
      <c r="AM468" s="220"/>
      <c r="AN468" s="220"/>
      <c r="AO468" s="220"/>
      <c r="AP468" s="220"/>
      <c r="AQ468" s="220"/>
      <c r="AR468" s="220"/>
      <c r="AS468" s="220"/>
      <c r="AT468" s="220"/>
      <c r="AU468" s="220"/>
      <c r="AV468" s="220"/>
      <c r="AW468" s="220"/>
      <c r="AX468" s="220"/>
      <c r="AY468" s="220"/>
      <c r="AZ468" s="220"/>
      <c r="BA468" s="220"/>
      <c r="BB468" s="220"/>
      <c r="BC468" s="220"/>
      <c r="BD468" s="220"/>
      <c r="BE468" s="220"/>
      <c r="BF468" s="220"/>
      <c r="BG468" s="220"/>
      <c r="BH468" s="220"/>
      <c r="BI468" s="220"/>
      <c r="BJ468" s="220"/>
      <c r="BK468" s="220"/>
      <c r="BL468" s="220"/>
      <c r="BM468" s="225"/>
    </row>
    <row r="469" spans="1:65">
      <c r="A469" s="29"/>
      <c r="B469" s="3" t="s">
        <v>271</v>
      </c>
      <c r="C469" s="28"/>
      <c r="D469" s="23">
        <v>2.9221567377538102</v>
      </c>
      <c r="E469" s="23">
        <v>0.32646081949702149</v>
      </c>
      <c r="F469" s="23">
        <v>0.27083084825717613</v>
      </c>
      <c r="G469" s="23">
        <v>0.28982753492378749</v>
      </c>
      <c r="H469" s="23">
        <v>0.49203319671203766</v>
      </c>
      <c r="I469" s="23">
        <v>2.1348692387747481</v>
      </c>
      <c r="J469" s="23">
        <v>2.22230885942226</v>
      </c>
      <c r="K469" s="23">
        <v>0.46473351666512802</v>
      </c>
      <c r="L469" s="23">
        <v>0.49717870697231759</v>
      </c>
      <c r="M469" s="23">
        <v>7.9223102691071237</v>
      </c>
      <c r="N469" s="23">
        <v>2.2509257354845511</v>
      </c>
      <c r="O469" s="23">
        <v>1.5732132722552286</v>
      </c>
      <c r="P469" s="23">
        <v>0.78845841150099294</v>
      </c>
      <c r="Q469" s="23">
        <v>2.2653917983430576</v>
      </c>
      <c r="R469" s="23">
        <v>1.3485794995722957</v>
      </c>
      <c r="S469" s="23">
        <v>1.2983322635853523</v>
      </c>
      <c r="T469" s="23">
        <v>0.98132563402776773</v>
      </c>
      <c r="U469" s="23">
        <v>1.0657565890014469</v>
      </c>
      <c r="V469" s="23">
        <v>0.40824829046386302</v>
      </c>
      <c r="W469" s="23">
        <v>1.4908610487455449</v>
      </c>
      <c r="X469" s="23">
        <v>1.1588787684654507</v>
      </c>
      <c r="Y469" s="23">
        <v>0.91578745714639853</v>
      </c>
      <c r="Z469" s="23">
        <v>0.49159604012508745</v>
      </c>
      <c r="AA469" s="23">
        <v>1.4781305760994199</v>
      </c>
      <c r="AB469" s="23">
        <v>5.9184820689092481</v>
      </c>
      <c r="AC469" s="155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5"/>
    </row>
    <row r="470" spans="1:65">
      <c r="A470" s="29"/>
      <c r="B470" s="3" t="s">
        <v>86</v>
      </c>
      <c r="C470" s="28"/>
      <c r="D470" s="13">
        <v>7.7000177542919893E-2</v>
      </c>
      <c r="E470" s="13">
        <v>7.2111508926927395E-3</v>
      </c>
      <c r="F470" s="13">
        <v>6.6366666236778648E-3</v>
      </c>
      <c r="G470" s="13">
        <v>7.0517648399948292E-3</v>
      </c>
      <c r="H470" s="13">
        <v>1.2202699872988989E-2</v>
      </c>
      <c r="I470" s="13">
        <v>4.8209316645270943E-2</v>
      </c>
      <c r="J470" s="13">
        <v>5.5050795411145534E-2</v>
      </c>
      <c r="K470" s="13">
        <v>7.6838705214217987E-3</v>
      </c>
      <c r="L470" s="13">
        <v>1.2057688932230822E-2</v>
      </c>
      <c r="M470" s="13">
        <v>0.3076625347226068</v>
      </c>
      <c r="N470" s="13">
        <v>5.1944440049643485E-2</v>
      </c>
      <c r="O470" s="13">
        <v>3.8511952809185519E-2</v>
      </c>
      <c r="P470" s="13">
        <v>1.6889505423084459E-2</v>
      </c>
      <c r="Q470" s="13">
        <v>5.045416031944449E-2</v>
      </c>
      <c r="R470" s="13">
        <v>2.8232648281346032E-2</v>
      </c>
      <c r="S470" s="13">
        <v>2.9099714536840168E-2</v>
      </c>
      <c r="T470" s="13">
        <v>2.3732179783017358E-2</v>
      </c>
      <c r="U470" s="13">
        <v>2.2195147170179379E-2</v>
      </c>
      <c r="V470" s="13">
        <v>9.6817776394592034E-3</v>
      </c>
      <c r="W470" s="13">
        <v>3.6127489064916279E-2</v>
      </c>
      <c r="X470" s="13">
        <v>2.7171835134008223E-2</v>
      </c>
      <c r="Y470" s="13">
        <v>2.4269985613420451E-2</v>
      </c>
      <c r="Z470" s="13">
        <v>1.1357628959378224E-2</v>
      </c>
      <c r="AA470" s="13">
        <v>2.899147937823713E-2</v>
      </c>
      <c r="AB470" s="13">
        <v>0.13930756899868774</v>
      </c>
      <c r="AC470" s="155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5"/>
    </row>
    <row r="471" spans="1:65">
      <c r="A471" s="29"/>
      <c r="B471" s="3" t="s">
        <v>272</v>
      </c>
      <c r="C471" s="28"/>
      <c r="D471" s="13">
        <v>-0.11337878725740058</v>
      </c>
      <c r="E471" s="13">
        <v>5.7676416413141363E-2</v>
      </c>
      <c r="F471" s="13">
        <v>-4.6601498501031013E-2</v>
      </c>
      <c r="G471" s="13">
        <v>-3.9785722168093951E-2</v>
      </c>
      <c r="H471" s="13">
        <v>-5.7969828727197803E-2</v>
      </c>
      <c r="I471" s="13">
        <v>3.4586105514750276E-2</v>
      </c>
      <c r="J471" s="13">
        <v>-5.6879561096245146E-2</v>
      </c>
      <c r="K471" s="13">
        <v>0.41302646003605603</v>
      </c>
      <c r="L471" s="13">
        <v>-3.6670671793943344E-2</v>
      </c>
      <c r="M471" s="13">
        <v>-0.39840589649217573</v>
      </c>
      <c r="N471" s="13">
        <v>1.239137159892767E-2</v>
      </c>
      <c r="O471" s="13">
        <v>-4.5626441619626146E-2</v>
      </c>
      <c r="P471" s="13">
        <v>9.0657012249460323E-2</v>
      </c>
      <c r="Q471" s="13">
        <v>4.8993213495196697E-2</v>
      </c>
      <c r="R471" s="13">
        <v>0.11596679653943354</v>
      </c>
      <c r="S471" s="13">
        <v>4.2373731450126684E-2</v>
      </c>
      <c r="T471" s="13">
        <v>-3.3945002716561645E-2</v>
      </c>
      <c r="U471" s="13">
        <v>0.12182815319969431</v>
      </c>
      <c r="V471" s="13">
        <v>-1.4865319174889646E-2</v>
      </c>
      <c r="W471" s="13">
        <v>-3.5891909200405969E-2</v>
      </c>
      <c r="X471" s="13">
        <v>-3.5732615685938329E-3</v>
      </c>
      <c r="Y471" s="13">
        <v>-0.11844074411539507</v>
      </c>
      <c r="Z471" s="13">
        <v>1.1223227708621275E-2</v>
      </c>
      <c r="AA471" s="13">
        <v>0.19115632494549195</v>
      </c>
      <c r="AB471" s="13">
        <v>-7.4281364066051125E-3</v>
      </c>
      <c r="AC471" s="155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A472" s="29"/>
      <c r="B472" s="45" t="s">
        <v>273</v>
      </c>
      <c r="C472" s="46"/>
      <c r="D472" s="44">
        <v>1.44</v>
      </c>
      <c r="E472" s="44">
        <v>0.89</v>
      </c>
      <c r="F472" s="44">
        <v>0.53</v>
      </c>
      <c r="G472" s="44">
        <v>0.44</v>
      </c>
      <c r="H472" s="44">
        <v>0.69</v>
      </c>
      <c r="I472" s="44">
        <v>0.56999999999999995</v>
      </c>
      <c r="J472" s="44">
        <v>0.67</v>
      </c>
      <c r="K472" s="44">
        <v>5.73</v>
      </c>
      <c r="L472" s="44">
        <v>0.4</v>
      </c>
      <c r="M472" s="44">
        <v>5.33</v>
      </c>
      <c r="N472" s="44">
        <v>0.27</v>
      </c>
      <c r="O472" s="44">
        <v>0.52</v>
      </c>
      <c r="P472" s="44">
        <v>1.34</v>
      </c>
      <c r="Q472" s="44">
        <v>0.77</v>
      </c>
      <c r="R472" s="44">
        <v>1.68</v>
      </c>
      <c r="S472" s="44">
        <v>0.68</v>
      </c>
      <c r="T472" s="44">
        <v>0.36</v>
      </c>
      <c r="U472" s="44">
        <v>1.76</v>
      </c>
      <c r="V472" s="44">
        <v>0.1</v>
      </c>
      <c r="W472" s="44">
        <v>0.39</v>
      </c>
      <c r="X472" s="44">
        <v>0.05</v>
      </c>
      <c r="Y472" s="44">
        <v>1.51</v>
      </c>
      <c r="Z472" s="44">
        <v>0.25</v>
      </c>
      <c r="AA472" s="44">
        <v>2.71</v>
      </c>
      <c r="AB472" s="44">
        <v>0</v>
      </c>
      <c r="AC472" s="155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B473" s="3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BM473" s="55"/>
    </row>
    <row r="474" spans="1:65" ht="15">
      <c r="B474" s="8" t="s">
        <v>503</v>
      </c>
      <c r="BM474" s="27" t="s">
        <v>66</v>
      </c>
    </row>
    <row r="475" spans="1:65" ht="15">
      <c r="A475" s="24" t="s">
        <v>20</v>
      </c>
      <c r="B475" s="18" t="s">
        <v>111</v>
      </c>
      <c r="C475" s="15" t="s">
        <v>112</v>
      </c>
      <c r="D475" s="16" t="s">
        <v>234</v>
      </c>
      <c r="E475" s="17" t="s">
        <v>234</v>
      </c>
      <c r="F475" s="17" t="s">
        <v>234</v>
      </c>
      <c r="G475" s="17" t="s">
        <v>234</v>
      </c>
      <c r="H475" s="17" t="s">
        <v>234</v>
      </c>
      <c r="I475" s="17" t="s">
        <v>234</v>
      </c>
      <c r="J475" s="17" t="s">
        <v>234</v>
      </c>
      <c r="K475" s="17" t="s">
        <v>234</v>
      </c>
      <c r="L475" s="17" t="s">
        <v>234</v>
      </c>
      <c r="M475" s="17" t="s">
        <v>234</v>
      </c>
      <c r="N475" s="17" t="s">
        <v>234</v>
      </c>
      <c r="O475" s="17" t="s">
        <v>234</v>
      </c>
      <c r="P475" s="17" t="s">
        <v>234</v>
      </c>
      <c r="Q475" s="17" t="s">
        <v>234</v>
      </c>
      <c r="R475" s="17" t="s">
        <v>234</v>
      </c>
      <c r="S475" s="17" t="s">
        <v>234</v>
      </c>
      <c r="T475" s="17" t="s">
        <v>234</v>
      </c>
      <c r="U475" s="17" t="s">
        <v>234</v>
      </c>
      <c r="V475" s="17" t="s">
        <v>234</v>
      </c>
      <c r="W475" s="17" t="s">
        <v>234</v>
      </c>
      <c r="X475" s="17" t="s">
        <v>234</v>
      </c>
      <c r="Y475" s="17" t="s">
        <v>234</v>
      </c>
      <c r="Z475" s="17" t="s">
        <v>234</v>
      </c>
      <c r="AA475" s="17" t="s">
        <v>234</v>
      </c>
      <c r="AB475" s="17" t="s">
        <v>234</v>
      </c>
      <c r="AC475" s="17" t="s">
        <v>234</v>
      </c>
      <c r="AD475" s="17" t="s">
        <v>234</v>
      </c>
      <c r="AE475" s="155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7">
        <v>1</v>
      </c>
    </row>
    <row r="476" spans="1:65">
      <c r="A476" s="29"/>
      <c r="B476" s="19" t="s">
        <v>235</v>
      </c>
      <c r="C476" s="9" t="s">
        <v>235</v>
      </c>
      <c r="D476" s="153" t="s">
        <v>237</v>
      </c>
      <c r="E476" s="154" t="s">
        <v>238</v>
      </c>
      <c r="F476" s="154" t="s">
        <v>239</v>
      </c>
      <c r="G476" s="154" t="s">
        <v>240</v>
      </c>
      <c r="H476" s="154" t="s">
        <v>241</v>
      </c>
      <c r="I476" s="154" t="s">
        <v>242</v>
      </c>
      <c r="J476" s="154" t="s">
        <v>243</v>
      </c>
      <c r="K476" s="154" t="s">
        <v>244</v>
      </c>
      <c r="L476" s="154" t="s">
        <v>245</v>
      </c>
      <c r="M476" s="154" t="s">
        <v>246</v>
      </c>
      <c r="N476" s="154" t="s">
        <v>247</v>
      </c>
      <c r="O476" s="154" t="s">
        <v>248</v>
      </c>
      <c r="P476" s="154" t="s">
        <v>249</v>
      </c>
      <c r="Q476" s="154" t="s">
        <v>250</v>
      </c>
      <c r="R476" s="154" t="s">
        <v>251</v>
      </c>
      <c r="S476" s="154" t="s">
        <v>252</v>
      </c>
      <c r="T476" s="154" t="s">
        <v>253</v>
      </c>
      <c r="U476" s="154" t="s">
        <v>254</v>
      </c>
      <c r="V476" s="154" t="s">
        <v>255</v>
      </c>
      <c r="W476" s="154" t="s">
        <v>256</v>
      </c>
      <c r="X476" s="154" t="s">
        <v>257</v>
      </c>
      <c r="Y476" s="154" t="s">
        <v>258</v>
      </c>
      <c r="Z476" s="154" t="s">
        <v>259</v>
      </c>
      <c r="AA476" s="154" t="s">
        <v>260</v>
      </c>
      <c r="AB476" s="154" t="s">
        <v>261</v>
      </c>
      <c r="AC476" s="154" t="s">
        <v>262</v>
      </c>
      <c r="AD476" s="154" t="s">
        <v>263</v>
      </c>
      <c r="AE476" s="155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7" t="s">
        <v>3</v>
      </c>
    </row>
    <row r="477" spans="1:65">
      <c r="A477" s="29"/>
      <c r="B477" s="19"/>
      <c r="C477" s="9"/>
      <c r="D477" s="10" t="s">
        <v>281</v>
      </c>
      <c r="E477" s="11" t="s">
        <v>281</v>
      </c>
      <c r="F477" s="11" t="s">
        <v>281</v>
      </c>
      <c r="G477" s="11" t="s">
        <v>115</v>
      </c>
      <c r="H477" s="11" t="s">
        <v>115</v>
      </c>
      <c r="I477" s="11" t="s">
        <v>282</v>
      </c>
      <c r="J477" s="11" t="s">
        <v>281</v>
      </c>
      <c r="K477" s="11" t="s">
        <v>281</v>
      </c>
      <c r="L477" s="11" t="s">
        <v>281</v>
      </c>
      <c r="M477" s="11" t="s">
        <v>281</v>
      </c>
      <c r="N477" s="11" t="s">
        <v>282</v>
      </c>
      <c r="O477" s="11" t="s">
        <v>282</v>
      </c>
      <c r="P477" s="11" t="s">
        <v>282</v>
      </c>
      <c r="Q477" s="11" t="s">
        <v>282</v>
      </c>
      <c r="R477" s="11" t="s">
        <v>282</v>
      </c>
      <c r="S477" s="11" t="s">
        <v>282</v>
      </c>
      <c r="T477" s="11" t="s">
        <v>282</v>
      </c>
      <c r="U477" s="11" t="s">
        <v>282</v>
      </c>
      <c r="V477" s="11" t="s">
        <v>115</v>
      </c>
      <c r="W477" s="11" t="s">
        <v>282</v>
      </c>
      <c r="X477" s="11" t="s">
        <v>282</v>
      </c>
      <c r="Y477" s="11" t="s">
        <v>115</v>
      </c>
      <c r="Z477" s="11" t="s">
        <v>282</v>
      </c>
      <c r="AA477" s="11" t="s">
        <v>282</v>
      </c>
      <c r="AB477" s="11" t="s">
        <v>282</v>
      </c>
      <c r="AC477" s="11" t="s">
        <v>115</v>
      </c>
      <c r="AD477" s="11" t="s">
        <v>281</v>
      </c>
      <c r="AE477" s="155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7">
        <v>1</v>
      </c>
    </row>
    <row r="478" spans="1:65">
      <c r="A478" s="29"/>
      <c r="B478" s="19"/>
      <c r="C478" s="9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  <c r="AA478" s="25"/>
      <c r="AB478" s="25"/>
      <c r="AC478" s="25"/>
      <c r="AD478" s="25"/>
      <c r="AE478" s="155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2</v>
      </c>
    </row>
    <row r="479" spans="1:65">
      <c r="A479" s="29"/>
      <c r="B479" s="18">
        <v>1</v>
      </c>
      <c r="C479" s="14">
        <v>1</v>
      </c>
      <c r="D479" s="216">
        <v>20.6</v>
      </c>
      <c r="E479" s="216">
        <v>19.600000000000001</v>
      </c>
      <c r="F479" s="216">
        <v>18.231496841474513</v>
      </c>
      <c r="G479" s="216">
        <v>18.7</v>
      </c>
      <c r="H479" s="216">
        <v>17.82</v>
      </c>
      <c r="I479" s="216">
        <v>18</v>
      </c>
      <c r="J479" s="216">
        <v>17.8</v>
      </c>
      <c r="K479" s="216">
        <v>19</v>
      </c>
      <c r="L479" s="217">
        <v>11.810310842675953</v>
      </c>
      <c r="M479" s="216">
        <v>18.8</v>
      </c>
      <c r="N479" s="216">
        <v>18</v>
      </c>
      <c r="O479" s="216">
        <v>17.399999999999999</v>
      </c>
      <c r="P479" s="216">
        <v>18</v>
      </c>
      <c r="Q479" s="216">
        <v>19.600000000000001</v>
      </c>
      <c r="R479" s="216">
        <v>18.399999999999999</v>
      </c>
      <c r="S479" s="216">
        <v>18.600000000000001</v>
      </c>
      <c r="T479" s="216">
        <v>19.5</v>
      </c>
      <c r="U479" s="216">
        <v>18.600000000000001</v>
      </c>
      <c r="V479" s="216">
        <v>19.09945281842182</v>
      </c>
      <c r="W479" s="216">
        <v>19.114699999999999</v>
      </c>
      <c r="X479" s="216">
        <v>19</v>
      </c>
      <c r="Y479" s="216">
        <v>19</v>
      </c>
      <c r="Z479" s="216">
        <v>19</v>
      </c>
      <c r="AA479" s="216">
        <v>18</v>
      </c>
      <c r="AB479" s="216">
        <v>19.5</v>
      </c>
      <c r="AC479" s="216">
        <v>21</v>
      </c>
      <c r="AD479" s="217">
        <v>22.7</v>
      </c>
      <c r="AE479" s="219"/>
      <c r="AF479" s="220"/>
      <c r="AG479" s="220"/>
      <c r="AH479" s="220"/>
      <c r="AI479" s="220"/>
      <c r="AJ479" s="220"/>
      <c r="AK479" s="220"/>
      <c r="AL479" s="220"/>
      <c r="AM479" s="220"/>
      <c r="AN479" s="220"/>
      <c r="AO479" s="220"/>
      <c r="AP479" s="220"/>
      <c r="AQ479" s="220"/>
      <c r="AR479" s="220"/>
      <c r="AS479" s="220"/>
      <c r="AT479" s="220"/>
      <c r="AU479" s="220"/>
      <c r="AV479" s="220"/>
      <c r="AW479" s="220"/>
      <c r="AX479" s="220"/>
      <c r="AY479" s="220"/>
      <c r="AZ479" s="220"/>
      <c r="BA479" s="220"/>
      <c r="BB479" s="220"/>
      <c r="BC479" s="220"/>
      <c r="BD479" s="220"/>
      <c r="BE479" s="220"/>
      <c r="BF479" s="220"/>
      <c r="BG479" s="220"/>
      <c r="BH479" s="220"/>
      <c r="BI479" s="220"/>
      <c r="BJ479" s="220"/>
      <c r="BK479" s="220"/>
      <c r="BL479" s="220"/>
      <c r="BM479" s="221">
        <v>1</v>
      </c>
    </row>
    <row r="480" spans="1:65">
      <c r="A480" s="29"/>
      <c r="B480" s="19">
        <v>1</v>
      </c>
      <c r="C480" s="9">
        <v>2</v>
      </c>
      <c r="D480" s="222">
        <v>21</v>
      </c>
      <c r="E480" s="222">
        <v>19</v>
      </c>
      <c r="F480" s="222">
        <v>18.590679207309805</v>
      </c>
      <c r="G480" s="222">
        <v>18.899999999999999</v>
      </c>
      <c r="H480" s="222">
        <v>17.79</v>
      </c>
      <c r="I480" s="222">
        <v>18</v>
      </c>
      <c r="J480" s="222">
        <v>17.100000000000001</v>
      </c>
      <c r="K480" s="222">
        <v>18.600000000000001</v>
      </c>
      <c r="L480" s="223">
        <v>11.858818096593144</v>
      </c>
      <c r="M480" s="222">
        <v>19.3</v>
      </c>
      <c r="N480" s="222">
        <v>20</v>
      </c>
      <c r="O480" s="222">
        <v>17.899999999999999</v>
      </c>
      <c r="P480" s="222">
        <v>17.5</v>
      </c>
      <c r="Q480" s="222">
        <v>19.5</v>
      </c>
      <c r="R480" s="222">
        <v>18.399999999999999</v>
      </c>
      <c r="S480" s="222">
        <v>19</v>
      </c>
      <c r="T480" s="222">
        <v>19.3</v>
      </c>
      <c r="U480" s="222">
        <v>18.600000000000001</v>
      </c>
      <c r="V480" s="222">
        <v>18.754412990738711</v>
      </c>
      <c r="W480" s="222">
        <v>19.784300000000002</v>
      </c>
      <c r="X480" s="222">
        <v>20</v>
      </c>
      <c r="Y480" s="222">
        <v>18</v>
      </c>
      <c r="Z480" s="222">
        <v>18.600000000000001</v>
      </c>
      <c r="AA480" s="222">
        <v>19</v>
      </c>
      <c r="AB480" s="222">
        <v>20.399999999999999</v>
      </c>
      <c r="AC480" s="222">
        <v>19</v>
      </c>
      <c r="AD480" s="223">
        <v>21.5</v>
      </c>
      <c r="AE480" s="219"/>
      <c r="AF480" s="220"/>
      <c r="AG480" s="220"/>
      <c r="AH480" s="220"/>
      <c r="AI480" s="220"/>
      <c r="AJ480" s="220"/>
      <c r="AK480" s="220"/>
      <c r="AL480" s="220"/>
      <c r="AM480" s="220"/>
      <c r="AN480" s="220"/>
      <c r="AO480" s="220"/>
      <c r="AP480" s="220"/>
      <c r="AQ480" s="220"/>
      <c r="AR480" s="220"/>
      <c r="AS480" s="220"/>
      <c r="AT480" s="220"/>
      <c r="AU480" s="220"/>
      <c r="AV480" s="220"/>
      <c r="AW480" s="220"/>
      <c r="AX480" s="220"/>
      <c r="AY480" s="220"/>
      <c r="AZ480" s="220"/>
      <c r="BA480" s="220"/>
      <c r="BB480" s="220"/>
      <c r="BC480" s="220"/>
      <c r="BD480" s="220"/>
      <c r="BE480" s="220"/>
      <c r="BF480" s="220"/>
      <c r="BG480" s="220"/>
      <c r="BH480" s="220"/>
      <c r="BI480" s="220"/>
      <c r="BJ480" s="220"/>
      <c r="BK480" s="220"/>
      <c r="BL480" s="220"/>
      <c r="BM480" s="221" t="e">
        <v>#N/A</v>
      </c>
    </row>
    <row r="481" spans="1:65">
      <c r="A481" s="29"/>
      <c r="B481" s="19">
        <v>1</v>
      </c>
      <c r="C481" s="9">
        <v>3</v>
      </c>
      <c r="D481" s="222">
        <v>20.6</v>
      </c>
      <c r="E481" s="222">
        <v>19.2</v>
      </c>
      <c r="F481" s="222">
        <v>18.185697712768629</v>
      </c>
      <c r="G481" s="222">
        <v>19</v>
      </c>
      <c r="H481" s="222">
        <v>17.79</v>
      </c>
      <c r="I481" s="222">
        <v>18</v>
      </c>
      <c r="J481" s="222">
        <v>17.399999999999999</v>
      </c>
      <c r="K481" s="222">
        <v>17.7</v>
      </c>
      <c r="L481" s="223">
        <v>11.65915796799276</v>
      </c>
      <c r="M481" s="222">
        <v>18.100000000000001</v>
      </c>
      <c r="N481" s="222">
        <v>20</v>
      </c>
      <c r="O481" s="222">
        <v>18</v>
      </c>
      <c r="P481" s="222">
        <v>17</v>
      </c>
      <c r="Q481" s="222">
        <v>19</v>
      </c>
      <c r="R481" s="222">
        <v>18.2</v>
      </c>
      <c r="S481" s="222">
        <v>18.8</v>
      </c>
      <c r="T481" s="222">
        <v>19.2</v>
      </c>
      <c r="U481" s="222">
        <v>19.2</v>
      </c>
      <c r="V481" s="222">
        <v>18.664042394867458</v>
      </c>
      <c r="W481" s="222">
        <v>19.7288</v>
      </c>
      <c r="X481" s="222">
        <v>20</v>
      </c>
      <c r="Y481" s="222">
        <v>19</v>
      </c>
      <c r="Z481" s="222">
        <v>18.899999999999999</v>
      </c>
      <c r="AA481" s="222">
        <v>18</v>
      </c>
      <c r="AB481" s="222">
        <v>20.2</v>
      </c>
      <c r="AC481" s="222">
        <v>19</v>
      </c>
      <c r="AD481" s="223">
        <v>22.2</v>
      </c>
      <c r="AE481" s="219"/>
      <c r="AF481" s="220"/>
      <c r="AG481" s="220"/>
      <c r="AH481" s="220"/>
      <c r="AI481" s="220"/>
      <c r="AJ481" s="220"/>
      <c r="AK481" s="220"/>
      <c r="AL481" s="220"/>
      <c r="AM481" s="220"/>
      <c r="AN481" s="220"/>
      <c r="AO481" s="220"/>
      <c r="AP481" s="220"/>
      <c r="AQ481" s="220"/>
      <c r="AR481" s="220"/>
      <c r="AS481" s="220"/>
      <c r="AT481" s="220"/>
      <c r="AU481" s="220"/>
      <c r="AV481" s="220"/>
      <c r="AW481" s="220"/>
      <c r="AX481" s="220"/>
      <c r="AY481" s="220"/>
      <c r="AZ481" s="220"/>
      <c r="BA481" s="220"/>
      <c r="BB481" s="220"/>
      <c r="BC481" s="220"/>
      <c r="BD481" s="220"/>
      <c r="BE481" s="220"/>
      <c r="BF481" s="220"/>
      <c r="BG481" s="220"/>
      <c r="BH481" s="220"/>
      <c r="BI481" s="220"/>
      <c r="BJ481" s="220"/>
      <c r="BK481" s="220"/>
      <c r="BL481" s="220"/>
      <c r="BM481" s="221">
        <v>16</v>
      </c>
    </row>
    <row r="482" spans="1:65">
      <c r="A482" s="29"/>
      <c r="B482" s="19">
        <v>1</v>
      </c>
      <c r="C482" s="9">
        <v>4</v>
      </c>
      <c r="D482" s="222">
        <v>20.9</v>
      </c>
      <c r="E482" s="222">
        <v>19.100000000000001</v>
      </c>
      <c r="F482" s="222">
        <v>18.43197989124706</v>
      </c>
      <c r="G482" s="222">
        <v>18.5</v>
      </c>
      <c r="H482" s="222">
        <v>17.829999999999998</v>
      </c>
      <c r="I482" s="222">
        <v>18</v>
      </c>
      <c r="J482" s="222">
        <v>17.8</v>
      </c>
      <c r="K482" s="222">
        <v>17.8</v>
      </c>
      <c r="L482" s="223">
        <v>11.627369877934873</v>
      </c>
      <c r="M482" s="222">
        <v>18.5</v>
      </c>
      <c r="N482" s="222">
        <v>19</v>
      </c>
      <c r="O482" s="222">
        <v>18.7</v>
      </c>
      <c r="P482" s="222">
        <v>18.100000000000001</v>
      </c>
      <c r="Q482" s="222">
        <v>19.399999999999999</v>
      </c>
      <c r="R482" s="222">
        <v>17</v>
      </c>
      <c r="S482" s="222">
        <v>18.600000000000001</v>
      </c>
      <c r="T482" s="222">
        <v>19.600000000000001</v>
      </c>
      <c r="U482" s="222">
        <v>18.8</v>
      </c>
      <c r="V482" s="222">
        <v>19.23372718542765</v>
      </c>
      <c r="W482" s="222">
        <v>20.338100000000001</v>
      </c>
      <c r="X482" s="222">
        <v>20</v>
      </c>
      <c r="Y482" s="222">
        <v>20</v>
      </c>
      <c r="Z482" s="222">
        <v>18.8</v>
      </c>
      <c r="AA482" s="222">
        <v>19</v>
      </c>
      <c r="AB482" s="222">
        <v>20.2</v>
      </c>
      <c r="AC482" s="222">
        <v>18</v>
      </c>
      <c r="AD482" s="223">
        <v>20.9</v>
      </c>
      <c r="AE482" s="219"/>
      <c r="AF482" s="220"/>
      <c r="AG482" s="220"/>
      <c r="AH482" s="220"/>
      <c r="AI482" s="220"/>
      <c r="AJ482" s="220"/>
      <c r="AK482" s="220"/>
      <c r="AL482" s="220"/>
      <c r="AM482" s="220"/>
      <c r="AN482" s="220"/>
      <c r="AO482" s="220"/>
      <c r="AP482" s="220"/>
      <c r="AQ482" s="220"/>
      <c r="AR482" s="220"/>
      <c r="AS482" s="220"/>
      <c r="AT482" s="220"/>
      <c r="AU482" s="220"/>
      <c r="AV482" s="220"/>
      <c r="AW482" s="220"/>
      <c r="AX482" s="220"/>
      <c r="AY482" s="220"/>
      <c r="AZ482" s="220"/>
      <c r="BA482" s="220"/>
      <c r="BB482" s="220"/>
      <c r="BC482" s="220"/>
      <c r="BD482" s="220"/>
      <c r="BE482" s="220"/>
      <c r="BF482" s="220"/>
      <c r="BG482" s="220"/>
      <c r="BH482" s="220"/>
      <c r="BI482" s="220"/>
      <c r="BJ482" s="220"/>
      <c r="BK482" s="220"/>
      <c r="BL482" s="220"/>
      <c r="BM482" s="221">
        <v>18.848122121671288</v>
      </c>
    </row>
    <row r="483" spans="1:65">
      <c r="A483" s="29"/>
      <c r="B483" s="19">
        <v>1</v>
      </c>
      <c r="C483" s="9">
        <v>5</v>
      </c>
      <c r="D483" s="222">
        <v>20.9</v>
      </c>
      <c r="E483" s="222">
        <v>19.600000000000001</v>
      </c>
      <c r="F483" s="222">
        <v>18.328005699843136</v>
      </c>
      <c r="G483" s="222">
        <v>18.7</v>
      </c>
      <c r="H483" s="222">
        <v>17.57</v>
      </c>
      <c r="I483" s="222">
        <v>18</v>
      </c>
      <c r="J483" s="222">
        <v>17.899999999999999</v>
      </c>
      <c r="K483" s="222">
        <v>18.600000000000001</v>
      </c>
      <c r="L483" s="223">
        <v>11.677929508702729</v>
      </c>
      <c r="M483" s="222">
        <v>18.5</v>
      </c>
      <c r="N483" s="222">
        <v>19</v>
      </c>
      <c r="O483" s="222">
        <v>16.8</v>
      </c>
      <c r="P483" s="222">
        <v>18</v>
      </c>
      <c r="Q483" s="222">
        <v>19.3</v>
      </c>
      <c r="R483" s="222">
        <v>17.100000000000001</v>
      </c>
      <c r="S483" s="222">
        <v>19.399999999999999</v>
      </c>
      <c r="T483" s="222">
        <v>19.8</v>
      </c>
      <c r="U483" s="222">
        <v>18.8</v>
      </c>
      <c r="V483" s="222">
        <v>19.483276665274001</v>
      </c>
      <c r="W483" s="222">
        <v>20.355799999999999</v>
      </c>
      <c r="X483" s="222">
        <v>20</v>
      </c>
      <c r="Y483" s="222">
        <v>18</v>
      </c>
      <c r="Z483" s="222">
        <v>19</v>
      </c>
      <c r="AA483" s="222">
        <v>20</v>
      </c>
      <c r="AB483" s="222">
        <v>20</v>
      </c>
      <c r="AC483" s="222">
        <v>21</v>
      </c>
      <c r="AD483" s="223">
        <v>23.2</v>
      </c>
      <c r="AE483" s="219"/>
      <c r="AF483" s="220"/>
      <c r="AG483" s="220"/>
      <c r="AH483" s="220"/>
      <c r="AI483" s="220"/>
      <c r="AJ483" s="220"/>
      <c r="AK483" s="220"/>
      <c r="AL483" s="220"/>
      <c r="AM483" s="220"/>
      <c r="AN483" s="220"/>
      <c r="AO483" s="220"/>
      <c r="AP483" s="220"/>
      <c r="AQ483" s="220"/>
      <c r="AR483" s="220"/>
      <c r="AS483" s="220"/>
      <c r="AT483" s="220"/>
      <c r="AU483" s="220"/>
      <c r="AV483" s="220"/>
      <c r="AW483" s="220"/>
      <c r="AX483" s="220"/>
      <c r="AY483" s="220"/>
      <c r="AZ483" s="220"/>
      <c r="BA483" s="220"/>
      <c r="BB483" s="220"/>
      <c r="BC483" s="220"/>
      <c r="BD483" s="220"/>
      <c r="BE483" s="220"/>
      <c r="BF483" s="220"/>
      <c r="BG483" s="220"/>
      <c r="BH483" s="220"/>
      <c r="BI483" s="220"/>
      <c r="BJ483" s="220"/>
      <c r="BK483" s="220"/>
      <c r="BL483" s="220"/>
      <c r="BM483" s="221">
        <v>36</v>
      </c>
    </row>
    <row r="484" spans="1:65">
      <c r="A484" s="29"/>
      <c r="B484" s="19">
        <v>1</v>
      </c>
      <c r="C484" s="9">
        <v>6</v>
      </c>
      <c r="D484" s="222">
        <v>20.7</v>
      </c>
      <c r="E484" s="222">
        <v>19.2</v>
      </c>
      <c r="F484" s="222">
        <v>18.279478788752943</v>
      </c>
      <c r="G484" s="222">
        <v>18.899999999999999</v>
      </c>
      <c r="H484" s="222">
        <v>17.760000000000002</v>
      </c>
      <c r="I484" s="222">
        <v>18</v>
      </c>
      <c r="J484" s="222">
        <v>18.2</v>
      </c>
      <c r="K484" s="222">
        <v>17.5</v>
      </c>
      <c r="L484" s="223">
        <v>11.720941170828048</v>
      </c>
      <c r="M484" s="222">
        <v>18.899999999999999</v>
      </c>
      <c r="N484" s="222">
        <v>20</v>
      </c>
      <c r="O484" s="222">
        <v>18</v>
      </c>
      <c r="P484" s="222">
        <v>16.899999999999999</v>
      </c>
      <c r="Q484" s="222">
        <v>19</v>
      </c>
      <c r="R484" s="222">
        <v>18.399999999999999</v>
      </c>
      <c r="S484" s="222">
        <v>18.600000000000001</v>
      </c>
      <c r="T484" s="222">
        <v>19.600000000000001</v>
      </c>
      <c r="U484" s="222">
        <v>18.8</v>
      </c>
      <c r="V484" s="222">
        <v>18.59596805456712</v>
      </c>
      <c r="W484" s="222">
        <v>19.058399999999999</v>
      </c>
      <c r="X484" s="222">
        <v>19</v>
      </c>
      <c r="Y484" s="222">
        <v>20</v>
      </c>
      <c r="Z484" s="222">
        <v>18.8</v>
      </c>
      <c r="AA484" s="222">
        <v>18</v>
      </c>
      <c r="AB484" s="222">
        <v>20</v>
      </c>
      <c r="AC484" s="222">
        <v>20</v>
      </c>
      <c r="AD484" s="223">
        <v>21.4</v>
      </c>
      <c r="AE484" s="219"/>
      <c r="AF484" s="220"/>
      <c r="AG484" s="220"/>
      <c r="AH484" s="220"/>
      <c r="AI484" s="220"/>
      <c r="AJ484" s="220"/>
      <c r="AK484" s="220"/>
      <c r="AL484" s="220"/>
      <c r="AM484" s="220"/>
      <c r="AN484" s="220"/>
      <c r="AO484" s="220"/>
      <c r="AP484" s="220"/>
      <c r="AQ484" s="220"/>
      <c r="AR484" s="220"/>
      <c r="AS484" s="220"/>
      <c r="AT484" s="220"/>
      <c r="AU484" s="220"/>
      <c r="AV484" s="220"/>
      <c r="AW484" s="220"/>
      <c r="AX484" s="220"/>
      <c r="AY484" s="220"/>
      <c r="AZ484" s="220"/>
      <c r="BA484" s="220"/>
      <c r="BB484" s="220"/>
      <c r="BC484" s="220"/>
      <c r="BD484" s="220"/>
      <c r="BE484" s="220"/>
      <c r="BF484" s="220"/>
      <c r="BG484" s="220"/>
      <c r="BH484" s="220"/>
      <c r="BI484" s="220"/>
      <c r="BJ484" s="220"/>
      <c r="BK484" s="220"/>
      <c r="BL484" s="220"/>
      <c r="BM484" s="225"/>
    </row>
    <row r="485" spans="1:65">
      <c r="A485" s="29"/>
      <c r="B485" s="20" t="s">
        <v>269</v>
      </c>
      <c r="C485" s="12"/>
      <c r="D485" s="226">
        <v>20.783333333333335</v>
      </c>
      <c r="E485" s="226">
        <v>19.283333333333335</v>
      </c>
      <c r="F485" s="226">
        <v>18.341223023566013</v>
      </c>
      <c r="G485" s="226">
        <v>18.783333333333331</v>
      </c>
      <c r="H485" s="226">
        <v>17.759999999999998</v>
      </c>
      <c r="I485" s="226">
        <v>18</v>
      </c>
      <c r="J485" s="226">
        <v>17.7</v>
      </c>
      <c r="K485" s="226">
        <v>18.2</v>
      </c>
      <c r="L485" s="226">
        <v>11.725754577454586</v>
      </c>
      <c r="M485" s="226">
        <v>18.683333333333334</v>
      </c>
      <c r="N485" s="226">
        <v>19.333333333333332</v>
      </c>
      <c r="O485" s="226">
        <v>17.8</v>
      </c>
      <c r="P485" s="226">
        <v>17.583333333333332</v>
      </c>
      <c r="Q485" s="226">
        <v>19.3</v>
      </c>
      <c r="R485" s="226">
        <v>17.916666666666668</v>
      </c>
      <c r="S485" s="226">
        <v>18.833333333333332</v>
      </c>
      <c r="T485" s="226">
        <v>19.5</v>
      </c>
      <c r="U485" s="226">
        <v>18.8</v>
      </c>
      <c r="V485" s="226">
        <v>18.971813351549461</v>
      </c>
      <c r="W485" s="226">
        <v>19.730016666666668</v>
      </c>
      <c r="X485" s="226">
        <v>19.666666666666668</v>
      </c>
      <c r="Y485" s="226">
        <v>19</v>
      </c>
      <c r="Z485" s="226">
        <v>18.849999999999998</v>
      </c>
      <c r="AA485" s="226">
        <v>18.666666666666668</v>
      </c>
      <c r="AB485" s="226">
        <v>20.05</v>
      </c>
      <c r="AC485" s="226">
        <v>19.666666666666668</v>
      </c>
      <c r="AD485" s="226">
        <v>21.983333333333334</v>
      </c>
      <c r="AE485" s="219"/>
      <c r="AF485" s="220"/>
      <c r="AG485" s="220"/>
      <c r="AH485" s="220"/>
      <c r="AI485" s="220"/>
      <c r="AJ485" s="220"/>
      <c r="AK485" s="220"/>
      <c r="AL485" s="220"/>
      <c r="AM485" s="220"/>
      <c r="AN485" s="220"/>
      <c r="AO485" s="220"/>
      <c r="AP485" s="220"/>
      <c r="AQ485" s="220"/>
      <c r="AR485" s="220"/>
      <c r="AS485" s="220"/>
      <c r="AT485" s="220"/>
      <c r="AU485" s="220"/>
      <c r="AV485" s="220"/>
      <c r="AW485" s="220"/>
      <c r="AX485" s="220"/>
      <c r="AY485" s="220"/>
      <c r="AZ485" s="220"/>
      <c r="BA485" s="220"/>
      <c r="BB485" s="220"/>
      <c r="BC485" s="220"/>
      <c r="BD485" s="220"/>
      <c r="BE485" s="220"/>
      <c r="BF485" s="220"/>
      <c r="BG485" s="220"/>
      <c r="BH485" s="220"/>
      <c r="BI485" s="220"/>
      <c r="BJ485" s="220"/>
      <c r="BK485" s="220"/>
      <c r="BL485" s="220"/>
      <c r="BM485" s="225"/>
    </row>
    <row r="486" spans="1:65">
      <c r="A486" s="29"/>
      <c r="B486" s="3" t="s">
        <v>270</v>
      </c>
      <c r="C486" s="28"/>
      <c r="D486" s="222">
        <v>20.799999999999997</v>
      </c>
      <c r="E486" s="222">
        <v>19.2</v>
      </c>
      <c r="F486" s="222">
        <v>18.303742244298039</v>
      </c>
      <c r="G486" s="222">
        <v>18.799999999999997</v>
      </c>
      <c r="H486" s="222">
        <v>17.79</v>
      </c>
      <c r="I486" s="222">
        <v>18</v>
      </c>
      <c r="J486" s="222">
        <v>17.8</v>
      </c>
      <c r="K486" s="222">
        <v>18.200000000000003</v>
      </c>
      <c r="L486" s="222">
        <v>11.699435339765389</v>
      </c>
      <c r="M486" s="222">
        <v>18.649999999999999</v>
      </c>
      <c r="N486" s="222">
        <v>19.5</v>
      </c>
      <c r="O486" s="222">
        <v>17.95</v>
      </c>
      <c r="P486" s="222">
        <v>17.75</v>
      </c>
      <c r="Q486" s="222">
        <v>19.350000000000001</v>
      </c>
      <c r="R486" s="222">
        <v>18.299999999999997</v>
      </c>
      <c r="S486" s="222">
        <v>18.700000000000003</v>
      </c>
      <c r="T486" s="222">
        <v>19.55</v>
      </c>
      <c r="U486" s="222">
        <v>18.8</v>
      </c>
      <c r="V486" s="222">
        <v>18.926932904580266</v>
      </c>
      <c r="W486" s="222">
        <v>19.756550000000001</v>
      </c>
      <c r="X486" s="222">
        <v>20</v>
      </c>
      <c r="Y486" s="222">
        <v>19</v>
      </c>
      <c r="Z486" s="222">
        <v>18.850000000000001</v>
      </c>
      <c r="AA486" s="222">
        <v>18.5</v>
      </c>
      <c r="AB486" s="222">
        <v>20.100000000000001</v>
      </c>
      <c r="AC486" s="222">
        <v>19.5</v>
      </c>
      <c r="AD486" s="222">
        <v>21.85</v>
      </c>
      <c r="AE486" s="219"/>
      <c r="AF486" s="220"/>
      <c r="AG486" s="220"/>
      <c r="AH486" s="220"/>
      <c r="AI486" s="220"/>
      <c r="AJ486" s="220"/>
      <c r="AK486" s="220"/>
      <c r="AL486" s="220"/>
      <c r="AM486" s="220"/>
      <c r="AN486" s="220"/>
      <c r="AO486" s="220"/>
      <c r="AP486" s="220"/>
      <c r="AQ486" s="220"/>
      <c r="AR486" s="220"/>
      <c r="AS486" s="220"/>
      <c r="AT486" s="220"/>
      <c r="AU486" s="220"/>
      <c r="AV486" s="220"/>
      <c r="AW486" s="220"/>
      <c r="AX486" s="220"/>
      <c r="AY486" s="220"/>
      <c r="AZ486" s="220"/>
      <c r="BA486" s="220"/>
      <c r="BB486" s="220"/>
      <c r="BC486" s="220"/>
      <c r="BD486" s="220"/>
      <c r="BE486" s="220"/>
      <c r="BF486" s="220"/>
      <c r="BG486" s="220"/>
      <c r="BH486" s="220"/>
      <c r="BI486" s="220"/>
      <c r="BJ486" s="220"/>
      <c r="BK486" s="220"/>
      <c r="BL486" s="220"/>
      <c r="BM486" s="225"/>
    </row>
    <row r="487" spans="1:65">
      <c r="A487" s="29"/>
      <c r="B487" s="3" t="s">
        <v>271</v>
      </c>
      <c r="C487" s="28"/>
      <c r="D487" s="23">
        <v>0.1722401424368499</v>
      </c>
      <c r="E487" s="23">
        <v>0.25625508125043489</v>
      </c>
      <c r="F487" s="23">
        <v>0.14878185517954676</v>
      </c>
      <c r="G487" s="23">
        <v>0.18348478592697157</v>
      </c>
      <c r="H487" s="23">
        <v>9.6332756630337926E-2</v>
      </c>
      <c r="I487" s="23">
        <v>0</v>
      </c>
      <c r="J487" s="23">
        <v>0.3898717737923581</v>
      </c>
      <c r="K487" s="23">
        <v>0.60991802727907662</v>
      </c>
      <c r="L487" s="23">
        <v>9.0863332196866875E-2</v>
      </c>
      <c r="M487" s="23">
        <v>0.41190613817551491</v>
      </c>
      <c r="N487" s="23">
        <v>0.81649658092772603</v>
      </c>
      <c r="O487" s="23">
        <v>0.64187226143524823</v>
      </c>
      <c r="P487" s="23">
        <v>0.53447793842839519</v>
      </c>
      <c r="Q487" s="23">
        <v>0.25298221281347055</v>
      </c>
      <c r="R487" s="23">
        <v>0.67651065524991194</v>
      </c>
      <c r="S487" s="23">
        <v>0.32041639575194325</v>
      </c>
      <c r="T487" s="23">
        <v>0.21908902300206698</v>
      </c>
      <c r="U487" s="23">
        <v>0.21908902300206567</v>
      </c>
      <c r="V487" s="23">
        <v>0.35488899027376525</v>
      </c>
      <c r="W487" s="23">
        <v>0.56462409235407851</v>
      </c>
      <c r="X487" s="23">
        <v>0.5163977794943222</v>
      </c>
      <c r="Y487" s="23">
        <v>0.89442719099991586</v>
      </c>
      <c r="Z487" s="23">
        <v>0.15165750888103036</v>
      </c>
      <c r="AA487" s="23">
        <v>0.81649658092772603</v>
      </c>
      <c r="AB487" s="23">
        <v>0.30822070014844838</v>
      </c>
      <c r="AC487" s="23">
        <v>1.2110601416389968</v>
      </c>
      <c r="AD487" s="23">
        <v>0.87044050150867114</v>
      </c>
      <c r="AE487" s="155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29"/>
      <c r="B488" s="3" t="s">
        <v>86</v>
      </c>
      <c r="C488" s="28"/>
      <c r="D488" s="13">
        <v>8.2874166368973479E-3</v>
      </c>
      <c r="E488" s="13">
        <v>1.3288941119296536E-2</v>
      </c>
      <c r="F488" s="13">
        <v>8.1118829964818614E-3</v>
      </c>
      <c r="G488" s="13">
        <v>9.768489046688816E-3</v>
      </c>
      <c r="H488" s="13">
        <v>5.4241417021586675E-3</v>
      </c>
      <c r="I488" s="13">
        <v>0</v>
      </c>
      <c r="J488" s="13">
        <v>2.2026653886573905E-2</v>
      </c>
      <c r="K488" s="13">
        <v>3.3511979520828385E-2</v>
      </c>
      <c r="L488" s="13">
        <v>7.7490392278525234E-3</v>
      </c>
      <c r="M488" s="13">
        <v>2.2046715691820602E-2</v>
      </c>
      <c r="N488" s="13">
        <v>4.2232581772123766E-2</v>
      </c>
      <c r="O488" s="13">
        <v>3.6060239406474619E-2</v>
      </c>
      <c r="P488" s="13">
        <v>3.039684957886608E-2</v>
      </c>
      <c r="Q488" s="13">
        <v>1.3107886674273084E-2</v>
      </c>
      <c r="R488" s="13">
        <v>3.7758734246506713E-2</v>
      </c>
      <c r="S488" s="13">
        <v>1.7013259951430618E-2</v>
      </c>
      <c r="T488" s="13">
        <v>1.1235334512926512E-2</v>
      </c>
      <c r="U488" s="13">
        <v>1.1653671436280089E-2</v>
      </c>
      <c r="V488" s="13">
        <v>1.8706118582216647E-2</v>
      </c>
      <c r="W488" s="13">
        <v>2.8617517252684115E-2</v>
      </c>
      <c r="X488" s="13">
        <v>2.6257514211575704E-2</v>
      </c>
      <c r="Y488" s="13">
        <v>4.7075115315785045E-2</v>
      </c>
      <c r="Z488" s="13">
        <v>8.0454911873225655E-3</v>
      </c>
      <c r="AA488" s="13">
        <v>4.3740888263985318E-2</v>
      </c>
      <c r="AB488" s="13">
        <v>1.5372603498675729E-2</v>
      </c>
      <c r="AC488" s="13">
        <v>6.1579329235881192E-2</v>
      </c>
      <c r="AD488" s="13">
        <v>3.9595473912449025E-2</v>
      </c>
      <c r="AE488" s="155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29"/>
      <c r="B489" s="3" t="s">
        <v>272</v>
      </c>
      <c r="C489" s="28"/>
      <c r="D489" s="13">
        <v>0.1026739533609542</v>
      </c>
      <c r="E489" s="13">
        <v>2.3090428258720097E-2</v>
      </c>
      <c r="F489" s="13">
        <v>-2.6893878065573973E-2</v>
      </c>
      <c r="G489" s="13">
        <v>-3.4374134420247504E-3</v>
      </c>
      <c r="H489" s="13">
        <v>-5.773106278954887E-2</v>
      </c>
      <c r="I489" s="13">
        <v>-4.4997698773191264E-2</v>
      </c>
      <c r="J489" s="13">
        <v>-6.0914403793638217E-2</v>
      </c>
      <c r="K489" s="13">
        <v>-3.438656209289348E-2</v>
      </c>
      <c r="L489" s="13">
        <v>-0.37788207749500469</v>
      </c>
      <c r="M489" s="13">
        <v>-8.7429817821735867E-3</v>
      </c>
      <c r="N489" s="13">
        <v>2.5743212428794404E-2</v>
      </c>
      <c r="O489" s="13">
        <v>-5.5608835453489158E-2</v>
      </c>
      <c r="P489" s="13">
        <v>-6.7104233523811896E-2</v>
      </c>
      <c r="Q489" s="13">
        <v>2.397468964874494E-2</v>
      </c>
      <c r="R489" s="13">
        <v>-4.9419005723315368E-2</v>
      </c>
      <c r="S489" s="13">
        <v>-7.8462927195022125E-4</v>
      </c>
      <c r="T489" s="13">
        <v>3.4585826329042835E-2</v>
      </c>
      <c r="U489" s="13">
        <v>-2.5531520519997963E-3</v>
      </c>
      <c r="V489" s="13">
        <v>6.5625227319572321E-3</v>
      </c>
      <c r="W489" s="13">
        <v>4.6789517772775291E-2</v>
      </c>
      <c r="X489" s="13">
        <v>4.3428440229291043E-2</v>
      </c>
      <c r="Y489" s="13">
        <v>8.0579846282979872E-3</v>
      </c>
      <c r="Z489" s="13">
        <v>9.96321180746218E-5</v>
      </c>
      <c r="AA489" s="13">
        <v>-9.6272431721983187E-3</v>
      </c>
      <c r="AB489" s="13">
        <v>6.3766452199861989E-2</v>
      </c>
      <c r="AC489" s="13">
        <v>4.3428440229291043E-2</v>
      </c>
      <c r="AD489" s="13">
        <v>0.16634077344274134</v>
      </c>
      <c r="AE489" s="155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29"/>
      <c r="B490" s="45" t="s">
        <v>273</v>
      </c>
      <c r="C490" s="46"/>
      <c r="D490" s="44">
        <v>1.97</v>
      </c>
      <c r="E490" s="44">
        <v>0.46</v>
      </c>
      <c r="F490" s="44">
        <v>0.5</v>
      </c>
      <c r="G490" s="44">
        <v>0.05</v>
      </c>
      <c r="H490" s="44">
        <v>1.0900000000000001</v>
      </c>
      <c r="I490" s="44">
        <v>0.84</v>
      </c>
      <c r="J490" s="44">
        <v>1.1499999999999999</v>
      </c>
      <c r="K490" s="44">
        <v>0.64</v>
      </c>
      <c r="L490" s="44">
        <v>7.19</v>
      </c>
      <c r="M490" s="44">
        <v>0.15</v>
      </c>
      <c r="N490" s="44">
        <v>0.51</v>
      </c>
      <c r="O490" s="44">
        <v>1.05</v>
      </c>
      <c r="P490" s="44">
        <v>1.26</v>
      </c>
      <c r="Q490" s="44">
        <v>0.47</v>
      </c>
      <c r="R490" s="44">
        <v>0.93</v>
      </c>
      <c r="S490" s="44">
        <v>0</v>
      </c>
      <c r="T490" s="44">
        <v>0.67</v>
      </c>
      <c r="U490" s="44">
        <v>0.03</v>
      </c>
      <c r="V490" s="44">
        <v>0.14000000000000001</v>
      </c>
      <c r="W490" s="44">
        <v>0.91</v>
      </c>
      <c r="X490" s="44">
        <v>0.84</v>
      </c>
      <c r="Y490" s="44">
        <v>0.17</v>
      </c>
      <c r="Z490" s="44">
        <v>0.02</v>
      </c>
      <c r="AA490" s="44">
        <v>0.17</v>
      </c>
      <c r="AB490" s="44">
        <v>1.23</v>
      </c>
      <c r="AC490" s="44">
        <v>0.84</v>
      </c>
      <c r="AD490" s="44">
        <v>3.19</v>
      </c>
      <c r="AE490" s="155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B491" s="3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BM491" s="55"/>
    </row>
    <row r="492" spans="1:65" ht="15">
      <c r="B492" s="8" t="s">
        <v>504</v>
      </c>
      <c r="BM492" s="27" t="s">
        <v>66</v>
      </c>
    </row>
    <row r="493" spans="1:65" ht="15">
      <c r="A493" s="24" t="s">
        <v>23</v>
      </c>
      <c r="B493" s="18" t="s">
        <v>111</v>
      </c>
      <c r="C493" s="15" t="s">
        <v>112</v>
      </c>
      <c r="D493" s="16" t="s">
        <v>234</v>
      </c>
      <c r="E493" s="17" t="s">
        <v>234</v>
      </c>
      <c r="F493" s="17" t="s">
        <v>234</v>
      </c>
      <c r="G493" s="17" t="s">
        <v>234</v>
      </c>
      <c r="H493" s="17" t="s">
        <v>234</v>
      </c>
      <c r="I493" s="17" t="s">
        <v>234</v>
      </c>
      <c r="J493" s="17" t="s">
        <v>234</v>
      </c>
      <c r="K493" s="17" t="s">
        <v>234</v>
      </c>
      <c r="L493" s="17" t="s">
        <v>234</v>
      </c>
      <c r="M493" s="17" t="s">
        <v>234</v>
      </c>
      <c r="N493" s="17" t="s">
        <v>234</v>
      </c>
      <c r="O493" s="155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7">
        <v>1</v>
      </c>
    </row>
    <row r="494" spans="1:65">
      <c r="A494" s="29"/>
      <c r="B494" s="19" t="s">
        <v>235</v>
      </c>
      <c r="C494" s="9" t="s">
        <v>235</v>
      </c>
      <c r="D494" s="153" t="s">
        <v>237</v>
      </c>
      <c r="E494" s="154" t="s">
        <v>238</v>
      </c>
      <c r="F494" s="154" t="s">
        <v>239</v>
      </c>
      <c r="G494" s="154" t="s">
        <v>242</v>
      </c>
      <c r="H494" s="154" t="s">
        <v>243</v>
      </c>
      <c r="I494" s="154" t="s">
        <v>247</v>
      </c>
      <c r="J494" s="154" t="s">
        <v>257</v>
      </c>
      <c r="K494" s="154" t="s">
        <v>259</v>
      </c>
      <c r="L494" s="154" t="s">
        <v>260</v>
      </c>
      <c r="M494" s="154" t="s">
        <v>262</v>
      </c>
      <c r="N494" s="154" t="s">
        <v>263</v>
      </c>
      <c r="O494" s="155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 t="s">
        <v>3</v>
      </c>
    </row>
    <row r="495" spans="1:65">
      <c r="A495" s="29"/>
      <c r="B495" s="19"/>
      <c r="C495" s="9"/>
      <c r="D495" s="10" t="s">
        <v>281</v>
      </c>
      <c r="E495" s="11" t="s">
        <v>281</v>
      </c>
      <c r="F495" s="11" t="s">
        <v>281</v>
      </c>
      <c r="G495" s="11" t="s">
        <v>282</v>
      </c>
      <c r="H495" s="11" t="s">
        <v>281</v>
      </c>
      <c r="I495" s="11" t="s">
        <v>282</v>
      </c>
      <c r="J495" s="11" t="s">
        <v>281</v>
      </c>
      <c r="K495" s="11" t="s">
        <v>282</v>
      </c>
      <c r="L495" s="11" t="s">
        <v>282</v>
      </c>
      <c r="M495" s="11" t="s">
        <v>281</v>
      </c>
      <c r="N495" s="11" t="s">
        <v>281</v>
      </c>
      <c r="O495" s="155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2</v>
      </c>
    </row>
    <row r="496" spans="1:65">
      <c r="A496" s="29"/>
      <c r="B496" s="19"/>
      <c r="C496" s="9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155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>
        <v>3</v>
      </c>
    </row>
    <row r="497" spans="1:65">
      <c r="A497" s="29"/>
      <c r="B497" s="18">
        <v>1</v>
      </c>
      <c r="C497" s="14">
        <v>1</v>
      </c>
      <c r="D497" s="148" t="s">
        <v>105</v>
      </c>
      <c r="E497" s="21">
        <v>0.11</v>
      </c>
      <c r="F497" s="21">
        <v>0.11152467475605775</v>
      </c>
      <c r="G497" s="148">
        <v>0.1</v>
      </c>
      <c r="H497" s="21">
        <v>0.11</v>
      </c>
      <c r="I497" s="148">
        <v>7.0000000000000007E-2</v>
      </c>
      <c r="J497" s="21">
        <v>0.12</v>
      </c>
      <c r="K497" s="148" t="s">
        <v>105</v>
      </c>
      <c r="L497" s="21">
        <v>0.11</v>
      </c>
      <c r="M497" s="21">
        <v>0.13</v>
      </c>
      <c r="N497" s="21">
        <v>0.12</v>
      </c>
      <c r="O497" s="155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>
        <v>1</v>
      </c>
    </row>
    <row r="498" spans="1:65">
      <c r="A498" s="29"/>
      <c r="B498" s="19">
        <v>1</v>
      </c>
      <c r="C498" s="9">
        <v>2</v>
      </c>
      <c r="D498" s="150">
        <v>0.1</v>
      </c>
      <c r="E498" s="11">
        <v>0.1</v>
      </c>
      <c r="F498" s="11">
        <v>0.1118332369400982</v>
      </c>
      <c r="G498" s="150">
        <v>0.1</v>
      </c>
      <c r="H498" s="11">
        <v>0.12</v>
      </c>
      <c r="I498" s="150">
        <v>0.11</v>
      </c>
      <c r="J498" s="11">
        <v>0.12</v>
      </c>
      <c r="K498" s="150" t="s">
        <v>105</v>
      </c>
      <c r="L498" s="11">
        <v>0.11</v>
      </c>
      <c r="M498" s="11">
        <v>0.13</v>
      </c>
      <c r="N498" s="11">
        <v>0.12</v>
      </c>
      <c r="O498" s="155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26</v>
      </c>
    </row>
    <row r="499" spans="1:65">
      <c r="A499" s="29"/>
      <c r="B499" s="19">
        <v>1</v>
      </c>
      <c r="C499" s="9">
        <v>3</v>
      </c>
      <c r="D499" s="150" t="s">
        <v>105</v>
      </c>
      <c r="E499" s="11">
        <v>0.12</v>
      </c>
      <c r="F499" s="11">
        <v>0.10634756201859735</v>
      </c>
      <c r="G499" s="150">
        <v>0.1</v>
      </c>
      <c r="H499" s="11">
        <v>0.12</v>
      </c>
      <c r="I499" s="150">
        <v>0.1</v>
      </c>
      <c r="J499" s="11">
        <v>0.11</v>
      </c>
      <c r="K499" s="150" t="s">
        <v>105</v>
      </c>
      <c r="L499" s="11">
        <v>0.1</v>
      </c>
      <c r="M499" s="11">
        <v>0.13</v>
      </c>
      <c r="N499" s="11">
        <v>0.11</v>
      </c>
      <c r="O499" s="155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16</v>
      </c>
    </row>
    <row r="500" spans="1:65">
      <c r="A500" s="29"/>
      <c r="B500" s="19">
        <v>1</v>
      </c>
      <c r="C500" s="9">
        <v>4</v>
      </c>
      <c r="D500" s="150" t="s">
        <v>105</v>
      </c>
      <c r="E500" s="11">
        <v>0.11</v>
      </c>
      <c r="F500" s="11">
        <v>0.11017432648347276</v>
      </c>
      <c r="G500" s="150">
        <v>0.1</v>
      </c>
      <c r="H500" s="11">
        <v>0.12</v>
      </c>
      <c r="I500" s="150">
        <v>7.0000000000000007E-2</v>
      </c>
      <c r="J500" s="11">
        <v>0.11</v>
      </c>
      <c r="K500" s="150" t="s">
        <v>105</v>
      </c>
      <c r="L500" s="11">
        <v>0.11</v>
      </c>
      <c r="M500" s="11">
        <v>0.12</v>
      </c>
      <c r="N500" s="11">
        <v>0.11</v>
      </c>
      <c r="O500" s="155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>
        <v>0.1118574763627377</v>
      </c>
    </row>
    <row r="501" spans="1:65">
      <c r="A501" s="29"/>
      <c r="B501" s="19">
        <v>1</v>
      </c>
      <c r="C501" s="9">
        <v>5</v>
      </c>
      <c r="D501" s="150" t="s">
        <v>105</v>
      </c>
      <c r="E501" s="11">
        <v>0.11</v>
      </c>
      <c r="F501" s="11">
        <v>0.10794043450022937</v>
      </c>
      <c r="G501" s="150">
        <v>0.1</v>
      </c>
      <c r="H501" s="11">
        <v>0.12</v>
      </c>
      <c r="I501" s="150">
        <v>0.11</v>
      </c>
      <c r="J501" s="11">
        <v>0.11</v>
      </c>
      <c r="K501" s="150" t="s">
        <v>105</v>
      </c>
      <c r="L501" s="11">
        <v>0.1</v>
      </c>
      <c r="M501" s="11">
        <v>0.13</v>
      </c>
      <c r="N501" s="11">
        <v>0.12</v>
      </c>
      <c r="O501" s="155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7">
        <v>37</v>
      </c>
    </row>
    <row r="502" spans="1:65">
      <c r="A502" s="29"/>
      <c r="B502" s="19">
        <v>1</v>
      </c>
      <c r="C502" s="9">
        <v>6</v>
      </c>
      <c r="D502" s="150" t="s">
        <v>105</v>
      </c>
      <c r="E502" s="11">
        <v>0.1</v>
      </c>
      <c r="F502" s="11">
        <v>0.11133863071295381</v>
      </c>
      <c r="G502" s="150">
        <v>0.1</v>
      </c>
      <c r="H502" s="11">
        <v>0.12</v>
      </c>
      <c r="I502" s="150">
        <v>0.08</v>
      </c>
      <c r="J502" s="11">
        <v>0.12</v>
      </c>
      <c r="K502" s="11">
        <v>0.1</v>
      </c>
      <c r="L502" s="11">
        <v>0.1</v>
      </c>
      <c r="M502" s="11">
        <v>0.12</v>
      </c>
      <c r="N502" s="11">
        <v>0.09</v>
      </c>
      <c r="O502" s="155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29"/>
      <c r="B503" s="20" t="s">
        <v>269</v>
      </c>
      <c r="C503" s="12"/>
      <c r="D503" s="22">
        <v>0.1</v>
      </c>
      <c r="E503" s="22">
        <v>0.10833333333333334</v>
      </c>
      <c r="F503" s="22">
        <v>0.10985981090190154</v>
      </c>
      <c r="G503" s="22">
        <v>9.9999999999999992E-2</v>
      </c>
      <c r="H503" s="22">
        <v>0.11833333333333333</v>
      </c>
      <c r="I503" s="22">
        <v>9.0000000000000011E-2</v>
      </c>
      <c r="J503" s="22">
        <v>0.11499999999999999</v>
      </c>
      <c r="K503" s="22">
        <v>0.1</v>
      </c>
      <c r="L503" s="22">
        <v>0.105</v>
      </c>
      <c r="M503" s="22">
        <v>0.12666666666666668</v>
      </c>
      <c r="N503" s="22">
        <v>0.11166666666666665</v>
      </c>
      <c r="O503" s="155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A504" s="29"/>
      <c r="B504" s="3" t="s">
        <v>270</v>
      </c>
      <c r="C504" s="28"/>
      <c r="D504" s="11">
        <v>0.1</v>
      </c>
      <c r="E504" s="11">
        <v>0.11</v>
      </c>
      <c r="F504" s="11">
        <v>0.11075647859821329</v>
      </c>
      <c r="G504" s="11">
        <v>0.1</v>
      </c>
      <c r="H504" s="11">
        <v>0.12</v>
      </c>
      <c r="I504" s="11">
        <v>0.09</v>
      </c>
      <c r="J504" s="11">
        <v>0.11499999999999999</v>
      </c>
      <c r="K504" s="11">
        <v>0.1</v>
      </c>
      <c r="L504" s="11">
        <v>0.10500000000000001</v>
      </c>
      <c r="M504" s="11">
        <v>0.13</v>
      </c>
      <c r="N504" s="11">
        <v>0.11499999999999999</v>
      </c>
      <c r="O504" s="155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5"/>
    </row>
    <row r="505" spans="1:65">
      <c r="A505" s="29"/>
      <c r="B505" s="3" t="s">
        <v>271</v>
      </c>
      <c r="C505" s="28"/>
      <c r="D505" s="23" t="s">
        <v>681</v>
      </c>
      <c r="E505" s="23">
        <v>7.5277265270908061E-3</v>
      </c>
      <c r="F505" s="23">
        <v>2.2348113144195279E-3</v>
      </c>
      <c r="G505" s="23">
        <v>1.5202354861220293E-17</v>
      </c>
      <c r="H505" s="23">
        <v>4.0824829046386272E-3</v>
      </c>
      <c r="I505" s="23">
        <v>1.8973665961010293E-2</v>
      </c>
      <c r="J505" s="23">
        <v>5.4772255750516587E-3</v>
      </c>
      <c r="K505" s="23" t="s">
        <v>681</v>
      </c>
      <c r="L505" s="23">
        <v>5.4772255750516587E-3</v>
      </c>
      <c r="M505" s="23">
        <v>5.1639777949432268E-3</v>
      </c>
      <c r="N505" s="23">
        <v>1.1690451944500121E-2</v>
      </c>
      <c r="O505" s="209"/>
      <c r="P505" s="210"/>
      <c r="Q505" s="210"/>
      <c r="R505" s="210"/>
      <c r="S505" s="210"/>
      <c r="T505" s="210"/>
      <c r="U505" s="210"/>
      <c r="V505" s="210"/>
      <c r="W505" s="210"/>
      <c r="X505" s="210"/>
      <c r="Y505" s="210"/>
      <c r="Z505" s="210"/>
      <c r="AA505" s="210"/>
      <c r="AB505" s="210"/>
      <c r="AC505" s="210"/>
      <c r="AD505" s="210"/>
      <c r="AE505" s="210"/>
      <c r="AF505" s="210"/>
      <c r="AG505" s="210"/>
      <c r="AH505" s="210"/>
      <c r="AI505" s="210"/>
      <c r="AJ505" s="210"/>
      <c r="AK505" s="210"/>
      <c r="AL505" s="210"/>
      <c r="AM505" s="210"/>
      <c r="AN505" s="210"/>
      <c r="AO505" s="210"/>
      <c r="AP505" s="210"/>
      <c r="AQ505" s="210"/>
      <c r="AR505" s="210"/>
      <c r="AS505" s="210"/>
      <c r="AT505" s="210"/>
      <c r="AU505" s="210"/>
      <c r="AV505" s="210"/>
      <c r="AW505" s="210"/>
      <c r="AX505" s="210"/>
      <c r="AY505" s="210"/>
      <c r="AZ505" s="210"/>
      <c r="BA505" s="210"/>
      <c r="BB505" s="210"/>
      <c r="BC505" s="210"/>
      <c r="BD505" s="210"/>
      <c r="BE505" s="210"/>
      <c r="BF505" s="210"/>
      <c r="BG505" s="210"/>
      <c r="BH505" s="210"/>
      <c r="BI505" s="210"/>
      <c r="BJ505" s="210"/>
      <c r="BK505" s="210"/>
      <c r="BL505" s="210"/>
      <c r="BM505" s="56"/>
    </row>
    <row r="506" spans="1:65">
      <c r="A506" s="29"/>
      <c r="B506" s="3" t="s">
        <v>86</v>
      </c>
      <c r="C506" s="28"/>
      <c r="D506" s="13" t="s">
        <v>681</v>
      </c>
      <c r="E506" s="13">
        <v>6.9486706403915133E-2</v>
      </c>
      <c r="F506" s="13">
        <v>2.034239178160506E-2</v>
      </c>
      <c r="G506" s="13">
        <v>1.5202354861220294E-16</v>
      </c>
      <c r="H506" s="13">
        <v>3.4499855532157411E-2</v>
      </c>
      <c r="I506" s="13">
        <v>0.21081851067789212</v>
      </c>
      <c r="J506" s="13">
        <v>4.7628048478710078E-2</v>
      </c>
      <c r="K506" s="13" t="s">
        <v>681</v>
      </c>
      <c r="L506" s="13">
        <v>5.2164053095730085E-2</v>
      </c>
      <c r="M506" s="13">
        <v>4.076824574955179E-2</v>
      </c>
      <c r="N506" s="13">
        <v>0.10469061442835931</v>
      </c>
      <c r="O506" s="155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29"/>
      <c r="B507" s="3" t="s">
        <v>272</v>
      </c>
      <c r="C507" s="28"/>
      <c r="D507" s="13">
        <v>-0.10600521975201371</v>
      </c>
      <c r="E507" s="13">
        <v>-3.1505654731348254E-2</v>
      </c>
      <c r="F507" s="13">
        <v>-1.7859024946692115E-2</v>
      </c>
      <c r="G507" s="13">
        <v>-0.10600521975201382</v>
      </c>
      <c r="H507" s="13">
        <v>5.7893823293450275E-2</v>
      </c>
      <c r="I507" s="13">
        <v>-0.19540469777681235</v>
      </c>
      <c r="J507" s="13">
        <v>2.8093997285184136E-2</v>
      </c>
      <c r="K507" s="13">
        <v>-0.10600521975201371</v>
      </c>
      <c r="L507" s="13">
        <v>-6.1305480739614504E-2</v>
      </c>
      <c r="M507" s="13">
        <v>0.13239338831411596</v>
      </c>
      <c r="N507" s="13">
        <v>-1.7058287230822256E-3</v>
      </c>
      <c r="O507" s="155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29"/>
      <c r="B508" s="45" t="s">
        <v>273</v>
      </c>
      <c r="C508" s="46"/>
      <c r="D508" s="44" t="s">
        <v>274</v>
      </c>
      <c r="E508" s="44">
        <v>0.2</v>
      </c>
      <c r="F508" s="44">
        <v>0</v>
      </c>
      <c r="G508" s="44" t="s">
        <v>274</v>
      </c>
      <c r="H508" s="44">
        <v>1.1100000000000001</v>
      </c>
      <c r="I508" s="44">
        <v>2.61</v>
      </c>
      <c r="J508" s="44">
        <v>0.67</v>
      </c>
      <c r="K508" s="44">
        <v>6.76</v>
      </c>
      <c r="L508" s="44">
        <v>0.64</v>
      </c>
      <c r="M508" s="44">
        <v>2.2000000000000002</v>
      </c>
      <c r="N508" s="44">
        <v>0.24</v>
      </c>
      <c r="O508" s="155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B509" s="30" t="s">
        <v>291</v>
      </c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BM509" s="55"/>
    </row>
    <row r="510" spans="1:65">
      <c r="BM510" s="55"/>
    </row>
    <row r="511" spans="1:65" ht="15">
      <c r="B511" s="8" t="s">
        <v>505</v>
      </c>
      <c r="BM511" s="27" t="s">
        <v>66</v>
      </c>
    </row>
    <row r="512" spans="1:65" ht="15">
      <c r="A512" s="24" t="s">
        <v>55</v>
      </c>
      <c r="B512" s="18" t="s">
        <v>111</v>
      </c>
      <c r="C512" s="15" t="s">
        <v>112</v>
      </c>
      <c r="D512" s="16" t="s">
        <v>234</v>
      </c>
      <c r="E512" s="17" t="s">
        <v>234</v>
      </c>
      <c r="F512" s="17" t="s">
        <v>234</v>
      </c>
      <c r="G512" s="17" t="s">
        <v>234</v>
      </c>
      <c r="H512" s="17" t="s">
        <v>234</v>
      </c>
      <c r="I512" s="17" t="s">
        <v>234</v>
      </c>
      <c r="J512" s="17" t="s">
        <v>234</v>
      </c>
      <c r="K512" s="17" t="s">
        <v>234</v>
      </c>
      <c r="L512" s="17" t="s">
        <v>234</v>
      </c>
      <c r="M512" s="17" t="s">
        <v>234</v>
      </c>
      <c r="N512" s="17" t="s">
        <v>234</v>
      </c>
      <c r="O512" s="17" t="s">
        <v>234</v>
      </c>
      <c r="P512" s="17" t="s">
        <v>234</v>
      </c>
      <c r="Q512" s="17" t="s">
        <v>234</v>
      </c>
      <c r="R512" s="17" t="s">
        <v>234</v>
      </c>
      <c r="S512" s="17" t="s">
        <v>234</v>
      </c>
      <c r="T512" s="17" t="s">
        <v>234</v>
      </c>
      <c r="U512" s="17" t="s">
        <v>234</v>
      </c>
      <c r="V512" s="17" t="s">
        <v>234</v>
      </c>
      <c r="W512" s="17" t="s">
        <v>234</v>
      </c>
      <c r="X512" s="17" t="s">
        <v>234</v>
      </c>
      <c r="Y512" s="17" t="s">
        <v>234</v>
      </c>
      <c r="Z512" s="17" t="s">
        <v>234</v>
      </c>
      <c r="AA512" s="17" t="s">
        <v>234</v>
      </c>
      <c r="AB512" s="17" t="s">
        <v>234</v>
      </c>
      <c r="AC512" s="17" t="s">
        <v>234</v>
      </c>
      <c r="AD512" s="17" t="s">
        <v>234</v>
      </c>
      <c r="AE512" s="155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7">
        <v>1</v>
      </c>
    </row>
    <row r="513" spans="1:65">
      <c r="A513" s="29"/>
      <c r="B513" s="19" t="s">
        <v>235</v>
      </c>
      <c r="C513" s="9" t="s">
        <v>235</v>
      </c>
      <c r="D513" s="153" t="s">
        <v>237</v>
      </c>
      <c r="E513" s="154" t="s">
        <v>238</v>
      </c>
      <c r="F513" s="154" t="s">
        <v>239</v>
      </c>
      <c r="G513" s="154" t="s">
        <v>240</v>
      </c>
      <c r="H513" s="154" t="s">
        <v>241</v>
      </c>
      <c r="I513" s="154" t="s">
        <v>242</v>
      </c>
      <c r="J513" s="154" t="s">
        <v>243</v>
      </c>
      <c r="K513" s="154" t="s">
        <v>244</v>
      </c>
      <c r="L513" s="154" t="s">
        <v>245</v>
      </c>
      <c r="M513" s="154" t="s">
        <v>246</v>
      </c>
      <c r="N513" s="154" t="s">
        <v>247</v>
      </c>
      <c r="O513" s="154" t="s">
        <v>248</v>
      </c>
      <c r="P513" s="154" t="s">
        <v>249</v>
      </c>
      <c r="Q513" s="154" t="s">
        <v>250</v>
      </c>
      <c r="R513" s="154" t="s">
        <v>251</v>
      </c>
      <c r="S513" s="154" t="s">
        <v>252</v>
      </c>
      <c r="T513" s="154" t="s">
        <v>253</v>
      </c>
      <c r="U513" s="154" t="s">
        <v>254</v>
      </c>
      <c r="V513" s="154" t="s">
        <v>255</v>
      </c>
      <c r="W513" s="154" t="s">
        <v>256</v>
      </c>
      <c r="X513" s="154" t="s">
        <v>257</v>
      </c>
      <c r="Y513" s="154" t="s">
        <v>258</v>
      </c>
      <c r="Z513" s="154" t="s">
        <v>259</v>
      </c>
      <c r="AA513" s="154" t="s">
        <v>260</v>
      </c>
      <c r="AB513" s="154" t="s">
        <v>261</v>
      </c>
      <c r="AC513" s="154" t="s">
        <v>262</v>
      </c>
      <c r="AD513" s="154" t="s">
        <v>263</v>
      </c>
      <c r="AE513" s="155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7" t="s">
        <v>1</v>
      </c>
    </row>
    <row r="514" spans="1:65">
      <c r="A514" s="29"/>
      <c r="B514" s="19"/>
      <c r="C514" s="9"/>
      <c r="D514" s="10" t="s">
        <v>281</v>
      </c>
      <c r="E514" s="11" t="s">
        <v>115</v>
      </c>
      <c r="F514" s="11" t="s">
        <v>281</v>
      </c>
      <c r="G514" s="11" t="s">
        <v>115</v>
      </c>
      <c r="H514" s="11" t="s">
        <v>115</v>
      </c>
      <c r="I514" s="11" t="s">
        <v>282</v>
      </c>
      <c r="J514" s="11" t="s">
        <v>282</v>
      </c>
      <c r="K514" s="11" t="s">
        <v>115</v>
      </c>
      <c r="L514" s="11" t="s">
        <v>115</v>
      </c>
      <c r="M514" s="11" t="s">
        <v>281</v>
      </c>
      <c r="N514" s="11" t="s">
        <v>282</v>
      </c>
      <c r="O514" s="11" t="s">
        <v>282</v>
      </c>
      <c r="P514" s="11" t="s">
        <v>282</v>
      </c>
      <c r="Q514" s="11" t="s">
        <v>282</v>
      </c>
      <c r="R514" s="11" t="s">
        <v>282</v>
      </c>
      <c r="S514" s="11" t="s">
        <v>282</v>
      </c>
      <c r="T514" s="11" t="s">
        <v>282</v>
      </c>
      <c r="U514" s="11" t="s">
        <v>282</v>
      </c>
      <c r="V514" s="11" t="s">
        <v>115</v>
      </c>
      <c r="W514" s="11" t="s">
        <v>282</v>
      </c>
      <c r="X514" s="11" t="s">
        <v>282</v>
      </c>
      <c r="Y514" s="11" t="s">
        <v>115</v>
      </c>
      <c r="Z514" s="11" t="s">
        <v>282</v>
      </c>
      <c r="AA514" s="11" t="s">
        <v>282</v>
      </c>
      <c r="AB514" s="11" t="s">
        <v>282</v>
      </c>
      <c r="AC514" s="11" t="s">
        <v>115</v>
      </c>
      <c r="AD514" s="11" t="s">
        <v>115</v>
      </c>
      <c r="AE514" s="155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7">
        <v>3</v>
      </c>
    </row>
    <row r="515" spans="1:65">
      <c r="A515" s="29"/>
      <c r="B515" s="19"/>
      <c r="C515" s="9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  <c r="AA515" s="25"/>
      <c r="AB515" s="25"/>
      <c r="AC515" s="25"/>
      <c r="AD515" s="25"/>
      <c r="AE515" s="155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7">
        <v>3</v>
      </c>
    </row>
    <row r="516" spans="1:65">
      <c r="A516" s="29"/>
      <c r="B516" s="18">
        <v>1</v>
      </c>
      <c r="C516" s="14">
        <v>1</v>
      </c>
      <c r="D516" s="206">
        <v>0.3</v>
      </c>
      <c r="E516" s="206">
        <v>0.33979999999999999</v>
      </c>
      <c r="F516" s="206">
        <v>0.32414814937323699</v>
      </c>
      <c r="G516" s="206">
        <v>0.33100000000000002</v>
      </c>
      <c r="H516" s="206">
        <v>0.34</v>
      </c>
      <c r="I516" s="207">
        <v>0.3</v>
      </c>
      <c r="J516" s="206">
        <v>0.34</v>
      </c>
      <c r="K516" s="206">
        <v>0.33899999999999997</v>
      </c>
      <c r="L516" s="206">
        <v>0.32711199999999996</v>
      </c>
      <c r="M516" s="206">
        <v>0.35000000000000003</v>
      </c>
      <c r="N516" s="206">
        <v>0.31</v>
      </c>
      <c r="O516" s="206">
        <v>0.31</v>
      </c>
      <c r="P516" s="206">
        <v>0.32</v>
      </c>
      <c r="Q516" s="206">
        <v>0.35</v>
      </c>
      <c r="R516" s="206">
        <v>0.31</v>
      </c>
      <c r="S516" s="206">
        <v>0.32</v>
      </c>
      <c r="T516" s="206">
        <v>0.33</v>
      </c>
      <c r="U516" s="206">
        <v>0.31</v>
      </c>
      <c r="V516" s="206">
        <v>0.31874514979509322</v>
      </c>
      <c r="W516" s="206">
        <v>0.33801347000000004</v>
      </c>
      <c r="X516" s="206">
        <v>0.32</v>
      </c>
      <c r="Y516" s="206">
        <v>0.34200000000000003</v>
      </c>
      <c r="Z516" s="206">
        <v>0.33</v>
      </c>
      <c r="AA516" s="206">
        <v>0.32</v>
      </c>
      <c r="AB516" s="206">
        <v>0.33</v>
      </c>
      <c r="AC516" s="206">
        <v>0.32700000000000001</v>
      </c>
      <c r="AD516" s="206">
        <v>0.33400000000000002</v>
      </c>
      <c r="AE516" s="209"/>
      <c r="AF516" s="210"/>
      <c r="AG516" s="210"/>
      <c r="AH516" s="210"/>
      <c r="AI516" s="210"/>
      <c r="AJ516" s="210"/>
      <c r="AK516" s="210"/>
      <c r="AL516" s="210"/>
      <c r="AM516" s="210"/>
      <c r="AN516" s="210"/>
      <c r="AO516" s="210"/>
      <c r="AP516" s="210"/>
      <c r="AQ516" s="210"/>
      <c r="AR516" s="210"/>
      <c r="AS516" s="210"/>
      <c r="AT516" s="210"/>
      <c r="AU516" s="210"/>
      <c r="AV516" s="210"/>
      <c r="AW516" s="210"/>
      <c r="AX516" s="210"/>
      <c r="AY516" s="210"/>
      <c r="AZ516" s="210"/>
      <c r="BA516" s="210"/>
      <c r="BB516" s="210"/>
      <c r="BC516" s="210"/>
      <c r="BD516" s="210"/>
      <c r="BE516" s="210"/>
      <c r="BF516" s="210"/>
      <c r="BG516" s="210"/>
      <c r="BH516" s="210"/>
      <c r="BI516" s="210"/>
      <c r="BJ516" s="210"/>
      <c r="BK516" s="210"/>
      <c r="BL516" s="210"/>
      <c r="BM516" s="211">
        <v>1</v>
      </c>
    </row>
    <row r="517" spans="1:65">
      <c r="A517" s="29"/>
      <c r="B517" s="19">
        <v>1</v>
      </c>
      <c r="C517" s="9">
        <v>2</v>
      </c>
      <c r="D517" s="23">
        <v>0.32</v>
      </c>
      <c r="E517" s="23">
        <v>0.33300000000000002</v>
      </c>
      <c r="F517" s="23">
        <v>0.33157866206930209</v>
      </c>
      <c r="G517" s="23">
        <v>0.33600000000000002</v>
      </c>
      <c r="H517" s="23">
        <v>0.34</v>
      </c>
      <c r="I517" s="213">
        <v>0.28999999999999998</v>
      </c>
      <c r="J517" s="23">
        <v>0.33700000000000002</v>
      </c>
      <c r="K517" s="23">
        <v>0.33700000000000002</v>
      </c>
      <c r="L517" s="23">
        <v>0.32198100000000002</v>
      </c>
      <c r="M517" s="23">
        <v>0.35680000000000001</v>
      </c>
      <c r="N517" s="23">
        <v>0.31</v>
      </c>
      <c r="O517" s="23">
        <v>0.32</v>
      </c>
      <c r="P517" s="23">
        <v>0.32</v>
      </c>
      <c r="Q517" s="23">
        <v>0.34</v>
      </c>
      <c r="R517" s="23">
        <v>0.32</v>
      </c>
      <c r="S517" s="23">
        <v>0.32</v>
      </c>
      <c r="T517" s="23">
        <v>0.33</v>
      </c>
      <c r="U517" s="23">
        <v>0.31</v>
      </c>
      <c r="V517" s="23">
        <v>0.33728816076045148</v>
      </c>
      <c r="W517" s="23">
        <v>0.33003631</v>
      </c>
      <c r="X517" s="23">
        <v>0.33</v>
      </c>
      <c r="Y517" s="23">
        <v>0.34100000000000003</v>
      </c>
      <c r="Z517" s="23">
        <v>0.33</v>
      </c>
      <c r="AA517" s="23">
        <v>0.34</v>
      </c>
      <c r="AB517" s="23">
        <v>0.33</v>
      </c>
      <c r="AC517" s="23">
        <v>0.317</v>
      </c>
      <c r="AD517" s="23">
        <v>0.33100000000000002</v>
      </c>
      <c r="AE517" s="209"/>
      <c r="AF517" s="210"/>
      <c r="AG517" s="210"/>
      <c r="AH517" s="210"/>
      <c r="AI517" s="210"/>
      <c r="AJ517" s="210"/>
      <c r="AK517" s="210"/>
      <c r="AL517" s="210"/>
      <c r="AM517" s="210"/>
      <c r="AN517" s="210"/>
      <c r="AO517" s="210"/>
      <c r="AP517" s="210"/>
      <c r="AQ517" s="210"/>
      <c r="AR517" s="210"/>
      <c r="AS517" s="210"/>
      <c r="AT517" s="210"/>
      <c r="AU517" s="210"/>
      <c r="AV517" s="210"/>
      <c r="AW517" s="210"/>
      <c r="AX517" s="210"/>
      <c r="AY517" s="210"/>
      <c r="AZ517" s="210"/>
      <c r="BA517" s="210"/>
      <c r="BB517" s="210"/>
      <c r="BC517" s="210"/>
      <c r="BD517" s="210"/>
      <c r="BE517" s="210"/>
      <c r="BF517" s="210"/>
      <c r="BG517" s="210"/>
      <c r="BH517" s="210"/>
      <c r="BI517" s="210"/>
      <c r="BJ517" s="210"/>
      <c r="BK517" s="210"/>
      <c r="BL517" s="210"/>
      <c r="BM517" s="211" t="e">
        <v>#N/A</v>
      </c>
    </row>
    <row r="518" spans="1:65">
      <c r="A518" s="29"/>
      <c r="B518" s="19">
        <v>1</v>
      </c>
      <c r="C518" s="9">
        <v>3</v>
      </c>
      <c r="D518" s="23">
        <v>0.32</v>
      </c>
      <c r="E518" s="23">
        <v>0.32700000000000001</v>
      </c>
      <c r="F518" s="23">
        <v>0.33620027520379991</v>
      </c>
      <c r="G518" s="23">
        <v>0.33700000000000002</v>
      </c>
      <c r="H518" s="23">
        <v>0.34</v>
      </c>
      <c r="I518" s="213">
        <v>0.28000000000000003</v>
      </c>
      <c r="J518" s="23">
        <v>0.33700000000000002</v>
      </c>
      <c r="K518" s="23">
        <v>0.32800000000000001</v>
      </c>
      <c r="L518" s="23">
        <v>0.32748900000000003</v>
      </c>
      <c r="M518" s="23">
        <v>0.35040000000000004</v>
      </c>
      <c r="N518" s="23">
        <v>0.31</v>
      </c>
      <c r="O518" s="23">
        <v>0.33</v>
      </c>
      <c r="P518" s="23">
        <v>0.32</v>
      </c>
      <c r="Q518" s="23">
        <v>0.34</v>
      </c>
      <c r="R518" s="23">
        <v>0.31</v>
      </c>
      <c r="S518" s="23">
        <v>0.32</v>
      </c>
      <c r="T518" s="23">
        <v>0.33</v>
      </c>
      <c r="U518" s="23">
        <v>0.31</v>
      </c>
      <c r="V518" s="23">
        <v>0.32521203022380735</v>
      </c>
      <c r="W518" s="23">
        <v>0.33910996999999998</v>
      </c>
      <c r="X518" s="23">
        <v>0.33</v>
      </c>
      <c r="Y518" s="23">
        <v>0.33700000000000002</v>
      </c>
      <c r="Z518" s="23">
        <v>0.34</v>
      </c>
      <c r="AA518" s="23">
        <v>0.31</v>
      </c>
      <c r="AB518" s="23">
        <v>0.33</v>
      </c>
      <c r="AC518" s="23">
        <v>0.32400000000000001</v>
      </c>
      <c r="AD518" s="23">
        <v>0.33400000000000002</v>
      </c>
      <c r="AE518" s="209"/>
      <c r="AF518" s="210"/>
      <c r="AG518" s="210"/>
      <c r="AH518" s="210"/>
      <c r="AI518" s="210"/>
      <c r="AJ518" s="210"/>
      <c r="AK518" s="210"/>
      <c r="AL518" s="210"/>
      <c r="AM518" s="210"/>
      <c r="AN518" s="210"/>
      <c r="AO518" s="210"/>
      <c r="AP518" s="210"/>
      <c r="AQ518" s="210"/>
      <c r="AR518" s="210"/>
      <c r="AS518" s="210"/>
      <c r="AT518" s="210"/>
      <c r="AU518" s="210"/>
      <c r="AV518" s="210"/>
      <c r="AW518" s="210"/>
      <c r="AX518" s="210"/>
      <c r="AY518" s="210"/>
      <c r="AZ518" s="210"/>
      <c r="BA518" s="210"/>
      <c r="BB518" s="210"/>
      <c r="BC518" s="210"/>
      <c r="BD518" s="210"/>
      <c r="BE518" s="210"/>
      <c r="BF518" s="210"/>
      <c r="BG518" s="210"/>
      <c r="BH518" s="210"/>
      <c r="BI518" s="210"/>
      <c r="BJ518" s="210"/>
      <c r="BK518" s="210"/>
      <c r="BL518" s="210"/>
      <c r="BM518" s="211">
        <v>16</v>
      </c>
    </row>
    <row r="519" spans="1:65">
      <c r="A519" s="29"/>
      <c r="B519" s="19">
        <v>1</v>
      </c>
      <c r="C519" s="9">
        <v>4</v>
      </c>
      <c r="D519" s="23">
        <v>0.31</v>
      </c>
      <c r="E519" s="23">
        <v>0.32989999999999997</v>
      </c>
      <c r="F519" s="23">
        <v>0.3283336131471154</v>
      </c>
      <c r="G519" s="23">
        <v>0.33400000000000002</v>
      </c>
      <c r="H519" s="23">
        <v>0.34</v>
      </c>
      <c r="I519" s="213">
        <v>0.28000000000000003</v>
      </c>
      <c r="J519" s="23">
        <v>0.33900000000000002</v>
      </c>
      <c r="K519" s="23">
        <v>0.33899999999999997</v>
      </c>
      <c r="L519" s="23">
        <v>0.32146799999999998</v>
      </c>
      <c r="M519" s="23">
        <v>0.35149999999999998</v>
      </c>
      <c r="N519" s="23">
        <v>0.31</v>
      </c>
      <c r="O519" s="23">
        <v>0.31</v>
      </c>
      <c r="P519" s="23">
        <v>0.33</v>
      </c>
      <c r="Q519" s="23">
        <v>0.34</v>
      </c>
      <c r="R519" s="23">
        <v>0.3</v>
      </c>
      <c r="S519" s="23">
        <v>0.32</v>
      </c>
      <c r="T519" s="23">
        <v>0.34</v>
      </c>
      <c r="U519" s="23">
        <v>0.31</v>
      </c>
      <c r="V519" s="23">
        <v>0.36501142840587353</v>
      </c>
      <c r="W519" s="23">
        <v>0.3272832</v>
      </c>
      <c r="X519" s="23">
        <v>0.33</v>
      </c>
      <c r="Y519" s="214">
        <v>0.35199999999999998</v>
      </c>
      <c r="Z519" s="23">
        <v>0.34</v>
      </c>
      <c r="AA519" s="23">
        <v>0.33</v>
      </c>
      <c r="AB519" s="23">
        <v>0.34</v>
      </c>
      <c r="AC519" s="23">
        <v>0.314</v>
      </c>
      <c r="AD519" s="23">
        <v>0.33200000000000002</v>
      </c>
      <c r="AE519" s="209"/>
      <c r="AF519" s="210"/>
      <c r="AG519" s="210"/>
      <c r="AH519" s="210"/>
      <c r="AI519" s="210"/>
      <c r="AJ519" s="210"/>
      <c r="AK519" s="210"/>
      <c r="AL519" s="210"/>
      <c r="AM519" s="210"/>
      <c r="AN519" s="210"/>
      <c r="AO519" s="210"/>
      <c r="AP519" s="210"/>
      <c r="AQ519" s="210"/>
      <c r="AR519" s="210"/>
      <c r="AS519" s="210"/>
      <c r="AT519" s="210"/>
      <c r="AU519" s="210"/>
      <c r="AV519" s="210"/>
      <c r="AW519" s="210"/>
      <c r="AX519" s="210"/>
      <c r="AY519" s="210"/>
      <c r="AZ519" s="210"/>
      <c r="BA519" s="210"/>
      <c r="BB519" s="210"/>
      <c r="BC519" s="210"/>
      <c r="BD519" s="210"/>
      <c r="BE519" s="210"/>
      <c r="BF519" s="210"/>
      <c r="BG519" s="210"/>
      <c r="BH519" s="210"/>
      <c r="BI519" s="210"/>
      <c r="BJ519" s="210"/>
      <c r="BK519" s="210"/>
      <c r="BL519" s="210"/>
      <c r="BM519" s="211">
        <v>0.32921594274053051</v>
      </c>
    </row>
    <row r="520" spans="1:65">
      <c r="A520" s="29"/>
      <c r="B520" s="19">
        <v>1</v>
      </c>
      <c r="C520" s="9">
        <v>5</v>
      </c>
      <c r="D520" s="23">
        <v>0.33</v>
      </c>
      <c r="E520" s="23">
        <v>0.33729999999999999</v>
      </c>
      <c r="F520" s="23">
        <v>0.33280238429109515</v>
      </c>
      <c r="G520" s="23">
        <v>0.32600000000000001</v>
      </c>
      <c r="H520" s="23">
        <v>0.33</v>
      </c>
      <c r="I520" s="213">
        <v>0.28000000000000003</v>
      </c>
      <c r="J520" s="23">
        <v>0.34100000000000003</v>
      </c>
      <c r="K520" s="23">
        <v>0.33500000000000002</v>
      </c>
      <c r="L520" s="23">
        <v>0.32090099999999994</v>
      </c>
      <c r="M520" s="23">
        <v>0.34320000000000001</v>
      </c>
      <c r="N520" s="23">
        <v>0.31</v>
      </c>
      <c r="O520" s="23">
        <v>0.31</v>
      </c>
      <c r="P520" s="23">
        <v>0.32</v>
      </c>
      <c r="Q520" s="23">
        <v>0.34</v>
      </c>
      <c r="R520" s="23">
        <v>0.31</v>
      </c>
      <c r="S520" s="23">
        <v>0.33</v>
      </c>
      <c r="T520" s="23">
        <v>0.34</v>
      </c>
      <c r="U520" s="23">
        <v>0.31</v>
      </c>
      <c r="V520" s="23">
        <v>0.35489307356174343</v>
      </c>
      <c r="W520" s="23">
        <v>0.33616952</v>
      </c>
      <c r="X520" s="23">
        <v>0.33</v>
      </c>
      <c r="Y520" s="23">
        <v>0.34100000000000003</v>
      </c>
      <c r="Z520" s="23">
        <v>0.34</v>
      </c>
      <c r="AA520" s="23">
        <v>0.36</v>
      </c>
      <c r="AB520" s="23">
        <v>0.34</v>
      </c>
      <c r="AC520" s="23">
        <v>0.33100000000000002</v>
      </c>
      <c r="AD520" s="23">
        <v>0.33100000000000002</v>
      </c>
      <c r="AE520" s="209"/>
      <c r="AF520" s="210"/>
      <c r="AG520" s="210"/>
      <c r="AH520" s="210"/>
      <c r="AI520" s="210"/>
      <c r="AJ520" s="210"/>
      <c r="AK520" s="210"/>
      <c r="AL520" s="210"/>
      <c r="AM520" s="210"/>
      <c r="AN520" s="210"/>
      <c r="AO520" s="210"/>
      <c r="AP520" s="210"/>
      <c r="AQ520" s="210"/>
      <c r="AR520" s="210"/>
      <c r="AS520" s="210"/>
      <c r="AT520" s="210"/>
      <c r="AU520" s="210"/>
      <c r="AV520" s="210"/>
      <c r="AW520" s="210"/>
      <c r="AX520" s="210"/>
      <c r="AY520" s="210"/>
      <c r="AZ520" s="210"/>
      <c r="BA520" s="210"/>
      <c r="BB520" s="210"/>
      <c r="BC520" s="210"/>
      <c r="BD520" s="210"/>
      <c r="BE520" s="210"/>
      <c r="BF520" s="210"/>
      <c r="BG520" s="210"/>
      <c r="BH520" s="210"/>
      <c r="BI520" s="210"/>
      <c r="BJ520" s="210"/>
      <c r="BK520" s="210"/>
      <c r="BL520" s="210"/>
      <c r="BM520" s="211">
        <v>38</v>
      </c>
    </row>
    <row r="521" spans="1:65">
      <c r="A521" s="29"/>
      <c r="B521" s="19">
        <v>1</v>
      </c>
      <c r="C521" s="9">
        <v>6</v>
      </c>
      <c r="D521" s="23">
        <v>0.31</v>
      </c>
      <c r="E521" s="23">
        <v>0.3397</v>
      </c>
      <c r="F521" s="23">
        <v>0.33316475459198702</v>
      </c>
      <c r="G521" s="23">
        <v>0.33700000000000002</v>
      </c>
      <c r="H521" s="23">
        <v>0.34</v>
      </c>
      <c r="I521" s="213">
        <v>0.28999999999999998</v>
      </c>
      <c r="J521" s="23">
        <v>0.33900000000000002</v>
      </c>
      <c r="K521" s="23">
        <v>0.33300000000000002</v>
      </c>
      <c r="L521" s="23">
        <v>0.32108200000000003</v>
      </c>
      <c r="M521" s="23">
        <v>0.35349999999999998</v>
      </c>
      <c r="N521" s="23">
        <v>0.3</v>
      </c>
      <c r="O521" s="23">
        <v>0.33</v>
      </c>
      <c r="P521" s="23">
        <v>0.32</v>
      </c>
      <c r="Q521" s="23">
        <v>0.34</v>
      </c>
      <c r="R521" s="23">
        <v>0.31</v>
      </c>
      <c r="S521" s="23">
        <v>0.32</v>
      </c>
      <c r="T521" s="23">
        <v>0.33</v>
      </c>
      <c r="U521" s="23">
        <v>0.31</v>
      </c>
      <c r="V521" s="23">
        <v>0.31344274609924155</v>
      </c>
      <c r="W521" s="23">
        <v>0.33412117000000002</v>
      </c>
      <c r="X521" s="23">
        <v>0.33</v>
      </c>
      <c r="Y521" s="23">
        <v>0.33900000000000002</v>
      </c>
      <c r="Z521" s="23">
        <v>0.34</v>
      </c>
      <c r="AA521" s="23">
        <v>0.32</v>
      </c>
      <c r="AB521" s="23">
        <v>0.33</v>
      </c>
      <c r="AC521" s="23">
        <v>0.33700000000000002</v>
      </c>
      <c r="AD521" s="23">
        <v>0.32300000000000001</v>
      </c>
      <c r="AE521" s="209"/>
      <c r="AF521" s="210"/>
      <c r="AG521" s="210"/>
      <c r="AH521" s="210"/>
      <c r="AI521" s="210"/>
      <c r="AJ521" s="210"/>
      <c r="AK521" s="210"/>
      <c r="AL521" s="210"/>
      <c r="AM521" s="210"/>
      <c r="AN521" s="210"/>
      <c r="AO521" s="210"/>
      <c r="AP521" s="210"/>
      <c r="AQ521" s="210"/>
      <c r="AR521" s="210"/>
      <c r="AS521" s="210"/>
      <c r="AT521" s="210"/>
      <c r="AU521" s="210"/>
      <c r="AV521" s="210"/>
      <c r="AW521" s="210"/>
      <c r="AX521" s="210"/>
      <c r="AY521" s="210"/>
      <c r="AZ521" s="210"/>
      <c r="BA521" s="210"/>
      <c r="BB521" s="210"/>
      <c r="BC521" s="210"/>
      <c r="BD521" s="210"/>
      <c r="BE521" s="210"/>
      <c r="BF521" s="210"/>
      <c r="BG521" s="210"/>
      <c r="BH521" s="210"/>
      <c r="BI521" s="210"/>
      <c r="BJ521" s="210"/>
      <c r="BK521" s="210"/>
      <c r="BL521" s="210"/>
      <c r="BM521" s="56"/>
    </row>
    <row r="522" spans="1:65">
      <c r="A522" s="29"/>
      <c r="B522" s="20" t="s">
        <v>269</v>
      </c>
      <c r="C522" s="12"/>
      <c r="D522" s="215">
        <v>0.315</v>
      </c>
      <c r="E522" s="215">
        <v>0.33444999999999997</v>
      </c>
      <c r="F522" s="215">
        <v>0.33103797311275612</v>
      </c>
      <c r="G522" s="215">
        <v>0.33350000000000007</v>
      </c>
      <c r="H522" s="215">
        <v>0.33833333333333337</v>
      </c>
      <c r="I522" s="215">
        <v>0.28666666666666668</v>
      </c>
      <c r="J522" s="215">
        <v>0.33883333333333332</v>
      </c>
      <c r="K522" s="215">
        <v>0.33516666666666667</v>
      </c>
      <c r="L522" s="215">
        <v>0.3233388333333333</v>
      </c>
      <c r="M522" s="215">
        <v>0.35089999999999999</v>
      </c>
      <c r="N522" s="215">
        <v>0.30833333333333335</v>
      </c>
      <c r="O522" s="215">
        <v>0.31833333333333336</v>
      </c>
      <c r="P522" s="215">
        <v>0.32166666666666671</v>
      </c>
      <c r="Q522" s="215">
        <v>0.34166666666666673</v>
      </c>
      <c r="R522" s="215">
        <v>0.31</v>
      </c>
      <c r="S522" s="215">
        <v>0.32166666666666671</v>
      </c>
      <c r="T522" s="215">
        <v>0.33333333333333331</v>
      </c>
      <c r="U522" s="215">
        <v>0.31</v>
      </c>
      <c r="V522" s="215">
        <v>0.33576543147436849</v>
      </c>
      <c r="W522" s="215">
        <v>0.33412227333333333</v>
      </c>
      <c r="X522" s="215">
        <v>0.32833333333333337</v>
      </c>
      <c r="Y522" s="215">
        <v>0.34200000000000003</v>
      </c>
      <c r="Z522" s="215">
        <v>0.33666666666666667</v>
      </c>
      <c r="AA522" s="215">
        <v>0.33</v>
      </c>
      <c r="AB522" s="215">
        <v>0.33333333333333331</v>
      </c>
      <c r="AC522" s="215">
        <v>0.32500000000000001</v>
      </c>
      <c r="AD522" s="215">
        <v>0.33083333333333337</v>
      </c>
      <c r="AE522" s="209"/>
      <c r="AF522" s="210"/>
      <c r="AG522" s="210"/>
      <c r="AH522" s="210"/>
      <c r="AI522" s="210"/>
      <c r="AJ522" s="210"/>
      <c r="AK522" s="210"/>
      <c r="AL522" s="210"/>
      <c r="AM522" s="210"/>
      <c r="AN522" s="210"/>
      <c r="AO522" s="210"/>
      <c r="AP522" s="210"/>
      <c r="AQ522" s="210"/>
      <c r="AR522" s="210"/>
      <c r="AS522" s="210"/>
      <c r="AT522" s="210"/>
      <c r="AU522" s="210"/>
      <c r="AV522" s="210"/>
      <c r="AW522" s="210"/>
      <c r="AX522" s="210"/>
      <c r="AY522" s="210"/>
      <c r="AZ522" s="210"/>
      <c r="BA522" s="210"/>
      <c r="BB522" s="210"/>
      <c r="BC522" s="210"/>
      <c r="BD522" s="210"/>
      <c r="BE522" s="210"/>
      <c r="BF522" s="210"/>
      <c r="BG522" s="210"/>
      <c r="BH522" s="210"/>
      <c r="BI522" s="210"/>
      <c r="BJ522" s="210"/>
      <c r="BK522" s="210"/>
      <c r="BL522" s="210"/>
      <c r="BM522" s="56"/>
    </row>
    <row r="523" spans="1:65">
      <c r="A523" s="29"/>
      <c r="B523" s="3" t="s">
        <v>270</v>
      </c>
      <c r="C523" s="28"/>
      <c r="D523" s="23">
        <v>0.315</v>
      </c>
      <c r="E523" s="23">
        <v>0.33515</v>
      </c>
      <c r="F523" s="23">
        <v>0.33219052318019859</v>
      </c>
      <c r="G523" s="23">
        <v>0.33500000000000002</v>
      </c>
      <c r="H523" s="23">
        <v>0.34</v>
      </c>
      <c r="I523" s="23">
        <v>0.28500000000000003</v>
      </c>
      <c r="J523" s="23">
        <v>0.33900000000000002</v>
      </c>
      <c r="K523" s="23">
        <v>0.33600000000000002</v>
      </c>
      <c r="L523" s="23">
        <v>0.32172449999999997</v>
      </c>
      <c r="M523" s="23">
        <v>0.35094999999999998</v>
      </c>
      <c r="N523" s="23">
        <v>0.31</v>
      </c>
      <c r="O523" s="23">
        <v>0.315</v>
      </c>
      <c r="P523" s="23">
        <v>0.32</v>
      </c>
      <c r="Q523" s="23">
        <v>0.34</v>
      </c>
      <c r="R523" s="23">
        <v>0.31</v>
      </c>
      <c r="S523" s="23">
        <v>0.32</v>
      </c>
      <c r="T523" s="23">
        <v>0.33</v>
      </c>
      <c r="U523" s="23">
        <v>0.31</v>
      </c>
      <c r="V523" s="23">
        <v>0.33125009549212941</v>
      </c>
      <c r="W523" s="23">
        <v>0.33514534500000004</v>
      </c>
      <c r="X523" s="23">
        <v>0.33</v>
      </c>
      <c r="Y523" s="23">
        <v>0.34100000000000003</v>
      </c>
      <c r="Z523" s="23">
        <v>0.34</v>
      </c>
      <c r="AA523" s="23">
        <v>0.32500000000000001</v>
      </c>
      <c r="AB523" s="23">
        <v>0.33</v>
      </c>
      <c r="AC523" s="23">
        <v>0.32550000000000001</v>
      </c>
      <c r="AD523" s="23">
        <v>0.33150000000000002</v>
      </c>
      <c r="AE523" s="209"/>
      <c r="AF523" s="210"/>
      <c r="AG523" s="210"/>
      <c r="AH523" s="210"/>
      <c r="AI523" s="210"/>
      <c r="AJ523" s="210"/>
      <c r="AK523" s="210"/>
      <c r="AL523" s="210"/>
      <c r="AM523" s="210"/>
      <c r="AN523" s="210"/>
      <c r="AO523" s="210"/>
      <c r="AP523" s="210"/>
      <c r="AQ523" s="210"/>
      <c r="AR523" s="210"/>
      <c r="AS523" s="210"/>
      <c r="AT523" s="210"/>
      <c r="AU523" s="210"/>
      <c r="AV523" s="210"/>
      <c r="AW523" s="210"/>
      <c r="AX523" s="210"/>
      <c r="AY523" s="210"/>
      <c r="AZ523" s="210"/>
      <c r="BA523" s="210"/>
      <c r="BB523" s="210"/>
      <c r="BC523" s="210"/>
      <c r="BD523" s="210"/>
      <c r="BE523" s="210"/>
      <c r="BF523" s="210"/>
      <c r="BG523" s="210"/>
      <c r="BH523" s="210"/>
      <c r="BI523" s="210"/>
      <c r="BJ523" s="210"/>
      <c r="BK523" s="210"/>
      <c r="BL523" s="210"/>
      <c r="BM523" s="56"/>
    </row>
    <row r="524" spans="1:65">
      <c r="A524" s="29"/>
      <c r="B524" s="3" t="s">
        <v>271</v>
      </c>
      <c r="C524" s="28"/>
      <c r="D524" s="23">
        <v>1.0488088481701525E-2</v>
      </c>
      <c r="E524" s="23">
        <v>5.3406928389488923E-3</v>
      </c>
      <c r="F524" s="23">
        <v>4.2275592882649159E-3</v>
      </c>
      <c r="G524" s="23">
        <v>4.3243496620879347E-3</v>
      </c>
      <c r="H524" s="23">
        <v>4.0824829046386332E-3</v>
      </c>
      <c r="I524" s="23">
        <v>8.1649658092772404E-3</v>
      </c>
      <c r="J524" s="23">
        <v>1.6020819787597234E-3</v>
      </c>
      <c r="K524" s="23">
        <v>4.2150523919242721E-3</v>
      </c>
      <c r="L524" s="23">
        <v>3.0932418862201342E-3</v>
      </c>
      <c r="M524" s="23">
        <v>4.5228309718582183E-3</v>
      </c>
      <c r="N524" s="23">
        <v>4.0824829046386332E-3</v>
      </c>
      <c r="O524" s="23">
        <v>9.8319208025017587E-3</v>
      </c>
      <c r="P524" s="23">
        <v>4.0824829046386341E-3</v>
      </c>
      <c r="Q524" s="23">
        <v>4.0824829046386115E-3</v>
      </c>
      <c r="R524" s="23">
        <v>6.324555320336764E-3</v>
      </c>
      <c r="S524" s="23">
        <v>4.0824829046386341E-3</v>
      </c>
      <c r="T524" s="23">
        <v>5.1639777949432268E-3</v>
      </c>
      <c r="U524" s="23">
        <v>0</v>
      </c>
      <c r="V524" s="23">
        <v>2.0605243417990186E-2</v>
      </c>
      <c r="W524" s="23">
        <v>4.640641552391943E-3</v>
      </c>
      <c r="X524" s="23">
        <v>4.0824829046386332E-3</v>
      </c>
      <c r="Y524" s="23">
        <v>5.2153619241621027E-3</v>
      </c>
      <c r="Z524" s="23">
        <v>5.1639777949432277E-3</v>
      </c>
      <c r="AA524" s="23">
        <v>1.7888543819998316E-2</v>
      </c>
      <c r="AB524" s="23">
        <v>5.1639777949432268E-3</v>
      </c>
      <c r="AC524" s="23">
        <v>8.6023252670426337E-3</v>
      </c>
      <c r="AD524" s="23">
        <v>4.0702170294305805E-3</v>
      </c>
      <c r="AE524" s="209"/>
      <c r="AF524" s="210"/>
      <c r="AG524" s="210"/>
      <c r="AH524" s="210"/>
      <c r="AI524" s="210"/>
      <c r="AJ524" s="210"/>
      <c r="AK524" s="210"/>
      <c r="AL524" s="210"/>
      <c r="AM524" s="210"/>
      <c r="AN524" s="210"/>
      <c r="AO524" s="210"/>
      <c r="AP524" s="210"/>
      <c r="AQ524" s="210"/>
      <c r="AR524" s="210"/>
      <c r="AS524" s="210"/>
      <c r="AT524" s="210"/>
      <c r="AU524" s="210"/>
      <c r="AV524" s="210"/>
      <c r="AW524" s="210"/>
      <c r="AX524" s="210"/>
      <c r="AY524" s="210"/>
      <c r="AZ524" s="210"/>
      <c r="BA524" s="210"/>
      <c r="BB524" s="210"/>
      <c r="BC524" s="210"/>
      <c r="BD524" s="210"/>
      <c r="BE524" s="210"/>
      <c r="BF524" s="210"/>
      <c r="BG524" s="210"/>
      <c r="BH524" s="210"/>
      <c r="BI524" s="210"/>
      <c r="BJ524" s="210"/>
      <c r="BK524" s="210"/>
      <c r="BL524" s="210"/>
      <c r="BM524" s="56"/>
    </row>
    <row r="525" spans="1:65">
      <c r="A525" s="29"/>
      <c r="B525" s="3" t="s">
        <v>86</v>
      </c>
      <c r="C525" s="28"/>
      <c r="D525" s="13">
        <v>3.329551898952865E-2</v>
      </c>
      <c r="E525" s="13">
        <v>1.5968583761246501E-2</v>
      </c>
      <c r="F525" s="13">
        <v>1.277061736607767E-2</v>
      </c>
      <c r="G525" s="13">
        <v>1.2966565703412095E-2</v>
      </c>
      <c r="H525" s="13">
        <v>1.2066451934892511E-2</v>
      </c>
      <c r="I525" s="13">
        <v>2.8482438869571768E-2</v>
      </c>
      <c r="J525" s="13">
        <v>4.7282301389859034E-3</v>
      </c>
      <c r="K525" s="13">
        <v>1.2575989234980423E-2</v>
      </c>
      <c r="L525" s="13">
        <v>9.5665647529298761E-3</v>
      </c>
      <c r="M525" s="13">
        <v>1.2889230469815384E-2</v>
      </c>
      <c r="N525" s="13">
        <v>1.3240485096125297E-2</v>
      </c>
      <c r="O525" s="13">
        <v>3.0885615086392957E-2</v>
      </c>
      <c r="P525" s="13">
        <v>1.2691656698358447E-2</v>
      </c>
      <c r="Q525" s="13">
        <v>1.1948730452600812E-2</v>
      </c>
      <c r="R525" s="13">
        <v>2.0401791355925045E-2</v>
      </c>
      <c r="S525" s="13">
        <v>1.2691656698358447E-2</v>
      </c>
      <c r="T525" s="13">
        <v>1.5491933384829681E-2</v>
      </c>
      <c r="U525" s="13">
        <v>0</v>
      </c>
      <c r="V525" s="13">
        <v>6.1367971466005845E-2</v>
      </c>
      <c r="W525" s="13">
        <v>1.3889051771661625E-2</v>
      </c>
      <c r="X525" s="13">
        <v>1.2433958085193805E-2</v>
      </c>
      <c r="Y525" s="13">
        <v>1.5249596269479831E-2</v>
      </c>
      <c r="Z525" s="13">
        <v>1.5338547905771964E-2</v>
      </c>
      <c r="AA525" s="13">
        <v>5.4207708545449436E-2</v>
      </c>
      <c r="AB525" s="13">
        <v>1.5491933384829681E-2</v>
      </c>
      <c r="AC525" s="13">
        <v>2.646869312936195E-2</v>
      </c>
      <c r="AD525" s="13">
        <v>1.230292301087329E-2</v>
      </c>
      <c r="AE525" s="155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A526" s="29"/>
      <c r="B526" s="3" t="s">
        <v>272</v>
      </c>
      <c r="C526" s="28"/>
      <c r="D526" s="13">
        <v>-4.3181209944424537E-2</v>
      </c>
      <c r="E526" s="13">
        <v>1.5898553441546559E-2</v>
      </c>
      <c r="F526" s="13">
        <v>5.53445363872207E-3</v>
      </c>
      <c r="G526" s="13">
        <v>1.3012909471538103E-2</v>
      </c>
      <c r="H526" s="13">
        <v>2.7694255985618144E-2</v>
      </c>
      <c r="I526" s="13">
        <v>-0.12924427571661912</v>
      </c>
      <c r="J526" s="13">
        <v>2.9213015969833167E-2</v>
      </c>
      <c r="K526" s="13">
        <v>1.8075442752255144E-2</v>
      </c>
      <c r="L526" s="13">
        <v>-1.7851837181011687E-2</v>
      </c>
      <c r="M526" s="13">
        <v>6.5865756922226737E-2</v>
      </c>
      <c r="N526" s="13">
        <v>-6.3431343067293811E-2</v>
      </c>
      <c r="O526" s="13">
        <v>-3.30561433829899E-2</v>
      </c>
      <c r="P526" s="13">
        <v>-2.2931076821555152E-2</v>
      </c>
      <c r="Q526" s="13">
        <v>3.7819322547052892E-2</v>
      </c>
      <c r="R526" s="13">
        <v>-5.8368809786576548E-2</v>
      </c>
      <c r="S526" s="13">
        <v>-2.2931076821555152E-2</v>
      </c>
      <c r="T526" s="13">
        <v>1.2506656143465911E-2</v>
      </c>
      <c r="U526" s="13">
        <v>-5.8368809786576548E-2</v>
      </c>
      <c r="V526" s="13">
        <v>1.9894202812042794E-2</v>
      </c>
      <c r="W526" s="13">
        <v>1.49030771473595E-2</v>
      </c>
      <c r="X526" s="13">
        <v>-2.6809436986858781E-3</v>
      </c>
      <c r="Y526" s="13">
        <v>3.8831829203196166E-2</v>
      </c>
      <c r="Z526" s="13">
        <v>2.2631722704900659E-2</v>
      </c>
      <c r="AA526" s="13">
        <v>2.3815895820313848E-3</v>
      </c>
      <c r="AB526" s="13">
        <v>1.2506656143465911E-2</v>
      </c>
      <c r="AC526" s="13">
        <v>-1.2806010260120515E-2</v>
      </c>
      <c r="AD526" s="13">
        <v>4.9128562223901273E-3</v>
      </c>
      <c r="AE526" s="155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29"/>
      <c r="B527" s="45" t="s">
        <v>273</v>
      </c>
      <c r="C527" s="46"/>
      <c r="D527" s="44">
        <v>1.48</v>
      </c>
      <c r="E527" s="44">
        <v>0.32</v>
      </c>
      <c r="F527" s="44">
        <v>0</v>
      </c>
      <c r="G527" s="44">
        <v>0.23</v>
      </c>
      <c r="H527" s="44">
        <v>0.67</v>
      </c>
      <c r="I527" s="44">
        <v>4.0999999999999996</v>
      </c>
      <c r="J527" s="44">
        <v>0.72</v>
      </c>
      <c r="K527" s="44">
        <v>0.38</v>
      </c>
      <c r="L527" s="44">
        <v>0.71</v>
      </c>
      <c r="M527" s="44">
        <v>1.84</v>
      </c>
      <c r="N527" s="44">
        <v>2.1</v>
      </c>
      <c r="O527" s="44">
        <v>1.17</v>
      </c>
      <c r="P527" s="44">
        <v>0.87</v>
      </c>
      <c r="Q527" s="44">
        <v>0.98</v>
      </c>
      <c r="R527" s="44">
        <v>1.94</v>
      </c>
      <c r="S527" s="44">
        <v>0.87</v>
      </c>
      <c r="T527" s="44">
        <v>0.21</v>
      </c>
      <c r="U527" s="44">
        <v>1.94</v>
      </c>
      <c r="V527" s="44">
        <v>0.44</v>
      </c>
      <c r="W527" s="44">
        <v>0.28999999999999998</v>
      </c>
      <c r="X527" s="44">
        <v>0.25</v>
      </c>
      <c r="Y527" s="44">
        <v>1.01</v>
      </c>
      <c r="Z527" s="44">
        <v>0.52</v>
      </c>
      <c r="AA527" s="44">
        <v>0.1</v>
      </c>
      <c r="AB527" s="44">
        <v>0.21</v>
      </c>
      <c r="AC527" s="44">
        <v>0.56000000000000005</v>
      </c>
      <c r="AD527" s="44">
        <v>0.02</v>
      </c>
      <c r="AE527" s="155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B528" s="3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  <c r="AA528" s="20"/>
      <c r="AB528" s="20"/>
      <c r="AC528" s="20"/>
      <c r="AD528" s="20"/>
      <c r="BM528" s="55"/>
    </row>
    <row r="529" spans="1:65" ht="15">
      <c r="B529" s="8" t="s">
        <v>506</v>
      </c>
      <c r="BM529" s="27" t="s">
        <v>66</v>
      </c>
    </row>
    <row r="530" spans="1:65" ht="15">
      <c r="A530" s="24" t="s">
        <v>56</v>
      </c>
      <c r="B530" s="18" t="s">
        <v>111</v>
      </c>
      <c r="C530" s="15" t="s">
        <v>112</v>
      </c>
      <c r="D530" s="16" t="s">
        <v>234</v>
      </c>
      <c r="E530" s="17" t="s">
        <v>234</v>
      </c>
      <c r="F530" s="17" t="s">
        <v>234</v>
      </c>
      <c r="G530" s="17" t="s">
        <v>234</v>
      </c>
      <c r="H530" s="17" t="s">
        <v>234</v>
      </c>
      <c r="I530" s="17" t="s">
        <v>234</v>
      </c>
      <c r="J530" s="17" t="s">
        <v>234</v>
      </c>
      <c r="K530" s="17" t="s">
        <v>234</v>
      </c>
      <c r="L530" s="17" t="s">
        <v>234</v>
      </c>
      <c r="M530" s="17" t="s">
        <v>234</v>
      </c>
      <c r="N530" s="17" t="s">
        <v>234</v>
      </c>
      <c r="O530" s="17" t="s">
        <v>234</v>
      </c>
      <c r="P530" s="17" t="s">
        <v>234</v>
      </c>
      <c r="Q530" s="17" t="s">
        <v>234</v>
      </c>
      <c r="R530" s="17" t="s">
        <v>234</v>
      </c>
      <c r="S530" s="17" t="s">
        <v>234</v>
      </c>
      <c r="T530" s="17" t="s">
        <v>234</v>
      </c>
      <c r="U530" s="17" t="s">
        <v>234</v>
      </c>
      <c r="V530" s="17" t="s">
        <v>234</v>
      </c>
      <c r="W530" s="17" t="s">
        <v>234</v>
      </c>
      <c r="X530" s="17" t="s">
        <v>234</v>
      </c>
      <c r="Y530" s="17" t="s">
        <v>234</v>
      </c>
      <c r="Z530" s="17" t="s">
        <v>234</v>
      </c>
      <c r="AA530" s="17" t="s">
        <v>234</v>
      </c>
      <c r="AB530" s="17" t="s">
        <v>234</v>
      </c>
      <c r="AC530" s="17" t="s">
        <v>234</v>
      </c>
      <c r="AD530" s="17" t="s">
        <v>234</v>
      </c>
      <c r="AE530" s="155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7">
        <v>1</v>
      </c>
    </row>
    <row r="531" spans="1:65">
      <c r="A531" s="29"/>
      <c r="B531" s="19" t="s">
        <v>235</v>
      </c>
      <c r="C531" s="9" t="s">
        <v>235</v>
      </c>
      <c r="D531" s="153" t="s">
        <v>237</v>
      </c>
      <c r="E531" s="154" t="s">
        <v>238</v>
      </c>
      <c r="F531" s="154" t="s">
        <v>239</v>
      </c>
      <c r="G531" s="154" t="s">
        <v>240</v>
      </c>
      <c r="H531" s="154" t="s">
        <v>241</v>
      </c>
      <c r="I531" s="154" t="s">
        <v>242</v>
      </c>
      <c r="J531" s="154" t="s">
        <v>243</v>
      </c>
      <c r="K531" s="154" t="s">
        <v>244</v>
      </c>
      <c r="L531" s="154" t="s">
        <v>245</v>
      </c>
      <c r="M531" s="154" t="s">
        <v>246</v>
      </c>
      <c r="N531" s="154" t="s">
        <v>247</v>
      </c>
      <c r="O531" s="154" t="s">
        <v>248</v>
      </c>
      <c r="P531" s="154" t="s">
        <v>249</v>
      </c>
      <c r="Q531" s="154" t="s">
        <v>250</v>
      </c>
      <c r="R531" s="154" t="s">
        <v>251</v>
      </c>
      <c r="S531" s="154" t="s">
        <v>252</v>
      </c>
      <c r="T531" s="154" t="s">
        <v>253</v>
      </c>
      <c r="U531" s="154" t="s">
        <v>254</v>
      </c>
      <c r="V531" s="154" t="s">
        <v>255</v>
      </c>
      <c r="W531" s="154" t="s">
        <v>256</v>
      </c>
      <c r="X531" s="154" t="s">
        <v>257</v>
      </c>
      <c r="Y531" s="154" t="s">
        <v>258</v>
      </c>
      <c r="Z531" s="154" t="s">
        <v>259</v>
      </c>
      <c r="AA531" s="154" t="s">
        <v>260</v>
      </c>
      <c r="AB531" s="154" t="s">
        <v>261</v>
      </c>
      <c r="AC531" s="154" t="s">
        <v>262</v>
      </c>
      <c r="AD531" s="154" t="s">
        <v>263</v>
      </c>
      <c r="AE531" s="155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7" t="s">
        <v>1</v>
      </c>
    </row>
    <row r="532" spans="1:65">
      <c r="A532" s="29"/>
      <c r="B532" s="19"/>
      <c r="C532" s="9"/>
      <c r="D532" s="10" t="s">
        <v>281</v>
      </c>
      <c r="E532" s="11" t="s">
        <v>115</v>
      </c>
      <c r="F532" s="11" t="s">
        <v>281</v>
      </c>
      <c r="G532" s="11" t="s">
        <v>115</v>
      </c>
      <c r="H532" s="11" t="s">
        <v>115</v>
      </c>
      <c r="I532" s="11" t="s">
        <v>282</v>
      </c>
      <c r="J532" s="11" t="s">
        <v>282</v>
      </c>
      <c r="K532" s="11" t="s">
        <v>115</v>
      </c>
      <c r="L532" s="11" t="s">
        <v>115</v>
      </c>
      <c r="M532" s="11" t="s">
        <v>281</v>
      </c>
      <c r="N532" s="11" t="s">
        <v>282</v>
      </c>
      <c r="O532" s="11" t="s">
        <v>282</v>
      </c>
      <c r="P532" s="11" t="s">
        <v>282</v>
      </c>
      <c r="Q532" s="11" t="s">
        <v>282</v>
      </c>
      <c r="R532" s="11" t="s">
        <v>282</v>
      </c>
      <c r="S532" s="11" t="s">
        <v>282</v>
      </c>
      <c r="T532" s="11" t="s">
        <v>282</v>
      </c>
      <c r="U532" s="11" t="s">
        <v>282</v>
      </c>
      <c r="V532" s="11" t="s">
        <v>115</v>
      </c>
      <c r="W532" s="11" t="s">
        <v>282</v>
      </c>
      <c r="X532" s="11" t="s">
        <v>281</v>
      </c>
      <c r="Y532" s="11" t="s">
        <v>115</v>
      </c>
      <c r="Z532" s="11" t="s">
        <v>282</v>
      </c>
      <c r="AA532" s="11" t="s">
        <v>282</v>
      </c>
      <c r="AB532" s="11" t="s">
        <v>282</v>
      </c>
      <c r="AC532" s="11" t="s">
        <v>115</v>
      </c>
      <c r="AD532" s="11" t="s">
        <v>281</v>
      </c>
      <c r="AE532" s="155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7">
        <v>3</v>
      </c>
    </row>
    <row r="533" spans="1:65">
      <c r="A533" s="29"/>
      <c r="B533" s="19"/>
      <c r="C533" s="9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155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7">
        <v>3</v>
      </c>
    </row>
    <row r="534" spans="1:65">
      <c r="A534" s="29"/>
      <c r="B534" s="18">
        <v>1</v>
      </c>
      <c r="C534" s="14">
        <v>1</v>
      </c>
      <c r="D534" s="206">
        <v>3.1199999999999999E-2</v>
      </c>
      <c r="E534" s="206">
        <v>3.2500000000000001E-2</v>
      </c>
      <c r="F534" s="206">
        <v>3.0574887844410537E-2</v>
      </c>
      <c r="G534" s="207">
        <v>3.6499999999999998E-2</v>
      </c>
      <c r="H534" s="206">
        <v>3.0180000000000002E-2</v>
      </c>
      <c r="I534" s="207">
        <v>3.2899999999999999E-2</v>
      </c>
      <c r="J534" s="206">
        <v>3.1100000000000003E-2</v>
      </c>
      <c r="K534" s="206">
        <v>3.1300000000000001E-2</v>
      </c>
      <c r="L534" s="207">
        <v>2.7160199999999995E-2</v>
      </c>
      <c r="M534" s="206">
        <v>3.2399999999999998E-2</v>
      </c>
      <c r="N534" s="207">
        <v>2.8799999999999999E-2</v>
      </c>
      <c r="O534" s="207">
        <v>2.7300000000000001E-2</v>
      </c>
      <c r="P534" s="206">
        <v>3.1E-2</v>
      </c>
      <c r="Q534" s="206">
        <v>3.2300000000000002E-2</v>
      </c>
      <c r="R534" s="206">
        <v>3.1699999999999999E-2</v>
      </c>
      <c r="S534" s="206">
        <v>3.0400000000000003E-2</v>
      </c>
      <c r="T534" s="206">
        <v>3.1799999999999995E-2</v>
      </c>
      <c r="U534" s="206">
        <v>2.9899999999999999E-2</v>
      </c>
      <c r="V534" s="207">
        <v>3.298197176297419E-2</v>
      </c>
      <c r="W534" s="206">
        <v>3.0931259999999999E-2</v>
      </c>
      <c r="X534" s="206">
        <v>3.27E-2</v>
      </c>
      <c r="Y534" s="206">
        <v>3.1599999999999996E-2</v>
      </c>
      <c r="Z534" s="206">
        <v>3.1E-2</v>
      </c>
      <c r="AA534" s="206">
        <v>3.2000000000000001E-2</v>
      </c>
      <c r="AB534" s="206">
        <v>3.0600000000000002E-2</v>
      </c>
      <c r="AC534" s="206">
        <v>3.0800000000000001E-2</v>
      </c>
      <c r="AD534" s="206">
        <v>3.2099999999999997E-2</v>
      </c>
      <c r="AE534" s="209"/>
      <c r="AF534" s="210"/>
      <c r="AG534" s="210"/>
      <c r="AH534" s="210"/>
      <c r="AI534" s="210"/>
      <c r="AJ534" s="210"/>
      <c r="AK534" s="210"/>
      <c r="AL534" s="210"/>
      <c r="AM534" s="210"/>
      <c r="AN534" s="210"/>
      <c r="AO534" s="210"/>
      <c r="AP534" s="210"/>
      <c r="AQ534" s="210"/>
      <c r="AR534" s="210"/>
      <c r="AS534" s="210"/>
      <c r="AT534" s="210"/>
      <c r="AU534" s="210"/>
      <c r="AV534" s="210"/>
      <c r="AW534" s="210"/>
      <c r="AX534" s="210"/>
      <c r="AY534" s="210"/>
      <c r="AZ534" s="210"/>
      <c r="BA534" s="210"/>
      <c r="BB534" s="210"/>
      <c r="BC534" s="210"/>
      <c r="BD534" s="210"/>
      <c r="BE534" s="210"/>
      <c r="BF534" s="210"/>
      <c r="BG534" s="210"/>
      <c r="BH534" s="210"/>
      <c r="BI534" s="210"/>
      <c r="BJ534" s="210"/>
      <c r="BK534" s="210"/>
      <c r="BL534" s="210"/>
      <c r="BM534" s="211">
        <v>1</v>
      </c>
    </row>
    <row r="535" spans="1:65">
      <c r="A535" s="29"/>
      <c r="B535" s="19">
        <v>1</v>
      </c>
      <c r="C535" s="9">
        <v>2</v>
      </c>
      <c r="D535" s="23">
        <v>3.2300000000000002E-2</v>
      </c>
      <c r="E535" s="23">
        <v>3.1300000000000001E-2</v>
      </c>
      <c r="F535" s="23">
        <v>3.1114505313056179E-2</v>
      </c>
      <c r="G535" s="213">
        <v>3.5900000000000001E-2</v>
      </c>
      <c r="H535" s="23">
        <v>3.032E-2</v>
      </c>
      <c r="I535" s="213">
        <v>3.3700000000000001E-2</v>
      </c>
      <c r="J535" s="23">
        <v>3.0899999999999997E-2</v>
      </c>
      <c r="K535" s="23">
        <v>3.1699999999999999E-2</v>
      </c>
      <c r="L535" s="213">
        <v>2.6823600000000003E-2</v>
      </c>
      <c r="M535" s="23">
        <v>3.1599999999999996E-2</v>
      </c>
      <c r="N535" s="213">
        <v>2.86E-2</v>
      </c>
      <c r="O535" s="213">
        <v>2.8400000000000002E-2</v>
      </c>
      <c r="P535" s="23">
        <v>3.2099999999999997E-2</v>
      </c>
      <c r="Q535" s="23">
        <v>3.15E-2</v>
      </c>
      <c r="R535" s="23">
        <v>3.15E-2</v>
      </c>
      <c r="S535" s="23">
        <v>3.1399999999999997E-2</v>
      </c>
      <c r="T535" s="23">
        <v>3.2099999999999997E-2</v>
      </c>
      <c r="U535" s="23">
        <v>3.0200000000000001E-2</v>
      </c>
      <c r="V535" s="213">
        <v>3.3740456964298386E-2</v>
      </c>
      <c r="W535" s="23">
        <v>2.9556720000000002E-2</v>
      </c>
      <c r="X535" s="23">
        <v>3.3300000000000003E-2</v>
      </c>
      <c r="Y535" s="23">
        <v>3.15E-2</v>
      </c>
      <c r="Z535" s="23">
        <v>3.0899999999999997E-2</v>
      </c>
      <c r="AA535" s="23">
        <v>3.32E-2</v>
      </c>
      <c r="AB535" s="23">
        <v>0.03</v>
      </c>
      <c r="AC535" s="23">
        <v>3.2800000000000003E-2</v>
      </c>
      <c r="AD535" s="23">
        <v>3.1399999999999997E-2</v>
      </c>
      <c r="AE535" s="209"/>
      <c r="AF535" s="210"/>
      <c r="AG535" s="210"/>
      <c r="AH535" s="210"/>
      <c r="AI535" s="210"/>
      <c r="AJ535" s="210"/>
      <c r="AK535" s="210"/>
      <c r="AL535" s="210"/>
      <c r="AM535" s="210"/>
      <c r="AN535" s="210"/>
      <c r="AO535" s="210"/>
      <c r="AP535" s="210"/>
      <c r="AQ535" s="210"/>
      <c r="AR535" s="210"/>
      <c r="AS535" s="210"/>
      <c r="AT535" s="210"/>
      <c r="AU535" s="210"/>
      <c r="AV535" s="210"/>
      <c r="AW535" s="210"/>
      <c r="AX535" s="210"/>
      <c r="AY535" s="210"/>
      <c r="AZ535" s="210"/>
      <c r="BA535" s="210"/>
      <c r="BB535" s="210"/>
      <c r="BC535" s="210"/>
      <c r="BD535" s="210"/>
      <c r="BE535" s="210"/>
      <c r="BF535" s="210"/>
      <c r="BG535" s="210"/>
      <c r="BH535" s="210"/>
      <c r="BI535" s="210"/>
      <c r="BJ535" s="210"/>
      <c r="BK535" s="210"/>
      <c r="BL535" s="210"/>
      <c r="BM535" s="211">
        <v>27</v>
      </c>
    </row>
    <row r="536" spans="1:65">
      <c r="A536" s="29"/>
      <c r="B536" s="19">
        <v>1</v>
      </c>
      <c r="C536" s="9">
        <v>3</v>
      </c>
      <c r="D536" s="23">
        <v>3.1599999999999996E-2</v>
      </c>
      <c r="E536" s="23">
        <v>3.1799999999999995E-2</v>
      </c>
      <c r="F536" s="23">
        <v>3.1548940129892039E-2</v>
      </c>
      <c r="G536" s="213">
        <v>3.61E-2</v>
      </c>
      <c r="H536" s="23">
        <v>3.0839999999999996E-2</v>
      </c>
      <c r="I536" s="213">
        <v>3.3500000000000002E-2</v>
      </c>
      <c r="J536" s="23">
        <v>3.1399999999999997E-2</v>
      </c>
      <c r="K536" s="23">
        <v>3.0600000000000002E-2</v>
      </c>
      <c r="L536" s="213">
        <v>2.7655199999999994E-2</v>
      </c>
      <c r="M536" s="23">
        <v>3.2500000000000001E-2</v>
      </c>
      <c r="N536" s="213">
        <v>2.8400000000000002E-2</v>
      </c>
      <c r="O536" s="213">
        <v>2.86E-2</v>
      </c>
      <c r="P536" s="214">
        <v>2.87E-2</v>
      </c>
      <c r="Q536" s="23">
        <v>3.0800000000000001E-2</v>
      </c>
      <c r="R536" s="23">
        <v>3.1699999999999999E-2</v>
      </c>
      <c r="S536" s="23">
        <v>3.1699999999999999E-2</v>
      </c>
      <c r="T536" s="23">
        <v>3.15E-2</v>
      </c>
      <c r="U536" s="23">
        <v>3.1100000000000003E-2</v>
      </c>
      <c r="V536" s="213">
        <v>3.4289358556979704E-2</v>
      </c>
      <c r="W536" s="23">
        <v>3.0680680000000002E-2</v>
      </c>
      <c r="X536" s="23">
        <v>3.0600000000000002E-2</v>
      </c>
      <c r="Y536" s="23">
        <v>3.2000000000000001E-2</v>
      </c>
      <c r="Z536" s="23">
        <v>3.2199999999999999E-2</v>
      </c>
      <c r="AA536" s="23">
        <v>3.2399999999999998E-2</v>
      </c>
      <c r="AB536" s="23">
        <v>2.9899999999999999E-2</v>
      </c>
      <c r="AC536" s="23">
        <v>3.1199999999999999E-2</v>
      </c>
      <c r="AD536" s="23">
        <v>3.2500000000000001E-2</v>
      </c>
      <c r="AE536" s="209"/>
      <c r="AF536" s="210"/>
      <c r="AG536" s="210"/>
      <c r="AH536" s="210"/>
      <c r="AI536" s="210"/>
      <c r="AJ536" s="210"/>
      <c r="AK536" s="210"/>
      <c r="AL536" s="210"/>
      <c r="AM536" s="210"/>
      <c r="AN536" s="210"/>
      <c r="AO536" s="210"/>
      <c r="AP536" s="210"/>
      <c r="AQ536" s="210"/>
      <c r="AR536" s="210"/>
      <c r="AS536" s="210"/>
      <c r="AT536" s="210"/>
      <c r="AU536" s="210"/>
      <c r="AV536" s="210"/>
      <c r="AW536" s="210"/>
      <c r="AX536" s="210"/>
      <c r="AY536" s="210"/>
      <c r="AZ536" s="210"/>
      <c r="BA536" s="210"/>
      <c r="BB536" s="210"/>
      <c r="BC536" s="210"/>
      <c r="BD536" s="210"/>
      <c r="BE536" s="210"/>
      <c r="BF536" s="210"/>
      <c r="BG536" s="210"/>
      <c r="BH536" s="210"/>
      <c r="BI536" s="210"/>
      <c r="BJ536" s="210"/>
      <c r="BK536" s="210"/>
      <c r="BL536" s="210"/>
      <c r="BM536" s="211">
        <v>16</v>
      </c>
    </row>
    <row r="537" spans="1:65">
      <c r="A537" s="29"/>
      <c r="B537" s="19">
        <v>1</v>
      </c>
      <c r="C537" s="9">
        <v>4</v>
      </c>
      <c r="D537" s="23">
        <v>3.2600000000000004E-2</v>
      </c>
      <c r="E537" s="23">
        <v>3.1199999999999999E-2</v>
      </c>
      <c r="F537" s="23">
        <v>3.1187878250622466E-2</v>
      </c>
      <c r="G537" s="213">
        <v>3.6799999999999999E-2</v>
      </c>
      <c r="H537" s="23">
        <v>3.075E-2</v>
      </c>
      <c r="I537" s="213">
        <v>3.3799999999999997E-2</v>
      </c>
      <c r="J537" s="23">
        <v>3.1100000000000003E-2</v>
      </c>
      <c r="K537" s="23">
        <v>3.1399999999999997E-2</v>
      </c>
      <c r="L537" s="213">
        <v>2.7219600000000004E-2</v>
      </c>
      <c r="M537" s="23">
        <v>3.1300000000000001E-2</v>
      </c>
      <c r="N537" s="213">
        <v>2.7999999999999997E-2</v>
      </c>
      <c r="O537" s="213">
        <v>2.9100000000000001E-2</v>
      </c>
      <c r="P537" s="23">
        <v>3.1699999999999999E-2</v>
      </c>
      <c r="Q537" s="23">
        <v>3.1100000000000003E-2</v>
      </c>
      <c r="R537" s="23">
        <v>3.0800000000000001E-2</v>
      </c>
      <c r="S537" s="23">
        <v>3.0499999999999999E-2</v>
      </c>
      <c r="T537" s="23">
        <v>3.2399999999999998E-2</v>
      </c>
      <c r="U537" s="23">
        <v>3.0499999999999999E-2</v>
      </c>
      <c r="V537" s="213">
        <v>3.3506145174307084E-2</v>
      </c>
      <c r="W537" s="23">
        <v>3.0104189999999996E-2</v>
      </c>
      <c r="X537" s="23">
        <v>3.0800000000000001E-2</v>
      </c>
      <c r="Y537" s="23">
        <v>3.3300000000000003E-2</v>
      </c>
      <c r="Z537" s="23">
        <v>3.1699999999999999E-2</v>
      </c>
      <c r="AA537" s="23">
        <v>3.3000000000000002E-2</v>
      </c>
      <c r="AB537" s="23">
        <v>3.0600000000000002E-2</v>
      </c>
      <c r="AC537" s="23">
        <v>0.03</v>
      </c>
      <c r="AD537" s="23">
        <v>3.1799999999999995E-2</v>
      </c>
      <c r="AE537" s="209"/>
      <c r="AF537" s="210"/>
      <c r="AG537" s="210"/>
      <c r="AH537" s="210"/>
      <c r="AI537" s="210"/>
      <c r="AJ537" s="210"/>
      <c r="AK537" s="210"/>
      <c r="AL537" s="210"/>
      <c r="AM537" s="210"/>
      <c r="AN537" s="210"/>
      <c r="AO537" s="210"/>
      <c r="AP537" s="210"/>
      <c r="AQ537" s="210"/>
      <c r="AR537" s="210"/>
      <c r="AS537" s="210"/>
      <c r="AT537" s="210"/>
      <c r="AU537" s="210"/>
      <c r="AV537" s="210"/>
      <c r="AW537" s="210"/>
      <c r="AX537" s="210"/>
      <c r="AY537" s="210"/>
      <c r="AZ537" s="210"/>
      <c r="BA537" s="210"/>
      <c r="BB537" s="210"/>
      <c r="BC537" s="210"/>
      <c r="BD537" s="210"/>
      <c r="BE537" s="210"/>
      <c r="BF537" s="210"/>
      <c r="BG537" s="210"/>
      <c r="BH537" s="210"/>
      <c r="BI537" s="210"/>
      <c r="BJ537" s="210"/>
      <c r="BK537" s="210"/>
      <c r="BL537" s="210"/>
      <c r="BM537" s="211">
        <v>3.1372524450999528E-2</v>
      </c>
    </row>
    <row r="538" spans="1:65">
      <c r="A538" s="29"/>
      <c r="B538" s="19">
        <v>1</v>
      </c>
      <c r="C538" s="9">
        <v>5</v>
      </c>
      <c r="D538" s="23">
        <v>3.1899999999999998E-2</v>
      </c>
      <c r="E538" s="23">
        <v>3.1399999999999997E-2</v>
      </c>
      <c r="F538" s="23">
        <v>3.1189108931561974E-2</v>
      </c>
      <c r="G538" s="213">
        <v>3.5400000000000001E-2</v>
      </c>
      <c r="H538" s="23">
        <v>3.0079999999999999E-2</v>
      </c>
      <c r="I538" s="213">
        <v>3.3399999999999999E-2</v>
      </c>
      <c r="J538" s="23">
        <v>3.1899999999999998E-2</v>
      </c>
      <c r="K538" s="23">
        <v>3.1300000000000001E-2</v>
      </c>
      <c r="L538" s="213">
        <v>2.6910000000000003E-2</v>
      </c>
      <c r="M538" s="23">
        <v>3.1300000000000001E-2</v>
      </c>
      <c r="N538" s="213">
        <v>2.8799999999999999E-2</v>
      </c>
      <c r="O538" s="213">
        <v>2.5599999999999998E-2</v>
      </c>
      <c r="P538" s="23">
        <v>3.1199999999999999E-2</v>
      </c>
      <c r="Q538" s="23">
        <v>3.2000000000000001E-2</v>
      </c>
      <c r="R538" s="23">
        <v>3.1100000000000003E-2</v>
      </c>
      <c r="S538" s="23">
        <v>3.1899999999999998E-2</v>
      </c>
      <c r="T538" s="23">
        <v>3.2199999999999999E-2</v>
      </c>
      <c r="U538" s="23">
        <v>3.0400000000000003E-2</v>
      </c>
      <c r="V538" s="213">
        <v>3.4365866745902564E-2</v>
      </c>
      <c r="W538" s="23">
        <v>3.0383999999999998E-2</v>
      </c>
      <c r="X538" s="23">
        <v>3.0499999999999999E-2</v>
      </c>
      <c r="Y538" s="23">
        <v>3.2399999999999998E-2</v>
      </c>
      <c r="Z538" s="23">
        <v>3.1799999999999995E-2</v>
      </c>
      <c r="AA538" s="23">
        <v>3.3399999999999999E-2</v>
      </c>
      <c r="AB538" s="23">
        <v>3.0300000000000001E-2</v>
      </c>
      <c r="AC538" s="23">
        <v>3.1899999999999998E-2</v>
      </c>
      <c r="AD538" s="23">
        <v>3.3000000000000002E-2</v>
      </c>
      <c r="AE538" s="209"/>
      <c r="AF538" s="210"/>
      <c r="AG538" s="210"/>
      <c r="AH538" s="210"/>
      <c r="AI538" s="210"/>
      <c r="AJ538" s="210"/>
      <c r="AK538" s="210"/>
      <c r="AL538" s="210"/>
      <c r="AM538" s="210"/>
      <c r="AN538" s="210"/>
      <c r="AO538" s="210"/>
      <c r="AP538" s="210"/>
      <c r="AQ538" s="210"/>
      <c r="AR538" s="210"/>
      <c r="AS538" s="210"/>
      <c r="AT538" s="210"/>
      <c r="AU538" s="210"/>
      <c r="AV538" s="210"/>
      <c r="AW538" s="210"/>
      <c r="AX538" s="210"/>
      <c r="AY538" s="210"/>
      <c r="AZ538" s="210"/>
      <c r="BA538" s="210"/>
      <c r="BB538" s="210"/>
      <c r="BC538" s="210"/>
      <c r="BD538" s="210"/>
      <c r="BE538" s="210"/>
      <c r="BF538" s="210"/>
      <c r="BG538" s="210"/>
      <c r="BH538" s="210"/>
      <c r="BI538" s="210"/>
      <c r="BJ538" s="210"/>
      <c r="BK538" s="210"/>
      <c r="BL538" s="210"/>
      <c r="BM538" s="211">
        <v>39</v>
      </c>
    </row>
    <row r="539" spans="1:65">
      <c r="A539" s="29"/>
      <c r="B539" s="19">
        <v>1</v>
      </c>
      <c r="C539" s="9">
        <v>6</v>
      </c>
      <c r="D539" s="23">
        <v>3.0300000000000001E-2</v>
      </c>
      <c r="E539" s="23">
        <v>3.2099999999999997E-2</v>
      </c>
      <c r="F539" s="23">
        <v>3.1475130356397825E-2</v>
      </c>
      <c r="G539" s="213">
        <v>3.5700000000000003E-2</v>
      </c>
      <c r="H539" s="23">
        <v>3.007E-2</v>
      </c>
      <c r="I539" s="213">
        <v>3.3599999999999998E-2</v>
      </c>
      <c r="J539" s="23">
        <v>3.1300000000000001E-2</v>
      </c>
      <c r="K539" s="23">
        <v>3.0600000000000002E-2</v>
      </c>
      <c r="L539" s="213">
        <v>2.6716500000000004E-2</v>
      </c>
      <c r="M539" s="23">
        <v>3.2300000000000002E-2</v>
      </c>
      <c r="N539" s="213">
        <v>2.8499999999999998E-2</v>
      </c>
      <c r="O539" s="213">
        <v>3.27E-2</v>
      </c>
      <c r="P539" s="23">
        <v>3.1599999999999996E-2</v>
      </c>
      <c r="Q539" s="23">
        <v>3.1799999999999995E-2</v>
      </c>
      <c r="R539" s="23">
        <v>3.0600000000000002E-2</v>
      </c>
      <c r="S539" s="23">
        <v>3.1199999999999999E-2</v>
      </c>
      <c r="T539" s="23">
        <v>3.1799999999999995E-2</v>
      </c>
      <c r="U539" s="23">
        <v>3.0800000000000001E-2</v>
      </c>
      <c r="V539" s="213">
        <v>3.3243795605070577E-2</v>
      </c>
      <c r="W539" s="23">
        <v>3.0130779999999999E-2</v>
      </c>
      <c r="X539" s="23">
        <v>3.27E-2</v>
      </c>
      <c r="Y539" s="23">
        <v>3.1399999999999997E-2</v>
      </c>
      <c r="Z539" s="23">
        <v>3.1399999999999997E-2</v>
      </c>
      <c r="AA539" s="23">
        <v>3.1E-2</v>
      </c>
      <c r="AB539" s="23">
        <v>0.03</v>
      </c>
      <c r="AC539" s="23">
        <v>3.2099999999999997E-2</v>
      </c>
      <c r="AD539" s="23">
        <v>0.03</v>
      </c>
      <c r="AE539" s="209"/>
      <c r="AF539" s="210"/>
      <c r="AG539" s="210"/>
      <c r="AH539" s="210"/>
      <c r="AI539" s="210"/>
      <c r="AJ539" s="210"/>
      <c r="AK539" s="210"/>
      <c r="AL539" s="210"/>
      <c r="AM539" s="210"/>
      <c r="AN539" s="210"/>
      <c r="AO539" s="210"/>
      <c r="AP539" s="210"/>
      <c r="AQ539" s="210"/>
      <c r="AR539" s="210"/>
      <c r="AS539" s="210"/>
      <c r="AT539" s="210"/>
      <c r="AU539" s="210"/>
      <c r="AV539" s="210"/>
      <c r="AW539" s="210"/>
      <c r="AX539" s="210"/>
      <c r="AY539" s="210"/>
      <c r="AZ539" s="210"/>
      <c r="BA539" s="210"/>
      <c r="BB539" s="210"/>
      <c r="BC539" s="210"/>
      <c r="BD539" s="210"/>
      <c r="BE539" s="210"/>
      <c r="BF539" s="210"/>
      <c r="BG539" s="210"/>
      <c r="BH539" s="210"/>
      <c r="BI539" s="210"/>
      <c r="BJ539" s="210"/>
      <c r="BK539" s="210"/>
      <c r="BL539" s="210"/>
      <c r="BM539" s="56"/>
    </row>
    <row r="540" spans="1:65">
      <c r="A540" s="29"/>
      <c r="B540" s="20" t="s">
        <v>269</v>
      </c>
      <c r="C540" s="12"/>
      <c r="D540" s="215">
        <v>3.1649999999999991E-2</v>
      </c>
      <c r="E540" s="215">
        <v>3.1716666666666664E-2</v>
      </c>
      <c r="F540" s="215">
        <v>3.1181741804323499E-2</v>
      </c>
      <c r="G540" s="215">
        <v>3.6066666666666664E-2</v>
      </c>
      <c r="H540" s="215">
        <v>3.0373333333333336E-2</v>
      </c>
      <c r="I540" s="215">
        <v>3.348333333333333E-2</v>
      </c>
      <c r="J540" s="215">
        <v>3.128333333333333E-2</v>
      </c>
      <c r="K540" s="215">
        <v>3.1150000000000001E-2</v>
      </c>
      <c r="L540" s="215">
        <v>2.7080850000000004E-2</v>
      </c>
      <c r="M540" s="215">
        <v>3.1899999999999998E-2</v>
      </c>
      <c r="N540" s="215">
        <v>2.8516666666666666E-2</v>
      </c>
      <c r="O540" s="215">
        <v>2.8616666666666669E-2</v>
      </c>
      <c r="P540" s="215">
        <v>3.1049999999999998E-2</v>
      </c>
      <c r="Q540" s="215">
        <v>3.1583333333333331E-2</v>
      </c>
      <c r="R540" s="215">
        <v>3.1233333333333335E-2</v>
      </c>
      <c r="S540" s="215">
        <v>3.118333333333333E-2</v>
      </c>
      <c r="T540" s="215">
        <v>3.1966666666666664E-2</v>
      </c>
      <c r="U540" s="215">
        <v>3.0483333333333335E-2</v>
      </c>
      <c r="V540" s="215">
        <v>3.3687932468255417E-2</v>
      </c>
      <c r="W540" s="215">
        <v>3.029793833333333E-2</v>
      </c>
      <c r="X540" s="215">
        <v>3.1766666666666672E-2</v>
      </c>
      <c r="Y540" s="215">
        <v>3.203333333333333E-2</v>
      </c>
      <c r="Z540" s="215">
        <v>3.15E-2</v>
      </c>
      <c r="AA540" s="215">
        <v>3.2499999999999994E-2</v>
      </c>
      <c r="AB540" s="215">
        <v>3.0233333333333334E-2</v>
      </c>
      <c r="AC540" s="215">
        <v>3.1466666666666664E-2</v>
      </c>
      <c r="AD540" s="215">
        <v>3.1800000000000002E-2</v>
      </c>
      <c r="AE540" s="209"/>
      <c r="AF540" s="210"/>
      <c r="AG540" s="210"/>
      <c r="AH540" s="210"/>
      <c r="AI540" s="210"/>
      <c r="AJ540" s="210"/>
      <c r="AK540" s="210"/>
      <c r="AL540" s="210"/>
      <c r="AM540" s="210"/>
      <c r="AN540" s="210"/>
      <c r="AO540" s="210"/>
      <c r="AP540" s="210"/>
      <c r="AQ540" s="210"/>
      <c r="AR540" s="210"/>
      <c r="AS540" s="210"/>
      <c r="AT540" s="210"/>
      <c r="AU540" s="210"/>
      <c r="AV540" s="210"/>
      <c r="AW540" s="210"/>
      <c r="AX540" s="210"/>
      <c r="AY540" s="210"/>
      <c r="AZ540" s="210"/>
      <c r="BA540" s="210"/>
      <c r="BB540" s="210"/>
      <c r="BC540" s="210"/>
      <c r="BD540" s="210"/>
      <c r="BE540" s="210"/>
      <c r="BF540" s="210"/>
      <c r="BG540" s="210"/>
      <c r="BH540" s="210"/>
      <c r="BI540" s="210"/>
      <c r="BJ540" s="210"/>
      <c r="BK540" s="210"/>
      <c r="BL540" s="210"/>
      <c r="BM540" s="56"/>
    </row>
    <row r="541" spans="1:65">
      <c r="A541" s="29"/>
      <c r="B541" s="3" t="s">
        <v>270</v>
      </c>
      <c r="C541" s="28"/>
      <c r="D541" s="23">
        <v>3.175E-2</v>
      </c>
      <c r="E541" s="23">
        <v>3.1599999999999996E-2</v>
      </c>
      <c r="F541" s="23">
        <v>3.1188493591092221E-2</v>
      </c>
      <c r="G541" s="23">
        <v>3.6000000000000004E-2</v>
      </c>
      <c r="H541" s="23">
        <v>3.0249999999999999E-2</v>
      </c>
      <c r="I541" s="23">
        <v>3.3549999999999996E-2</v>
      </c>
      <c r="J541" s="23">
        <v>3.1200000000000002E-2</v>
      </c>
      <c r="K541" s="23">
        <v>3.1300000000000001E-2</v>
      </c>
      <c r="L541" s="23">
        <v>2.7035099999999999E-2</v>
      </c>
      <c r="M541" s="23">
        <v>3.1949999999999999E-2</v>
      </c>
      <c r="N541" s="23">
        <v>2.8549999999999999E-2</v>
      </c>
      <c r="O541" s="23">
        <v>2.8500000000000001E-2</v>
      </c>
      <c r="P541" s="23">
        <v>3.1399999999999997E-2</v>
      </c>
      <c r="Q541" s="23">
        <v>3.1649999999999998E-2</v>
      </c>
      <c r="R541" s="23">
        <v>3.1300000000000001E-2</v>
      </c>
      <c r="S541" s="23">
        <v>3.1299999999999994E-2</v>
      </c>
      <c r="T541" s="23">
        <v>3.1949999999999992E-2</v>
      </c>
      <c r="U541" s="23">
        <v>3.0450000000000001E-2</v>
      </c>
      <c r="V541" s="23">
        <v>3.3623301069302738E-2</v>
      </c>
      <c r="W541" s="23">
        <v>3.0257389999999999E-2</v>
      </c>
      <c r="X541" s="23">
        <v>3.175E-2</v>
      </c>
      <c r="Y541" s="23">
        <v>3.1799999999999995E-2</v>
      </c>
      <c r="Z541" s="23">
        <v>3.1549999999999995E-2</v>
      </c>
      <c r="AA541" s="23">
        <v>3.27E-2</v>
      </c>
      <c r="AB541" s="23">
        <v>3.015E-2</v>
      </c>
      <c r="AC541" s="23">
        <v>3.1549999999999995E-2</v>
      </c>
      <c r="AD541" s="23">
        <v>3.1949999999999992E-2</v>
      </c>
      <c r="AE541" s="209"/>
      <c r="AF541" s="210"/>
      <c r="AG541" s="210"/>
      <c r="AH541" s="210"/>
      <c r="AI541" s="210"/>
      <c r="AJ541" s="210"/>
      <c r="AK541" s="210"/>
      <c r="AL541" s="210"/>
      <c r="AM541" s="210"/>
      <c r="AN541" s="210"/>
      <c r="AO541" s="210"/>
      <c r="AP541" s="210"/>
      <c r="AQ541" s="210"/>
      <c r="AR541" s="210"/>
      <c r="AS541" s="210"/>
      <c r="AT541" s="210"/>
      <c r="AU541" s="210"/>
      <c r="AV541" s="210"/>
      <c r="AW541" s="210"/>
      <c r="AX541" s="210"/>
      <c r="AY541" s="210"/>
      <c r="AZ541" s="210"/>
      <c r="BA541" s="210"/>
      <c r="BB541" s="210"/>
      <c r="BC541" s="210"/>
      <c r="BD541" s="210"/>
      <c r="BE541" s="210"/>
      <c r="BF541" s="210"/>
      <c r="BG541" s="210"/>
      <c r="BH541" s="210"/>
      <c r="BI541" s="210"/>
      <c r="BJ541" s="210"/>
      <c r="BK541" s="210"/>
      <c r="BL541" s="210"/>
      <c r="BM541" s="56"/>
    </row>
    <row r="542" spans="1:65">
      <c r="A542" s="29"/>
      <c r="B542" s="3" t="s">
        <v>271</v>
      </c>
      <c r="C542" s="28"/>
      <c r="D542" s="23">
        <v>8.2643814045577665E-4</v>
      </c>
      <c r="E542" s="23">
        <v>5.1153364177409361E-4</v>
      </c>
      <c r="F542" s="23">
        <v>3.446145260274212E-4</v>
      </c>
      <c r="G542" s="23">
        <v>5.1639777949432102E-4</v>
      </c>
      <c r="H542" s="23">
        <v>3.3998039159143553E-4</v>
      </c>
      <c r="I542" s="23">
        <v>3.1885210782848302E-4</v>
      </c>
      <c r="J542" s="23">
        <v>3.4880749227427166E-4</v>
      </c>
      <c r="K542" s="23">
        <v>4.5055521304275097E-4</v>
      </c>
      <c r="L542" s="23">
        <v>3.4162673051153016E-4</v>
      </c>
      <c r="M542" s="23">
        <v>5.6213877290220795E-4</v>
      </c>
      <c r="N542" s="23">
        <v>2.9944392908634338E-4</v>
      </c>
      <c r="O542" s="23">
        <v>2.3574703957137339E-3</v>
      </c>
      <c r="P542" s="23">
        <v>1.2144957801491108E-3</v>
      </c>
      <c r="Q542" s="23">
        <v>5.6361925682739595E-4</v>
      </c>
      <c r="R542" s="23">
        <v>4.7187568984496904E-4</v>
      </c>
      <c r="S542" s="23">
        <v>6.1779176642835299E-4</v>
      </c>
      <c r="T542" s="23">
        <v>3.2659863237109054E-4</v>
      </c>
      <c r="U542" s="23">
        <v>4.2622372841814816E-4</v>
      </c>
      <c r="V542" s="23">
        <v>5.5727044396300374E-4</v>
      </c>
      <c r="W542" s="23">
        <v>4.8371046506837789E-4</v>
      </c>
      <c r="X542" s="23">
        <v>1.2643839079435754E-3</v>
      </c>
      <c r="Y542" s="23">
        <v>7.2295689129205293E-4</v>
      </c>
      <c r="Z542" s="23">
        <v>4.9799598391954945E-4</v>
      </c>
      <c r="AA542" s="23">
        <v>9.0111042608550487E-4</v>
      </c>
      <c r="AB542" s="23">
        <v>3.141125063837281E-4</v>
      </c>
      <c r="AC542" s="23">
        <v>1.0033277962194945E-3</v>
      </c>
      <c r="AD542" s="23">
        <v>1.0411532067856305E-3</v>
      </c>
      <c r="AE542" s="209"/>
      <c r="AF542" s="210"/>
      <c r="AG542" s="210"/>
      <c r="AH542" s="210"/>
      <c r="AI542" s="210"/>
      <c r="AJ542" s="210"/>
      <c r="AK542" s="210"/>
      <c r="AL542" s="210"/>
      <c r="AM542" s="210"/>
      <c r="AN542" s="210"/>
      <c r="AO542" s="210"/>
      <c r="AP542" s="210"/>
      <c r="AQ542" s="210"/>
      <c r="AR542" s="210"/>
      <c r="AS542" s="210"/>
      <c r="AT542" s="210"/>
      <c r="AU542" s="210"/>
      <c r="AV542" s="210"/>
      <c r="AW542" s="210"/>
      <c r="AX542" s="210"/>
      <c r="AY542" s="210"/>
      <c r="AZ542" s="210"/>
      <c r="BA542" s="210"/>
      <c r="BB542" s="210"/>
      <c r="BC542" s="210"/>
      <c r="BD542" s="210"/>
      <c r="BE542" s="210"/>
      <c r="BF542" s="210"/>
      <c r="BG542" s="210"/>
      <c r="BH542" s="210"/>
      <c r="BI542" s="210"/>
      <c r="BJ542" s="210"/>
      <c r="BK542" s="210"/>
      <c r="BL542" s="210"/>
      <c r="BM542" s="56"/>
    </row>
    <row r="543" spans="1:65">
      <c r="A543" s="29"/>
      <c r="B543" s="3" t="s">
        <v>86</v>
      </c>
      <c r="C543" s="28"/>
      <c r="D543" s="13">
        <v>2.611178958786025E-2</v>
      </c>
      <c r="E543" s="13">
        <v>1.6128228327086505E-2</v>
      </c>
      <c r="F543" s="13">
        <v>1.1051804873185075E-2</v>
      </c>
      <c r="G543" s="13">
        <v>1.4317868193003357E-2</v>
      </c>
      <c r="H543" s="13">
        <v>1.1193384271008631E-2</v>
      </c>
      <c r="I543" s="13">
        <v>9.5227110351961096E-3</v>
      </c>
      <c r="J543" s="13">
        <v>1.1149946476535057E-2</v>
      </c>
      <c r="K543" s="13">
        <v>1.4464051783073867E-2</v>
      </c>
      <c r="L543" s="13">
        <v>1.2615066754238884E-2</v>
      </c>
      <c r="M543" s="13">
        <v>1.7621905106652288E-2</v>
      </c>
      <c r="N543" s="13">
        <v>1.0500663790286736E-2</v>
      </c>
      <c r="O543" s="13">
        <v>8.2381027223543402E-2</v>
      </c>
      <c r="P543" s="13">
        <v>3.9114195818006792E-2</v>
      </c>
      <c r="Q543" s="13">
        <v>1.784546459611808E-2</v>
      </c>
      <c r="R543" s="13">
        <v>1.5108079717555038E-2</v>
      </c>
      <c r="S543" s="13">
        <v>1.9811601275094164E-2</v>
      </c>
      <c r="T543" s="13">
        <v>1.0216849813485628E-2</v>
      </c>
      <c r="U543" s="13">
        <v>1.3982189013170524E-2</v>
      </c>
      <c r="V543" s="13">
        <v>1.6542138479057063E-2</v>
      </c>
      <c r="W543" s="13">
        <v>1.5965128047547943E-2</v>
      </c>
      <c r="X543" s="13">
        <v>3.9802221656146122E-2</v>
      </c>
      <c r="Y543" s="13">
        <v>2.2568893588721738E-2</v>
      </c>
      <c r="Z543" s="13">
        <v>1.580939631490633E-2</v>
      </c>
      <c r="AA543" s="13">
        <v>2.772647464878477E-2</v>
      </c>
      <c r="AB543" s="13">
        <v>1.0389608810928161E-2</v>
      </c>
      <c r="AC543" s="13">
        <v>3.1885417252738177E-2</v>
      </c>
      <c r="AD543" s="13">
        <v>3.274066688005127E-2</v>
      </c>
      <c r="AE543" s="155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29"/>
      <c r="B544" s="3" t="s">
        <v>272</v>
      </c>
      <c r="C544" s="28"/>
      <c r="D544" s="13">
        <v>8.8445400507648486E-3</v>
      </c>
      <c r="E544" s="13">
        <v>1.0969541714905606E-2</v>
      </c>
      <c r="F544" s="13">
        <v>-6.0812016251357015E-3</v>
      </c>
      <c r="G544" s="13">
        <v>0.14962590030008194</v>
      </c>
      <c r="H544" s="13">
        <v>-3.1849241817528018E-2</v>
      </c>
      <c r="I544" s="13">
        <v>6.7282085814632353E-2</v>
      </c>
      <c r="J544" s="13">
        <v>-2.8429691020085412E-3</v>
      </c>
      <c r="K544" s="13">
        <v>-7.0929724302896124E-3</v>
      </c>
      <c r="L544" s="13">
        <v>-0.13679723025485735</v>
      </c>
      <c r="M544" s="13">
        <v>1.6813296291292357E-2</v>
      </c>
      <c r="N544" s="13">
        <v>-9.1030538163844654E-2</v>
      </c>
      <c r="O544" s="13">
        <v>-8.7843035667633629E-2</v>
      </c>
      <c r="P544" s="13">
        <v>-1.0280474926500638E-2</v>
      </c>
      <c r="Q544" s="13">
        <v>6.719538386624313E-3</v>
      </c>
      <c r="R544" s="13">
        <v>-4.4367203501137764E-3</v>
      </c>
      <c r="S544" s="13">
        <v>-6.0304715982194557E-3</v>
      </c>
      <c r="T544" s="13">
        <v>1.8938297955432892E-2</v>
      </c>
      <c r="U544" s="13">
        <v>-2.8342989071695968E-2</v>
      </c>
      <c r="V544" s="13">
        <v>7.3803688347499952E-2</v>
      </c>
      <c r="W544" s="13">
        <v>-3.4252459324546347E-2</v>
      </c>
      <c r="X544" s="13">
        <v>1.2563292963011286E-2</v>
      </c>
      <c r="Y544" s="13">
        <v>2.106329961957365E-2</v>
      </c>
      <c r="Z544" s="13">
        <v>4.063286306448699E-3</v>
      </c>
      <c r="AA544" s="13">
        <v>3.5938311268557843E-2</v>
      </c>
      <c r="AB544" s="13">
        <v>-3.6311745312223365E-2</v>
      </c>
      <c r="AC544" s="13">
        <v>3.0007854743783202E-3</v>
      </c>
      <c r="AD544" s="13">
        <v>1.3625793795081442E-2</v>
      </c>
      <c r="AE544" s="155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29"/>
      <c r="B545" s="45" t="s">
        <v>273</v>
      </c>
      <c r="C545" s="46"/>
      <c r="D545" s="44">
        <v>0.28999999999999998</v>
      </c>
      <c r="E545" s="44">
        <v>0.39</v>
      </c>
      <c r="F545" s="44">
        <v>0.44</v>
      </c>
      <c r="G545" s="44">
        <v>7.16</v>
      </c>
      <c r="H545" s="44">
        <v>1.7</v>
      </c>
      <c r="I545" s="44">
        <v>3.14</v>
      </c>
      <c r="J545" s="44">
        <v>0.28999999999999998</v>
      </c>
      <c r="K545" s="44">
        <v>0.49</v>
      </c>
      <c r="L545" s="44">
        <v>6.82</v>
      </c>
      <c r="M545" s="44">
        <v>0.67</v>
      </c>
      <c r="N545" s="44">
        <v>4.59</v>
      </c>
      <c r="O545" s="44">
        <v>4.43</v>
      </c>
      <c r="P545" s="44">
        <v>0.65</v>
      </c>
      <c r="Q545" s="44">
        <v>0.18</v>
      </c>
      <c r="R545" s="44">
        <v>0.36</v>
      </c>
      <c r="S545" s="44">
        <v>0.44</v>
      </c>
      <c r="T545" s="44">
        <v>0.78</v>
      </c>
      <c r="U545" s="44">
        <v>1.53</v>
      </c>
      <c r="V545" s="44">
        <v>3.46</v>
      </c>
      <c r="W545" s="44">
        <v>1.82</v>
      </c>
      <c r="X545" s="44">
        <v>0.47</v>
      </c>
      <c r="Y545" s="44">
        <v>0.88</v>
      </c>
      <c r="Z545" s="44">
        <v>0.05</v>
      </c>
      <c r="AA545" s="44">
        <v>1.61</v>
      </c>
      <c r="AB545" s="44">
        <v>1.92</v>
      </c>
      <c r="AC545" s="44">
        <v>0</v>
      </c>
      <c r="AD545" s="44">
        <v>0.52</v>
      </c>
      <c r="AE545" s="155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  <c r="AA546" s="20"/>
      <c r="AB546" s="20"/>
      <c r="AC546" s="20"/>
      <c r="AD546" s="20"/>
      <c r="BM546" s="55"/>
    </row>
    <row r="547" spans="1:65" ht="15">
      <c r="B547" s="8" t="s">
        <v>507</v>
      </c>
      <c r="BM547" s="27" t="s">
        <v>66</v>
      </c>
    </row>
    <row r="548" spans="1:65" ht="15">
      <c r="A548" s="24" t="s">
        <v>26</v>
      </c>
      <c r="B548" s="18" t="s">
        <v>111</v>
      </c>
      <c r="C548" s="15" t="s">
        <v>112</v>
      </c>
      <c r="D548" s="16" t="s">
        <v>234</v>
      </c>
      <c r="E548" s="17" t="s">
        <v>234</v>
      </c>
      <c r="F548" s="17" t="s">
        <v>234</v>
      </c>
      <c r="G548" s="17" t="s">
        <v>234</v>
      </c>
      <c r="H548" s="17" t="s">
        <v>234</v>
      </c>
      <c r="I548" s="17" t="s">
        <v>234</v>
      </c>
      <c r="J548" s="17" t="s">
        <v>234</v>
      </c>
      <c r="K548" s="17" t="s">
        <v>234</v>
      </c>
      <c r="L548" s="17" t="s">
        <v>234</v>
      </c>
      <c r="M548" s="17" t="s">
        <v>234</v>
      </c>
      <c r="N548" s="17" t="s">
        <v>234</v>
      </c>
      <c r="O548" s="17" t="s">
        <v>234</v>
      </c>
      <c r="P548" s="17" t="s">
        <v>234</v>
      </c>
      <c r="Q548" s="17" t="s">
        <v>234</v>
      </c>
      <c r="R548" s="17" t="s">
        <v>234</v>
      </c>
      <c r="S548" s="17" t="s">
        <v>234</v>
      </c>
      <c r="T548" s="17" t="s">
        <v>234</v>
      </c>
      <c r="U548" s="17" t="s">
        <v>234</v>
      </c>
      <c r="V548" s="17" t="s">
        <v>234</v>
      </c>
      <c r="W548" s="17" t="s">
        <v>234</v>
      </c>
      <c r="X548" s="17" t="s">
        <v>234</v>
      </c>
      <c r="Y548" s="17" t="s">
        <v>234</v>
      </c>
      <c r="Z548" s="17" t="s">
        <v>234</v>
      </c>
      <c r="AA548" s="17" t="s">
        <v>234</v>
      </c>
      <c r="AB548" s="17" t="s">
        <v>234</v>
      </c>
      <c r="AC548" s="17" t="s">
        <v>234</v>
      </c>
      <c r="AD548" s="155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7">
        <v>1</v>
      </c>
    </row>
    <row r="549" spans="1:65">
      <c r="A549" s="29"/>
      <c r="B549" s="19" t="s">
        <v>235</v>
      </c>
      <c r="C549" s="9" t="s">
        <v>235</v>
      </c>
      <c r="D549" s="153" t="s">
        <v>237</v>
      </c>
      <c r="E549" s="154" t="s">
        <v>238</v>
      </c>
      <c r="F549" s="154" t="s">
        <v>239</v>
      </c>
      <c r="G549" s="154" t="s">
        <v>240</v>
      </c>
      <c r="H549" s="154" t="s">
        <v>241</v>
      </c>
      <c r="I549" s="154" t="s">
        <v>242</v>
      </c>
      <c r="J549" s="154" t="s">
        <v>243</v>
      </c>
      <c r="K549" s="154" t="s">
        <v>244</v>
      </c>
      <c r="L549" s="154" t="s">
        <v>245</v>
      </c>
      <c r="M549" s="154" t="s">
        <v>246</v>
      </c>
      <c r="N549" s="154" t="s">
        <v>247</v>
      </c>
      <c r="O549" s="154" t="s">
        <v>248</v>
      </c>
      <c r="P549" s="154" t="s">
        <v>249</v>
      </c>
      <c r="Q549" s="154" t="s">
        <v>250</v>
      </c>
      <c r="R549" s="154" t="s">
        <v>251</v>
      </c>
      <c r="S549" s="154" t="s">
        <v>252</v>
      </c>
      <c r="T549" s="154" t="s">
        <v>253</v>
      </c>
      <c r="U549" s="154" t="s">
        <v>254</v>
      </c>
      <c r="V549" s="154" t="s">
        <v>255</v>
      </c>
      <c r="W549" s="154" t="s">
        <v>256</v>
      </c>
      <c r="X549" s="154" t="s">
        <v>257</v>
      </c>
      <c r="Y549" s="154" t="s">
        <v>258</v>
      </c>
      <c r="Z549" s="154" t="s">
        <v>259</v>
      </c>
      <c r="AA549" s="154" t="s">
        <v>260</v>
      </c>
      <c r="AB549" s="154" t="s">
        <v>261</v>
      </c>
      <c r="AC549" s="154" t="s">
        <v>263</v>
      </c>
      <c r="AD549" s="155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7" t="s">
        <v>3</v>
      </c>
    </row>
    <row r="550" spans="1:65">
      <c r="A550" s="29"/>
      <c r="B550" s="19"/>
      <c r="C550" s="9"/>
      <c r="D550" s="10" t="s">
        <v>281</v>
      </c>
      <c r="E550" s="11" t="s">
        <v>281</v>
      </c>
      <c r="F550" s="11" t="s">
        <v>281</v>
      </c>
      <c r="G550" s="11" t="s">
        <v>115</v>
      </c>
      <c r="H550" s="11" t="s">
        <v>115</v>
      </c>
      <c r="I550" s="11" t="s">
        <v>282</v>
      </c>
      <c r="J550" s="11" t="s">
        <v>281</v>
      </c>
      <c r="K550" s="11" t="s">
        <v>281</v>
      </c>
      <c r="L550" s="11" t="s">
        <v>115</v>
      </c>
      <c r="M550" s="11" t="s">
        <v>281</v>
      </c>
      <c r="N550" s="11" t="s">
        <v>282</v>
      </c>
      <c r="O550" s="11" t="s">
        <v>282</v>
      </c>
      <c r="P550" s="11" t="s">
        <v>282</v>
      </c>
      <c r="Q550" s="11" t="s">
        <v>282</v>
      </c>
      <c r="R550" s="11" t="s">
        <v>282</v>
      </c>
      <c r="S550" s="11" t="s">
        <v>282</v>
      </c>
      <c r="T550" s="11" t="s">
        <v>282</v>
      </c>
      <c r="U550" s="11" t="s">
        <v>282</v>
      </c>
      <c r="V550" s="11" t="s">
        <v>115</v>
      </c>
      <c r="W550" s="11" t="s">
        <v>282</v>
      </c>
      <c r="X550" s="11" t="s">
        <v>281</v>
      </c>
      <c r="Y550" s="11" t="s">
        <v>115</v>
      </c>
      <c r="Z550" s="11" t="s">
        <v>282</v>
      </c>
      <c r="AA550" s="11" t="s">
        <v>282</v>
      </c>
      <c r="AB550" s="11" t="s">
        <v>282</v>
      </c>
      <c r="AC550" s="11" t="s">
        <v>281</v>
      </c>
      <c r="AD550" s="155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>
        <v>2</v>
      </c>
    </row>
    <row r="551" spans="1:65">
      <c r="A551" s="29"/>
      <c r="B551" s="19"/>
      <c r="C551" s="9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  <c r="AA551" s="25"/>
      <c r="AB551" s="25"/>
      <c r="AC551" s="25"/>
      <c r="AD551" s="155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>
        <v>3</v>
      </c>
    </row>
    <row r="552" spans="1:65">
      <c r="A552" s="29"/>
      <c r="B552" s="18">
        <v>1</v>
      </c>
      <c r="C552" s="14">
        <v>1</v>
      </c>
      <c r="D552" s="21">
        <v>6.68</v>
      </c>
      <c r="E552" s="21">
        <v>8.3000000000000007</v>
      </c>
      <c r="F552" s="21">
        <v>7.4562589989943024</v>
      </c>
      <c r="G552" s="21">
        <v>7.18</v>
      </c>
      <c r="H552" s="21">
        <v>6.67</v>
      </c>
      <c r="I552" s="148">
        <v>8</v>
      </c>
      <c r="J552" s="21">
        <v>7.47</v>
      </c>
      <c r="K552" s="21">
        <v>7.6</v>
      </c>
      <c r="L552" s="148" t="s">
        <v>95</v>
      </c>
      <c r="M552" s="21">
        <v>7.9</v>
      </c>
      <c r="N552" s="21">
        <v>7.19</v>
      </c>
      <c r="O552" s="148">
        <v>5.0999999999999996</v>
      </c>
      <c r="P552" s="21">
        <v>7.1</v>
      </c>
      <c r="Q552" s="21">
        <v>8.02</v>
      </c>
      <c r="R552" s="21">
        <v>8.4</v>
      </c>
      <c r="S552" s="21">
        <v>7.05</v>
      </c>
      <c r="T552" s="21">
        <v>8.18</v>
      </c>
      <c r="U552" s="21">
        <v>7.14</v>
      </c>
      <c r="V552" s="21">
        <v>7.1914710674127305</v>
      </c>
      <c r="W552" s="21">
        <v>8.0223999999999993</v>
      </c>
      <c r="X552" s="21">
        <v>8.0500000000000007</v>
      </c>
      <c r="Y552" s="148">
        <v>6</v>
      </c>
      <c r="Z552" s="21">
        <v>6.92</v>
      </c>
      <c r="AA552" s="21">
        <v>7.6900000000000013</v>
      </c>
      <c r="AB552" s="21">
        <v>7.31</v>
      </c>
      <c r="AC552" s="21">
        <v>8.1</v>
      </c>
      <c r="AD552" s="155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1</v>
      </c>
    </row>
    <row r="553" spans="1:65">
      <c r="A553" s="29"/>
      <c r="B553" s="19">
        <v>1</v>
      </c>
      <c r="C553" s="9">
        <v>2</v>
      </c>
      <c r="D553" s="11">
        <v>6.41</v>
      </c>
      <c r="E553" s="11">
        <v>8</v>
      </c>
      <c r="F553" s="11">
        <v>7.4755198825217031</v>
      </c>
      <c r="G553" s="11">
        <v>7.2</v>
      </c>
      <c r="H553" s="11">
        <v>7.01</v>
      </c>
      <c r="I553" s="150">
        <v>8</v>
      </c>
      <c r="J553" s="11">
        <v>7.52</v>
      </c>
      <c r="K553" s="11">
        <v>7.7000000000000011</v>
      </c>
      <c r="L553" s="150" t="s">
        <v>95</v>
      </c>
      <c r="M553" s="151">
        <v>8.6999999999999993</v>
      </c>
      <c r="N553" s="11">
        <v>7.7100000000000009</v>
      </c>
      <c r="O553" s="150">
        <v>5.9</v>
      </c>
      <c r="P553" s="11">
        <v>7.2</v>
      </c>
      <c r="Q553" s="11">
        <v>8.24</v>
      </c>
      <c r="R553" s="11">
        <v>8.2899999999999991</v>
      </c>
      <c r="S553" s="11">
        <v>6.69</v>
      </c>
      <c r="T553" s="11">
        <v>8.33</v>
      </c>
      <c r="U553" s="11">
        <v>7.37</v>
      </c>
      <c r="V553" s="11">
        <v>7.3351937632799356</v>
      </c>
      <c r="W553" s="11">
        <v>7.7073</v>
      </c>
      <c r="X553" s="11">
        <v>8.17</v>
      </c>
      <c r="Y553" s="150">
        <v>9</v>
      </c>
      <c r="Z553" s="11">
        <v>6.88</v>
      </c>
      <c r="AA553" s="11">
        <v>7.7700000000000005</v>
      </c>
      <c r="AB553" s="11">
        <v>7.44</v>
      </c>
      <c r="AC553" s="11">
        <v>8.4</v>
      </c>
      <c r="AD553" s="155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28</v>
      </c>
    </row>
    <row r="554" spans="1:65">
      <c r="A554" s="29"/>
      <c r="B554" s="19">
        <v>1</v>
      </c>
      <c r="C554" s="9">
        <v>3</v>
      </c>
      <c r="D554" s="11">
        <v>6.91</v>
      </c>
      <c r="E554" s="11">
        <v>8.1</v>
      </c>
      <c r="F554" s="11">
        <v>7.4855102515998677</v>
      </c>
      <c r="G554" s="11">
        <v>7.55</v>
      </c>
      <c r="H554" s="11">
        <v>6.98</v>
      </c>
      <c r="I554" s="150">
        <v>8</v>
      </c>
      <c r="J554" s="151">
        <v>7.06</v>
      </c>
      <c r="K554" s="11">
        <v>7.4</v>
      </c>
      <c r="L554" s="150" t="s">
        <v>95</v>
      </c>
      <c r="M554" s="11">
        <v>7.4</v>
      </c>
      <c r="N554" s="11">
        <v>7.52</v>
      </c>
      <c r="O554" s="150">
        <v>4.9000000000000004</v>
      </c>
      <c r="P554" s="11">
        <v>6.6</v>
      </c>
      <c r="Q554" s="11">
        <v>7.8</v>
      </c>
      <c r="R554" s="11">
        <v>8.11</v>
      </c>
      <c r="S554" s="11">
        <v>6.81</v>
      </c>
      <c r="T554" s="11">
        <v>7.8199999999999994</v>
      </c>
      <c r="U554" s="11">
        <v>7.33</v>
      </c>
      <c r="V554" s="11">
        <v>7.4830340116225811</v>
      </c>
      <c r="W554" s="11">
        <v>8.0873000000000008</v>
      </c>
      <c r="X554" s="11">
        <v>7.53</v>
      </c>
      <c r="Y554" s="150">
        <v>6</v>
      </c>
      <c r="Z554" s="11">
        <v>7.13</v>
      </c>
      <c r="AA554" s="11">
        <v>7.73</v>
      </c>
      <c r="AB554" s="11">
        <v>7.24</v>
      </c>
      <c r="AC554" s="11">
        <v>8.1999999999999993</v>
      </c>
      <c r="AD554" s="155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>
        <v>16</v>
      </c>
    </row>
    <row r="555" spans="1:65">
      <c r="A555" s="29"/>
      <c r="B555" s="19">
        <v>1</v>
      </c>
      <c r="C555" s="9">
        <v>4</v>
      </c>
      <c r="D555" s="11">
        <v>6.77</v>
      </c>
      <c r="E555" s="11">
        <v>7.9</v>
      </c>
      <c r="F555" s="11">
        <v>7.4133161943617596</v>
      </c>
      <c r="G555" s="11">
        <v>7.4</v>
      </c>
      <c r="H555" s="11">
        <v>6.71</v>
      </c>
      <c r="I555" s="150">
        <v>7</v>
      </c>
      <c r="J555" s="11">
        <v>7.47</v>
      </c>
      <c r="K555" s="11">
        <v>7.7000000000000011</v>
      </c>
      <c r="L555" s="150" t="s">
        <v>95</v>
      </c>
      <c r="M555" s="11">
        <v>7.7000000000000011</v>
      </c>
      <c r="N555" s="11">
        <v>7.17</v>
      </c>
      <c r="O555" s="150">
        <v>6</v>
      </c>
      <c r="P555" s="11">
        <v>7.2</v>
      </c>
      <c r="Q555" s="11">
        <v>7.9</v>
      </c>
      <c r="R555" s="11">
        <v>7.879999999999999</v>
      </c>
      <c r="S555" s="11">
        <v>6.69</v>
      </c>
      <c r="T555" s="11">
        <v>7.79</v>
      </c>
      <c r="U555" s="11">
        <v>7.35</v>
      </c>
      <c r="V555" s="11">
        <v>7.3637426462869113</v>
      </c>
      <c r="W555" s="11">
        <v>7.5606999999999998</v>
      </c>
      <c r="X555" s="11">
        <v>7.8</v>
      </c>
      <c r="Y555" s="150">
        <v>8</v>
      </c>
      <c r="Z555" s="11">
        <v>6.92</v>
      </c>
      <c r="AA555" s="11">
        <v>7.8199999999999994</v>
      </c>
      <c r="AB555" s="11">
        <v>7.38</v>
      </c>
      <c r="AC555" s="11">
        <v>7.9</v>
      </c>
      <c r="AD555" s="155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7">
        <v>7.5219939032192347</v>
      </c>
    </row>
    <row r="556" spans="1:65">
      <c r="A556" s="29"/>
      <c r="B556" s="19">
        <v>1</v>
      </c>
      <c r="C556" s="9">
        <v>5</v>
      </c>
      <c r="D556" s="11">
        <v>7.07</v>
      </c>
      <c r="E556" s="11">
        <v>8.1</v>
      </c>
      <c r="F556" s="11">
        <v>7.5018893434720137</v>
      </c>
      <c r="G556" s="11">
        <v>7.38</v>
      </c>
      <c r="H556" s="11">
        <v>6.9</v>
      </c>
      <c r="I556" s="150">
        <v>8</v>
      </c>
      <c r="J556" s="11">
        <v>7.34</v>
      </c>
      <c r="K556" s="11">
        <v>7.6</v>
      </c>
      <c r="L556" s="150" t="s">
        <v>95</v>
      </c>
      <c r="M556" s="11">
        <v>7.6</v>
      </c>
      <c r="N556" s="11">
        <v>7.24</v>
      </c>
      <c r="O556" s="150">
        <v>5.2</v>
      </c>
      <c r="P556" s="11">
        <v>7.4</v>
      </c>
      <c r="Q556" s="11">
        <v>7.879999999999999</v>
      </c>
      <c r="R556" s="11">
        <v>8.1199999999999992</v>
      </c>
      <c r="S556" s="11">
        <v>7.09</v>
      </c>
      <c r="T556" s="11">
        <v>7.879999999999999</v>
      </c>
      <c r="U556" s="11">
        <v>7.39</v>
      </c>
      <c r="V556" s="11">
        <v>7.4620534111368571</v>
      </c>
      <c r="W556" s="11">
        <v>7.8567999999999989</v>
      </c>
      <c r="X556" s="11">
        <v>7.55</v>
      </c>
      <c r="Y556" s="150">
        <v>7</v>
      </c>
      <c r="Z556" s="11">
        <v>6.8</v>
      </c>
      <c r="AA556" s="11">
        <v>7.8199999999999994</v>
      </c>
      <c r="AB556" s="11">
        <v>7.35</v>
      </c>
      <c r="AC556" s="11">
        <v>8.4</v>
      </c>
      <c r="AD556" s="155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7">
        <v>40</v>
      </c>
    </row>
    <row r="557" spans="1:65">
      <c r="A557" s="29"/>
      <c r="B557" s="19">
        <v>1</v>
      </c>
      <c r="C557" s="9">
        <v>6</v>
      </c>
      <c r="D557" s="11">
        <v>7.27</v>
      </c>
      <c r="E557" s="11">
        <v>8.1</v>
      </c>
      <c r="F557" s="151">
        <v>7.228225768739863</v>
      </c>
      <c r="G557" s="11">
        <v>7.43</v>
      </c>
      <c r="H557" s="11">
        <v>6.62</v>
      </c>
      <c r="I557" s="150">
        <v>8</v>
      </c>
      <c r="J557" s="11">
        <v>7.55</v>
      </c>
      <c r="K557" s="11">
        <v>7.7000000000000011</v>
      </c>
      <c r="L557" s="150" t="s">
        <v>95</v>
      </c>
      <c r="M557" s="11">
        <v>7.8</v>
      </c>
      <c r="N557" s="11">
        <v>7.6599999999999993</v>
      </c>
      <c r="O557" s="150">
        <v>5.6</v>
      </c>
      <c r="P557" s="11">
        <v>6.9</v>
      </c>
      <c r="Q557" s="11">
        <v>8.0399999999999991</v>
      </c>
      <c r="R557" s="11">
        <v>8.3800000000000008</v>
      </c>
      <c r="S557" s="11">
        <v>6.68</v>
      </c>
      <c r="T557" s="11">
        <v>8.7200000000000006</v>
      </c>
      <c r="U557" s="11">
        <v>7.27</v>
      </c>
      <c r="V557" s="11">
        <v>7.1573067200603262</v>
      </c>
      <c r="W557" s="151">
        <v>8.9580000000000002</v>
      </c>
      <c r="X557" s="11">
        <v>8</v>
      </c>
      <c r="Y557" s="150">
        <v>8</v>
      </c>
      <c r="Z557" s="11">
        <v>7</v>
      </c>
      <c r="AA557" s="11">
        <v>7.79</v>
      </c>
      <c r="AB557" s="11">
        <v>7.07</v>
      </c>
      <c r="AC557" s="11">
        <v>8.1</v>
      </c>
      <c r="AD557" s="155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29"/>
      <c r="B558" s="20" t="s">
        <v>269</v>
      </c>
      <c r="C558" s="12"/>
      <c r="D558" s="22">
        <v>6.8516666666666666</v>
      </c>
      <c r="E558" s="22">
        <v>8.0833333333333339</v>
      </c>
      <c r="F558" s="22">
        <v>7.426786739948251</v>
      </c>
      <c r="G558" s="22">
        <v>7.3566666666666665</v>
      </c>
      <c r="H558" s="22">
        <v>6.8150000000000004</v>
      </c>
      <c r="I558" s="22">
        <v>7.833333333333333</v>
      </c>
      <c r="J558" s="22">
        <v>7.4016666666666664</v>
      </c>
      <c r="K558" s="22">
        <v>7.616666666666668</v>
      </c>
      <c r="L558" s="22" t="s">
        <v>681</v>
      </c>
      <c r="M558" s="22">
        <v>7.8500000000000005</v>
      </c>
      <c r="N558" s="22">
        <v>7.415</v>
      </c>
      <c r="O558" s="22">
        <v>5.4499999999999993</v>
      </c>
      <c r="P558" s="22">
        <v>7.0666666666666664</v>
      </c>
      <c r="Q558" s="22">
        <v>7.98</v>
      </c>
      <c r="R558" s="22">
        <v>8.1966666666666654</v>
      </c>
      <c r="S558" s="22">
        <v>6.835</v>
      </c>
      <c r="T558" s="22">
        <v>8.1199999999999992</v>
      </c>
      <c r="U558" s="22">
        <v>7.3083333333333327</v>
      </c>
      <c r="V558" s="22">
        <v>7.3321336032998907</v>
      </c>
      <c r="W558" s="22">
        <v>8.0320833333333326</v>
      </c>
      <c r="X558" s="22">
        <v>7.8500000000000005</v>
      </c>
      <c r="Y558" s="22">
        <v>7.333333333333333</v>
      </c>
      <c r="Z558" s="22">
        <v>6.9416666666666664</v>
      </c>
      <c r="AA558" s="22">
        <v>7.77</v>
      </c>
      <c r="AB558" s="22">
        <v>7.2983333333333329</v>
      </c>
      <c r="AC558" s="22">
        <v>8.1833333333333336</v>
      </c>
      <c r="AD558" s="155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29"/>
      <c r="B559" s="3" t="s">
        <v>270</v>
      </c>
      <c r="C559" s="28"/>
      <c r="D559" s="11">
        <v>6.84</v>
      </c>
      <c r="E559" s="11">
        <v>8.1</v>
      </c>
      <c r="F559" s="11">
        <v>7.4658894407580032</v>
      </c>
      <c r="G559" s="11">
        <v>7.3900000000000006</v>
      </c>
      <c r="H559" s="11">
        <v>6.8049999999999997</v>
      </c>
      <c r="I559" s="11">
        <v>8</v>
      </c>
      <c r="J559" s="11">
        <v>7.47</v>
      </c>
      <c r="K559" s="11">
        <v>7.65</v>
      </c>
      <c r="L559" s="11" t="s">
        <v>681</v>
      </c>
      <c r="M559" s="11">
        <v>7.75</v>
      </c>
      <c r="N559" s="11">
        <v>7.38</v>
      </c>
      <c r="O559" s="11">
        <v>5.4</v>
      </c>
      <c r="P559" s="11">
        <v>7.15</v>
      </c>
      <c r="Q559" s="11">
        <v>7.96</v>
      </c>
      <c r="R559" s="11">
        <v>8.2049999999999983</v>
      </c>
      <c r="S559" s="11">
        <v>6.75</v>
      </c>
      <c r="T559" s="11">
        <v>8.0299999999999994</v>
      </c>
      <c r="U559" s="11">
        <v>7.34</v>
      </c>
      <c r="V559" s="11">
        <v>7.3494682047834239</v>
      </c>
      <c r="W559" s="11">
        <v>7.9395999999999987</v>
      </c>
      <c r="X559" s="11">
        <v>7.9</v>
      </c>
      <c r="Y559" s="11">
        <v>7.5</v>
      </c>
      <c r="Z559" s="11">
        <v>6.92</v>
      </c>
      <c r="AA559" s="11">
        <v>7.78</v>
      </c>
      <c r="AB559" s="11">
        <v>7.33</v>
      </c>
      <c r="AC559" s="11">
        <v>8.1499999999999986</v>
      </c>
      <c r="AD559" s="155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A560" s="29"/>
      <c r="B560" s="3" t="s">
        <v>271</v>
      </c>
      <c r="C560" s="28"/>
      <c r="D560" s="23">
        <v>0.30241803297202141</v>
      </c>
      <c r="E560" s="23">
        <v>0.1329160135825127</v>
      </c>
      <c r="F560" s="23">
        <v>0.10192183279427727</v>
      </c>
      <c r="G560" s="23">
        <v>0.14207978978963426</v>
      </c>
      <c r="H560" s="23">
        <v>0.16884904500766365</v>
      </c>
      <c r="I560" s="23">
        <v>0.40824829046386302</v>
      </c>
      <c r="J560" s="23">
        <v>0.18214463117716834</v>
      </c>
      <c r="K560" s="23">
        <v>0.11690451944500156</v>
      </c>
      <c r="L560" s="23" t="s">
        <v>681</v>
      </c>
      <c r="M560" s="23">
        <v>0.45055521304275209</v>
      </c>
      <c r="N560" s="23">
        <v>0.24468346899617058</v>
      </c>
      <c r="O560" s="23">
        <v>0.45055521304275237</v>
      </c>
      <c r="P560" s="23">
        <v>0.28047578623950187</v>
      </c>
      <c r="Q560" s="23">
        <v>0.15594870951694353</v>
      </c>
      <c r="R560" s="23">
        <v>0.19866219234335175</v>
      </c>
      <c r="S560" s="23">
        <v>0.18865312083291902</v>
      </c>
      <c r="T560" s="23">
        <v>0.36447222116369898</v>
      </c>
      <c r="U560" s="23">
        <v>9.2177365262122127E-2</v>
      </c>
      <c r="V560" s="23">
        <v>0.13491402742745076</v>
      </c>
      <c r="W560" s="23">
        <v>0.49373576502686828</v>
      </c>
      <c r="X560" s="23">
        <v>0.26825361134568171</v>
      </c>
      <c r="Y560" s="23">
        <v>1.211060141638995</v>
      </c>
      <c r="Z560" s="23">
        <v>0.11285684147036312</v>
      </c>
      <c r="AA560" s="23">
        <v>5.1768716422178444E-2</v>
      </c>
      <c r="AB560" s="23">
        <v>0.13044794619566322</v>
      </c>
      <c r="AC560" s="23">
        <v>0.19407902170679525</v>
      </c>
      <c r="AD560" s="209"/>
      <c r="AE560" s="210"/>
      <c r="AF560" s="210"/>
      <c r="AG560" s="210"/>
      <c r="AH560" s="210"/>
      <c r="AI560" s="210"/>
      <c r="AJ560" s="210"/>
      <c r="AK560" s="210"/>
      <c r="AL560" s="210"/>
      <c r="AM560" s="210"/>
      <c r="AN560" s="210"/>
      <c r="AO560" s="210"/>
      <c r="AP560" s="210"/>
      <c r="AQ560" s="210"/>
      <c r="AR560" s="210"/>
      <c r="AS560" s="210"/>
      <c r="AT560" s="210"/>
      <c r="AU560" s="210"/>
      <c r="AV560" s="210"/>
      <c r="AW560" s="210"/>
      <c r="AX560" s="210"/>
      <c r="AY560" s="210"/>
      <c r="AZ560" s="210"/>
      <c r="BA560" s="210"/>
      <c r="BB560" s="210"/>
      <c r="BC560" s="210"/>
      <c r="BD560" s="210"/>
      <c r="BE560" s="210"/>
      <c r="BF560" s="210"/>
      <c r="BG560" s="210"/>
      <c r="BH560" s="210"/>
      <c r="BI560" s="210"/>
      <c r="BJ560" s="210"/>
      <c r="BK560" s="210"/>
      <c r="BL560" s="210"/>
      <c r="BM560" s="56"/>
    </row>
    <row r="561" spans="1:65">
      <c r="A561" s="29"/>
      <c r="B561" s="3" t="s">
        <v>86</v>
      </c>
      <c r="C561" s="28"/>
      <c r="D561" s="13">
        <v>4.4137878808857417E-2</v>
      </c>
      <c r="E561" s="13">
        <v>1.6443218175156208E-2</v>
      </c>
      <c r="F561" s="13">
        <v>1.3723543756285031E-2</v>
      </c>
      <c r="G561" s="13">
        <v>1.9313066124553819E-2</v>
      </c>
      <c r="H561" s="13">
        <v>2.4776088775886079E-2</v>
      </c>
      <c r="I561" s="13">
        <v>5.211680303793996E-2</v>
      </c>
      <c r="J561" s="13">
        <v>2.4608596871493135E-2</v>
      </c>
      <c r="K561" s="13">
        <v>1.5348514587965191E-2</v>
      </c>
      <c r="L561" s="13" t="s">
        <v>681</v>
      </c>
      <c r="M561" s="13">
        <v>5.7395568540477969E-2</v>
      </c>
      <c r="N561" s="13">
        <v>3.2998444908451864E-2</v>
      </c>
      <c r="O561" s="13">
        <v>8.2670681292248152E-2</v>
      </c>
      <c r="P561" s="13">
        <v>3.9689969750872904E-2</v>
      </c>
      <c r="Q561" s="13">
        <v>1.9542444801621997E-2</v>
      </c>
      <c r="R561" s="13">
        <v>2.4236949045549221E-2</v>
      </c>
      <c r="S561" s="13">
        <v>2.7601041819007903E-2</v>
      </c>
      <c r="T561" s="13">
        <v>4.4885741522623035E-2</v>
      </c>
      <c r="U561" s="13">
        <v>1.2612638348294933E-2</v>
      </c>
      <c r="V561" s="13">
        <v>1.8400377669977472E-2</v>
      </c>
      <c r="W561" s="13">
        <v>6.1470448517118012E-2</v>
      </c>
      <c r="X561" s="13">
        <v>3.4172434566328881E-2</v>
      </c>
      <c r="Y561" s="13">
        <v>0.16514456476895387</v>
      </c>
      <c r="Z561" s="13">
        <v>1.6257888327063114E-2</v>
      </c>
      <c r="AA561" s="13">
        <v>6.6626404661748323E-3</v>
      </c>
      <c r="AB561" s="13">
        <v>1.7873662415482515E-2</v>
      </c>
      <c r="AC561" s="13">
        <v>2.3716377397979053E-2</v>
      </c>
      <c r="AD561" s="155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5"/>
    </row>
    <row r="562" spans="1:65">
      <c r="A562" s="29"/>
      <c r="B562" s="3" t="s">
        <v>272</v>
      </c>
      <c r="C562" s="28"/>
      <c r="D562" s="13">
        <v>-8.9115631463844158E-2</v>
      </c>
      <c r="E562" s="13">
        <v>7.4626413865326313E-2</v>
      </c>
      <c r="F562" s="13">
        <v>-1.2657171023528369E-2</v>
      </c>
      <c r="G562" s="13">
        <v>-2.197917715431974E-2</v>
      </c>
      <c r="H562" s="13">
        <v>-9.3990225506119796E-2</v>
      </c>
      <c r="I562" s="13">
        <v>4.1390545395264544E-2</v>
      </c>
      <c r="J562" s="13">
        <v>-1.5996720829708599E-2</v>
      </c>
      <c r="K562" s="13">
        <v>1.2586126054544566E-2</v>
      </c>
      <c r="L562" s="13" t="s">
        <v>681</v>
      </c>
      <c r="M562" s="13">
        <v>4.3606269959935329E-2</v>
      </c>
      <c r="N562" s="13">
        <v>-1.4224141177971994E-2</v>
      </c>
      <c r="O562" s="13">
        <v>-0.27545806735265643</v>
      </c>
      <c r="P562" s="13">
        <v>-6.0532784579591215E-2</v>
      </c>
      <c r="Q562" s="13">
        <v>6.0888921564367315E-2</v>
      </c>
      <c r="R562" s="13">
        <v>8.9693340905087293E-2</v>
      </c>
      <c r="S562" s="13">
        <v>-9.1331356028514943E-2</v>
      </c>
      <c r="T562" s="13">
        <v>7.9501007907601728E-2</v>
      </c>
      <c r="U562" s="13">
        <v>-2.8404778391864949E-2</v>
      </c>
      <c r="V562" s="13">
        <v>-2.5240687823223085E-2</v>
      </c>
      <c r="W562" s="13">
        <v>6.7813060828963323E-2</v>
      </c>
      <c r="X562" s="13">
        <v>4.3606269959935329E-2</v>
      </c>
      <c r="Y562" s="13">
        <v>-2.5081191544858772E-2</v>
      </c>
      <c r="Z562" s="13">
        <v>-7.7150718814621988E-2</v>
      </c>
      <c r="AA562" s="13">
        <v>3.2970792049515474E-2</v>
      </c>
      <c r="AB562" s="13">
        <v>-2.9734213130667486E-2</v>
      </c>
      <c r="AC562" s="13">
        <v>8.7920761253350799E-2</v>
      </c>
      <c r="AD562" s="155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5"/>
    </row>
    <row r="563" spans="1:65">
      <c r="A563" s="29"/>
      <c r="B563" s="45" t="s">
        <v>273</v>
      </c>
      <c r="C563" s="46"/>
      <c r="D563" s="44">
        <v>0.83</v>
      </c>
      <c r="E563" s="44">
        <v>1</v>
      </c>
      <c r="F563" s="44">
        <v>0.03</v>
      </c>
      <c r="G563" s="44">
        <v>0.08</v>
      </c>
      <c r="H563" s="44">
        <v>0.88</v>
      </c>
      <c r="I563" s="44" t="s">
        <v>274</v>
      </c>
      <c r="J563" s="44">
        <v>0.01</v>
      </c>
      <c r="K563" s="44">
        <v>0.31</v>
      </c>
      <c r="L563" s="44">
        <v>3.58</v>
      </c>
      <c r="M563" s="44">
        <v>0.66</v>
      </c>
      <c r="N563" s="44">
        <v>0.01</v>
      </c>
      <c r="O563" s="44">
        <v>2.91</v>
      </c>
      <c r="P563" s="44">
        <v>0.51</v>
      </c>
      <c r="Q563" s="44">
        <v>0.85</v>
      </c>
      <c r="R563" s="44">
        <v>1.17</v>
      </c>
      <c r="S563" s="44">
        <v>0.85</v>
      </c>
      <c r="T563" s="44">
        <v>1.06</v>
      </c>
      <c r="U563" s="44">
        <v>0.15</v>
      </c>
      <c r="V563" s="44">
        <v>0.11</v>
      </c>
      <c r="W563" s="44">
        <v>0.93</v>
      </c>
      <c r="X563" s="44">
        <v>0.66</v>
      </c>
      <c r="Y563" s="44" t="s">
        <v>274</v>
      </c>
      <c r="Z563" s="44">
        <v>0.69</v>
      </c>
      <c r="AA563" s="44">
        <v>0.54</v>
      </c>
      <c r="AB563" s="44">
        <v>0.16</v>
      </c>
      <c r="AC563" s="44">
        <v>1.1499999999999999</v>
      </c>
      <c r="AD563" s="155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B564" s="30" t="s">
        <v>292</v>
      </c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  <c r="AA564" s="20"/>
      <c r="AB564" s="20"/>
      <c r="AC564" s="20"/>
      <c r="BM564" s="55"/>
    </row>
    <row r="565" spans="1:65">
      <c r="BM565" s="55"/>
    </row>
    <row r="566" spans="1:65" ht="15">
      <c r="B566" s="8" t="s">
        <v>508</v>
      </c>
      <c r="BM566" s="27" t="s">
        <v>66</v>
      </c>
    </row>
    <row r="567" spans="1:65" ht="15">
      <c r="A567" s="24" t="s">
        <v>57</v>
      </c>
      <c r="B567" s="18" t="s">
        <v>111</v>
      </c>
      <c r="C567" s="15" t="s">
        <v>112</v>
      </c>
      <c r="D567" s="16" t="s">
        <v>234</v>
      </c>
      <c r="E567" s="17" t="s">
        <v>234</v>
      </c>
      <c r="F567" s="17" t="s">
        <v>234</v>
      </c>
      <c r="G567" s="17" t="s">
        <v>234</v>
      </c>
      <c r="H567" s="17" t="s">
        <v>234</v>
      </c>
      <c r="I567" s="17" t="s">
        <v>234</v>
      </c>
      <c r="J567" s="17" t="s">
        <v>234</v>
      </c>
      <c r="K567" s="17" t="s">
        <v>234</v>
      </c>
      <c r="L567" s="17" t="s">
        <v>234</v>
      </c>
      <c r="M567" s="17" t="s">
        <v>234</v>
      </c>
      <c r="N567" s="17" t="s">
        <v>234</v>
      </c>
      <c r="O567" s="17" t="s">
        <v>234</v>
      </c>
      <c r="P567" s="17" t="s">
        <v>234</v>
      </c>
      <c r="Q567" s="17" t="s">
        <v>234</v>
      </c>
      <c r="R567" s="17" t="s">
        <v>234</v>
      </c>
      <c r="S567" s="17" t="s">
        <v>234</v>
      </c>
      <c r="T567" s="17" t="s">
        <v>234</v>
      </c>
      <c r="U567" s="17" t="s">
        <v>234</v>
      </c>
      <c r="V567" s="17" t="s">
        <v>234</v>
      </c>
      <c r="W567" s="17" t="s">
        <v>234</v>
      </c>
      <c r="X567" s="17" t="s">
        <v>234</v>
      </c>
      <c r="Y567" s="17" t="s">
        <v>234</v>
      </c>
      <c r="Z567" s="17" t="s">
        <v>234</v>
      </c>
      <c r="AA567" s="17" t="s">
        <v>234</v>
      </c>
      <c r="AB567" s="17" t="s">
        <v>234</v>
      </c>
      <c r="AC567" s="17" t="s">
        <v>234</v>
      </c>
      <c r="AD567" s="17" t="s">
        <v>234</v>
      </c>
      <c r="AE567" s="155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7">
        <v>1</v>
      </c>
    </row>
    <row r="568" spans="1:65">
      <c r="A568" s="29"/>
      <c r="B568" s="19" t="s">
        <v>235</v>
      </c>
      <c r="C568" s="9" t="s">
        <v>235</v>
      </c>
      <c r="D568" s="153" t="s">
        <v>237</v>
      </c>
      <c r="E568" s="154" t="s">
        <v>238</v>
      </c>
      <c r="F568" s="154" t="s">
        <v>239</v>
      </c>
      <c r="G568" s="154" t="s">
        <v>240</v>
      </c>
      <c r="H568" s="154" t="s">
        <v>241</v>
      </c>
      <c r="I568" s="154" t="s">
        <v>242</v>
      </c>
      <c r="J568" s="154" t="s">
        <v>243</v>
      </c>
      <c r="K568" s="154" t="s">
        <v>244</v>
      </c>
      <c r="L568" s="154" t="s">
        <v>245</v>
      </c>
      <c r="M568" s="154" t="s">
        <v>246</v>
      </c>
      <c r="N568" s="154" t="s">
        <v>247</v>
      </c>
      <c r="O568" s="154" t="s">
        <v>248</v>
      </c>
      <c r="P568" s="154" t="s">
        <v>249</v>
      </c>
      <c r="Q568" s="154" t="s">
        <v>250</v>
      </c>
      <c r="R568" s="154" t="s">
        <v>251</v>
      </c>
      <c r="S568" s="154" t="s">
        <v>252</v>
      </c>
      <c r="T568" s="154" t="s">
        <v>253</v>
      </c>
      <c r="U568" s="154" t="s">
        <v>254</v>
      </c>
      <c r="V568" s="154" t="s">
        <v>255</v>
      </c>
      <c r="W568" s="154" t="s">
        <v>256</v>
      </c>
      <c r="X568" s="154" t="s">
        <v>257</v>
      </c>
      <c r="Y568" s="154" t="s">
        <v>258</v>
      </c>
      <c r="Z568" s="154" t="s">
        <v>259</v>
      </c>
      <c r="AA568" s="154" t="s">
        <v>260</v>
      </c>
      <c r="AB568" s="154" t="s">
        <v>261</v>
      </c>
      <c r="AC568" s="154" t="s">
        <v>262</v>
      </c>
      <c r="AD568" s="154" t="s">
        <v>263</v>
      </c>
      <c r="AE568" s="155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7" t="s">
        <v>1</v>
      </c>
    </row>
    <row r="569" spans="1:65">
      <c r="A569" s="29"/>
      <c r="B569" s="19"/>
      <c r="C569" s="9"/>
      <c r="D569" s="10" t="s">
        <v>281</v>
      </c>
      <c r="E569" s="11" t="s">
        <v>115</v>
      </c>
      <c r="F569" s="11" t="s">
        <v>281</v>
      </c>
      <c r="G569" s="11" t="s">
        <v>115</v>
      </c>
      <c r="H569" s="11" t="s">
        <v>115</v>
      </c>
      <c r="I569" s="11" t="s">
        <v>282</v>
      </c>
      <c r="J569" s="11" t="s">
        <v>282</v>
      </c>
      <c r="K569" s="11" t="s">
        <v>115</v>
      </c>
      <c r="L569" s="11" t="s">
        <v>115</v>
      </c>
      <c r="M569" s="11" t="s">
        <v>281</v>
      </c>
      <c r="N569" s="11" t="s">
        <v>282</v>
      </c>
      <c r="O569" s="11" t="s">
        <v>282</v>
      </c>
      <c r="P569" s="11" t="s">
        <v>282</v>
      </c>
      <c r="Q569" s="11" t="s">
        <v>282</v>
      </c>
      <c r="R569" s="11" t="s">
        <v>282</v>
      </c>
      <c r="S569" s="11" t="s">
        <v>282</v>
      </c>
      <c r="T569" s="11" t="s">
        <v>282</v>
      </c>
      <c r="U569" s="11" t="s">
        <v>282</v>
      </c>
      <c r="V569" s="11" t="s">
        <v>115</v>
      </c>
      <c r="W569" s="11" t="s">
        <v>282</v>
      </c>
      <c r="X569" s="11" t="s">
        <v>282</v>
      </c>
      <c r="Y569" s="11" t="s">
        <v>115</v>
      </c>
      <c r="Z569" s="11" t="s">
        <v>282</v>
      </c>
      <c r="AA569" s="11" t="s">
        <v>282</v>
      </c>
      <c r="AB569" s="11" t="s">
        <v>282</v>
      </c>
      <c r="AC569" s="11" t="s">
        <v>115</v>
      </c>
      <c r="AD569" s="11" t="s">
        <v>115</v>
      </c>
      <c r="AE569" s="155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7">
        <v>2</v>
      </c>
    </row>
    <row r="570" spans="1:65">
      <c r="A570" s="29"/>
      <c r="B570" s="19"/>
      <c r="C570" s="9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155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>
        <v>3</v>
      </c>
    </row>
    <row r="571" spans="1:65">
      <c r="A571" s="29"/>
      <c r="B571" s="18">
        <v>1</v>
      </c>
      <c r="C571" s="14">
        <v>1</v>
      </c>
      <c r="D571" s="21">
        <v>2.3079999999999998</v>
      </c>
      <c r="E571" s="21">
        <v>2.3772000000000002</v>
      </c>
      <c r="F571" s="21">
        <v>2.1504900770568702</v>
      </c>
      <c r="G571" s="21">
        <v>2.25</v>
      </c>
      <c r="H571" s="21">
        <v>2.29</v>
      </c>
      <c r="I571" s="21">
        <v>2.33</v>
      </c>
      <c r="J571" s="21">
        <v>2.3420000000000001</v>
      </c>
      <c r="K571" s="21">
        <v>2.34</v>
      </c>
      <c r="L571" s="148">
        <v>2.0577000000000001</v>
      </c>
      <c r="M571" s="21">
        <v>2.3453999999999997</v>
      </c>
      <c r="N571" s="21">
        <v>2.36</v>
      </c>
      <c r="O571" s="21">
        <v>2.29</v>
      </c>
      <c r="P571" s="21">
        <v>2.36</v>
      </c>
      <c r="Q571" s="21">
        <v>2.5</v>
      </c>
      <c r="R571" s="21">
        <v>2.2200000000000002</v>
      </c>
      <c r="S571" s="21">
        <v>2.44</v>
      </c>
      <c r="T571" s="148">
        <v>2.57</v>
      </c>
      <c r="U571" s="21">
        <v>2.2400000000000002</v>
      </c>
      <c r="V571" s="21">
        <v>2.2639290927123099</v>
      </c>
      <c r="W571" s="21">
        <v>2.33135709</v>
      </c>
      <c r="X571" s="21">
        <v>2.2999999999999998</v>
      </c>
      <c r="Y571" s="21">
        <v>2.3769999999999998</v>
      </c>
      <c r="Z571" s="21">
        <v>2.2509999999999999</v>
      </c>
      <c r="AA571" s="21">
        <v>2.2599999999999998</v>
      </c>
      <c r="AB571" s="21">
        <v>2.2599999999999998</v>
      </c>
      <c r="AC571" s="21">
        <v>2.3140000000000001</v>
      </c>
      <c r="AD571" s="21">
        <v>2.242</v>
      </c>
      <c r="AE571" s="155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>
        <v>1</v>
      </c>
    </row>
    <row r="572" spans="1:65">
      <c r="A572" s="29"/>
      <c r="B572" s="19">
        <v>1</v>
      </c>
      <c r="C572" s="9">
        <v>2</v>
      </c>
      <c r="D572" s="11">
        <v>2.319</v>
      </c>
      <c r="E572" s="11">
        <v>2.3453999999999997</v>
      </c>
      <c r="F572" s="11">
        <v>2.1888869840093923</v>
      </c>
      <c r="G572" s="11">
        <v>2.2400000000000002</v>
      </c>
      <c r="H572" s="11">
        <v>2.29</v>
      </c>
      <c r="I572" s="11">
        <v>2.42</v>
      </c>
      <c r="J572" s="11">
        <v>2.3359999999999999</v>
      </c>
      <c r="K572" s="11">
        <v>2.33</v>
      </c>
      <c r="L572" s="150">
        <v>2.0532000000000004</v>
      </c>
      <c r="M572" s="11">
        <v>2.3491</v>
      </c>
      <c r="N572" s="11">
        <v>2.37</v>
      </c>
      <c r="O572" s="11">
        <v>2.27</v>
      </c>
      <c r="P572" s="11">
        <v>2.3199999999999998</v>
      </c>
      <c r="Q572" s="11">
        <v>2.5</v>
      </c>
      <c r="R572" s="11">
        <v>2.25</v>
      </c>
      <c r="S572" s="11">
        <v>2.4700000000000002</v>
      </c>
      <c r="T572" s="150">
        <v>2.54</v>
      </c>
      <c r="U572" s="11">
        <v>2.2599999999999998</v>
      </c>
      <c r="V572" s="11">
        <v>2.2055386506209</v>
      </c>
      <c r="W572" s="11">
        <v>2.2811469400000002</v>
      </c>
      <c r="X572" s="11">
        <v>2.3199999999999998</v>
      </c>
      <c r="Y572" s="11">
        <v>2.2679999999999998</v>
      </c>
      <c r="Z572" s="11">
        <v>2.1819999999999999</v>
      </c>
      <c r="AA572" s="11">
        <v>2.25</v>
      </c>
      <c r="AB572" s="11">
        <v>2.2999999999999998</v>
      </c>
      <c r="AC572" s="11">
        <v>2.222</v>
      </c>
      <c r="AD572" s="11">
        <v>2.2360000000000002</v>
      </c>
      <c r="AE572" s="155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7" t="e">
        <v>#N/A</v>
      </c>
    </row>
    <row r="573" spans="1:65">
      <c r="A573" s="29"/>
      <c r="B573" s="19">
        <v>1</v>
      </c>
      <c r="C573" s="9">
        <v>3</v>
      </c>
      <c r="D573" s="11">
        <v>2.282</v>
      </c>
      <c r="E573" s="11">
        <v>2.3064</v>
      </c>
      <c r="F573" s="11">
        <v>2.216781358966089</v>
      </c>
      <c r="G573" s="11">
        <v>2.2599999999999998</v>
      </c>
      <c r="H573" s="11">
        <v>2.29</v>
      </c>
      <c r="I573" s="11">
        <v>2.38</v>
      </c>
      <c r="J573" s="11">
        <v>2.327</v>
      </c>
      <c r="K573" s="11">
        <v>2.27</v>
      </c>
      <c r="L573" s="150">
        <v>2.0322</v>
      </c>
      <c r="M573" s="11">
        <v>2.3431000000000002</v>
      </c>
      <c r="N573" s="11">
        <v>2.3199999999999998</v>
      </c>
      <c r="O573" s="11">
        <v>2.27</v>
      </c>
      <c r="P573" s="11">
        <v>2.36</v>
      </c>
      <c r="Q573" s="11">
        <v>2.4300000000000002</v>
      </c>
      <c r="R573" s="11">
        <v>2.19</v>
      </c>
      <c r="S573" s="11">
        <v>2.4500000000000002</v>
      </c>
      <c r="T573" s="150">
        <v>2.54</v>
      </c>
      <c r="U573" s="11">
        <v>2.23</v>
      </c>
      <c r="V573" s="11">
        <v>2.2140145237265298</v>
      </c>
      <c r="W573" s="11">
        <v>2.3229183500000001</v>
      </c>
      <c r="X573" s="11">
        <v>2.3199999999999998</v>
      </c>
      <c r="Y573" s="11">
        <v>2.3439999999999999</v>
      </c>
      <c r="Z573" s="11">
        <v>2.246</v>
      </c>
      <c r="AA573" s="11">
        <v>2.21</v>
      </c>
      <c r="AB573" s="11">
        <v>2.21</v>
      </c>
      <c r="AC573" s="11">
        <v>2.226</v>
      </c>
      <c r="AD573" s="11">
        <v>2.2490000000000001</v>
      </c>
      <c r="AE573" s="155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7">
        <v>16</v>
      </c>
    </row>
    <row r="574" spans="1:65">
      <c r="A574" s="29"/>
      <c r="B574" s="19">
        <v>1</v>
      </c>
      <c r="C574" s="9">
        <v>4</v>
      </c>
      <c r="D574" s="11">
        <v>2.3239999999999998</v>
      </c>
      <c r="E574" s="11">
        <v>2.3331999999999997</v>
      </c>
      <c r="F574" s="11">
        <v>2.154729568217276</v>
      </c>
      <c r="G574" s="11">
        <v>2.2200000000000002</v>
      </c>
      <c r="H574" s="11">
        <v>2.31</v>
      </c>
      <c r="I574" s="11">
        <v>2.41</v>
      </c>
      <c r="J574" s="11">
        <v>2.3519999999999999</v>
      </c>
      <c r="K574" s="11">
        <v>2.31</v>
      </c>
      <c r="L574" s="150">
        <v>2.1051000000000002</v>
      </c>
      <c r="M574" s="11">
        <v>2.3047</v>
      </c>
      <c r="N574" s="11">
        <v>2.3199999999999998</v>
      </c>
      <c r="O574" s="11">
        <v>2.27</v>
      </c>
      <c r="P574" s="11">
        <v>2.34</v>
      </c>
      <c r="Q574" s="11">
        <v>2.46</v>
      </c>
      <c r="R574" s="11">
        <v>2.09</v>
      </c>
      <c r="S574" s="11">
        <v>2.42</v>
      </c>
      <c r="T574" s="150">
        <v>2.39</v>
      </c>
      <c r="U574" s="11">
        <v>2.2599999999999998</v>
      </c>
      <c r="V574" s="11">
        <v>2.2275302125568097</v>
      </c>
      <c r="W574" s="11">
        <v>2.2497206099999998</v>
      </c>
      <c r="X574" s="11">
        <v>2.31</v>
      </c>
      <c r="Y574" s="11">
        <v>2.4910000000000001</v>
      </c>
      <c r="Z574" s="11">
        <v>2.2120000000000002</v>
      </c>
      <c r="AA574" s="11">
        <v>2.2200000000000002</v>
      </c>
      <c r="AB574" s="11">
        <v>2.34</v>
      </c>
      <c r="AC574" s="11">
        <v>2.1720000000000002</v>
      </c>
      <c r="AD574" s="11">
        <v>2.2189999999999999</v>
      </c>
      <c r="AE574" s="155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7">
        <v>2.3008409690301534</v>
      </c>
    </row>
    <row r="575" spans="1:65">
      <c r="A575" s="29"/>
      <c r="B575" s="19">
        <v>1</v>
      </c>
      <c r="C575" s="9">
        <v>5</v>
      </c>
      <c r="D575" s="11">
        <v>2.3010000000000002</v>
      </c>
      <c r="E575" s="11">
        <v>2.3689</v>
      </c>
      <c r="F575" s="11">
        <v>2.2035686448552276</v>
      </c>
      <c r="G575" s="11">
        <v>2.25</v>
      </c>
      <c r="H575" s="11">
        <v>2.2599999999999998</v>
      </c>
      <c r="I575" s="11">
        <v>2.4500000000000002</v>
      </c>
      <c r="J575" s="11">
        <v>2.36</v>
      </c>
      <c r="K575" s="11">
        <v>2.33</v>
      </c>
      <c r="L575" s="150">
        <v>2.0661</v>
      </c>
      <c r="M575" s="11">
        <v>2.2970999999999999</v>
      </c>
      <c r="N575" s="11">
        <v>2.39</v>
      </c>
      <c r="O575" s="11">
        <v>2.31</v>
      </c>
      <c r="P575" s="11">
        <v>2.35</v>
      </c>
      <c r="Q575" s="11">
        <v>2.48</v>
      </c>
      <c r="R575" s="11">
        <v>2.13</v>
      </c>
      <c r="S575" s="11">
        <v>2.37</v>
      </c>
      <c r="T575" s="150">
        <v>2.6</v>
      </c>
      <c r="U575" s="11">
        <v>2.25</v>
      </c>
      <c r="V575" s="11">
        <v>2.2631718117494484</v>
      </c>
      <c r="W575" s="11">
        <v>2.28568902</v>
      </c>
      <c r="X575" s="11">
        <v>2.2999999999999998</v>
      </c>
      <c r="Y575" s="11">
        <v>2.2989999999999999</v>
      </c>
      <c r="Z575" s="11">
        <v>2.1909999999999998</v>
      </c>
      <c r="AA575" s="11">
        <v>2.2400000000000002</v>
      </c>
      <c r="AB575" s="11">
        <v>2.2799999999999998</v>
      </c>
      <c r="AC575" s="11">
        <v>2.3199999999999998</v>
      </c>
      <c r="AD575" s="11">
        <v>2.226</v>
      </c>
      <c r="AE575" s="155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7">
        <v>41</v>
      </c>
    </row>
    <row r="576" spans="1:65">
      <c r="A576" s="29"/>
      <c r="B576" s="19">
        <v>1</v>
      </c>
      <c r="C576" s="9">
        <v>6</v>
      </c>
      <c r="D576" s="151">
        <v>2.1549999999999998</v>
      </c>
      <c r="E576" s="11">
        <v>2.4046000000000003</v>
      </c>
      <c r="F576" s="11">
        <v>2.2027800969904567</v>
      </c>
      <c r="G576" s="11">
        <v>2.25</v>
      </c>
      <c r="H576" s="11">
        <v>2.2799999999999998</v>
      </c>
      <c r="I576" s="11">
        <v>2.4700000000000002</v>
      </c>
      <c r="J576" s="11">
        <v>2.3519999999999999</v>
      </c>
      <c r="K576" s="11">
        <v>2.3199999999999998</v>
      </c>
      <c r="L576" s="150">
        <v>2.0552999999999999</v>
      </c>
      <c r="M576" s="11">
        <v>2.3616000000000001</v>
      </c>
      <c r="N576" s="11">
        <v>2.4</v>
      </c>
      <c r="O576" s="11">
        <v>2.2999999999999998</v>
      </c>
      <c r="P576" s="11">
        <v>2.37</v>
      </c>
      <c r="Q576" s="11">
        <v>2.4500000000000002</v>
      </c>
      <c r="R576" s="11">
        <v>2.1800000000000002</v>
      </c>
      <c r="S576" s="11">
        <v>2.4300000000000002</v>
      </c>
      <c r="T576" s="150">
        <v>2.37</v>
      </c>
      <c r="U576" s="11">
        <v>2.2599999999999998</v>
      </c>
      <c r="V576" s="11">
        <v>2.2075064530617099</v>
      </c>
      <c r="W576" s="11">
        <v>2.2998858699999998</v>
      </c>
      <c r="X576" s="11">
        <v>2.3199999999999998</v>
      </c>
      <c r="Y576" s="11">
        <v>2.2850000000000001</v>
      </c>
      <c r="Z576" s="11">
        <v>2.2400000000000002</v>
      </c>
      <c r="AA576" s="11">
        <v>2.2999999999999998</v>
      </c>
      <c r="AB576" s="11">
        <v>2.25</v>
      </c>
      <c r="AC576" s="11">
        <v>2.3439999999999999</v>
      </c>
      <c r="AD576" s="11">
        <v>2.1840000000000002</v>
      </c>
      <c r="AE576" s="155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5"/>
    </row>
    <row r="577" spans="1:65">
      <c r="A577" s="29"/>
      <c r="B577" s="20" t="s">
        <v>269</v>
      </c>
      <c r="C577" s="12"/>
      <c r="D577" s="22">
        <v>2.2814999999999999</v>
      </c>
      <c r="E577" s="22">
        <v>2.35595</v>
      </c>
      <c r="F577" s="22">
        <v>2.1862061216825519</v>
      </c>
      <c r="G577" s="22">
        <v>2.2450000000000001</v>
      </c>
      <c r="H577" s="22">
        <v>2.2866666666666666</v>
      </c>
      <c r="I577" s="22">
        <v>2.4099999999999997</v>
      </c>
      <c r="J577" s="22">
        <v>2.3448333333333333</v>
      </c>
      <c r="K577" s="22">
        <v>2.3166666666666669</v>
      </c>
      <c r="L577" s="22">
        <v>2.0616000000000003</v>
      </c>
      <c r="M577" s="22">
        <v>2.3335000000000004</v>
      </c>
      <c r="N577" s="22">
        <v>2.3600000000000003</v>
      </c>
      <c r="O577" s="22">
        <v>2.2850000000000001</v>
      </c>
      <c r="P577" s="22">
        <v>2.3499999999999996</v>
      </c>
      <c r="Q577" s="22">
        <v>2.4700000000000002</v>
      </c>
      <c r="R577" s="22">
        <v>2.1766666666666663</v>
      </c>
      <c r="S577" s="22">
        <v>2.4300000000000002</v>
      </c>
      <c r="T577" s="22">
        <v>2.5016666666666665</v>
      </c>
      <c r="U577" s="22">
        <v>2.25</v>
      </c>
      <c r="V577" s="22">
        <v>2.2302817907379509</v>
      </c>
      <c r="W577" s="22">
        <v>2.2951196466666666</v>
      </c>
      <c r="X577" s="22">
        <v>2.311666666666667</v>
      </c>
      <c r="Y577" s="22">
        <v>2.3439999999999999</v>
      </c>
      <c r="Z577" s="22">
        <v>2.2203333333333335</v>
      </c>
      <c r="AA577" s="22">
        <v>2.2466666666666666</v>
      </c>
      <c r="AB577" s="22">
        <v>2.273333333333333</v>
      </c>
      <c r="AC577" s="22">
        <v>2.2663333333333333</v>
      </c>
      <c r="AD577" s="22">
        <v>2.2260000000000004</v>
      </c>
      <c r="AE577" s="155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5"/>
    </row>
    <row r="578" spans="1:65">
      <c r="A578" s="29"/>
      <c r="B578" s="3" t="s">
        <v>270</v>
      </c>
      <c r="C578" s="28"/>
      <c r="D578" s="11">
        <v>2.3045</v>
      </c>
      <c r="E578" s="11">
        <v>2.3571499999999999</v>
      </c>
      <c r="F578" s="11">
        <v>2.1958335404999243</v>
      </c>
      <c r="G578" s="11">
        <v>2.25</v>
      </c>
      <c r="H578" s="11">
        <v>2.29</v>
      </c>
      <c r="I578" s="11">
        <v>2.415</v>
      </c>
      <c r="J578" s="11">
        <v>2.347</v>
      </c>
      <c r="K578" s="11">
        <v>2.3250000000000002</v>
      </c>
      <c r="L578" s="11">
        <v>2.0564999999999998</v>
      </c>
      <c r="M578" s="11">
        <v>2.3442499999999997</v>
      </c>
      <c r="N578" s="11">
        <v>2.3650000000000002</v>
      </c>
      <c r="O578" s="11">
        <v>2.2800000000000002</v>
      </c>
      <c r="P578" s="11">
        <v>2.355</v>
      </c>
      <c r="Q578" s="11">
        <v>2.4699999999999998</v>
      </c>
      <c r="R578" s="11">
        <v>2.1850000000000001</v>
      </c>
      <c r="S578" s="11">
        <v>2.4350000000000001</v>
      </c>
      <c r="T578" s="11">
        <v>2.54</v>
      </c>
      <c r="U578" s="11">
        <v>2.2549999999999999</v>
      </c>
      <c r="V578" s="11">
        <v>2.2207723681416698</v>
      </c>
      <c r="W578" s="11">
        <v>2.2927874450000001</v>
      </c>
      <c r="X578" s="11">
        <v>2.3149999999999999</v>
      </c>
      <c r="Y578" s="11">
        <v>2.3214999999999999</v>
      </c>
      <c r="Z578" s="11">
        <v>2.226</v>
      </c>
      <c r="AA578" s="11">
        <v>2.2450000000000001</v>
      </c>
      <c r="AB578" s="11">
        <v>2.2699999999999996</v>
      </c>
      <c r="AC578" s="11">
        <v>2.27</v>
      </c>
      <c r="AD578" s="11">
        <v>2.2309999999999999</v>
      </c>
      <c r="AE578" s="155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5"/>
    </row>
    <row r="579" spans="1:65">
      <c r="A579" s="29"/>
      <c r="B579" s="3" t="s">
        <v>271</v>
      </c>
      <c r="C579" s="28"/>
      <c r="D579" s="23">
        <v>6.3714205637361646E-2</v>
      </c>
      <c r="E579" s="23">
        <v>3.4842947636501871E-2</v>
      </c>
      <c r="F579" s="23">
        <v>2.7512161994088593E-2</v>
      </c>
      <c r="G579" s="23">
        <v>1.378404875209009E-2</v>
      </c>
      <c r="H579" s="23">
        <v>1.6329931618554627E-2</v>
      </c>
      <c r="I579" s="23">
        <v>5.0199601592044597E-2</v>
      </c>
      <c r="J579" s="23">
        <v>1.2139467313958463E-2</v>
      </c>
      <c r="K579" s="23">
        <v>2.5033311140691423E-2</v>
      </c>
      <c r="L579" s="23">
        <v>2.4092820507362816E-2</v>
      </c>
      <c r="M579" s="23">
        <v>2.6157752197006574E-2</v>
      </c>
      <c r="N579" s="23">
        <v>3.4058772731852892E-2</v>
      </c>
      <c r="O579" s="23">
        <v>1.7606816861658985E-2</v>
      </c>
      <c r="P579" s="23">
        <v>1.7888543819998382E-2</v>
      </c>
      <c r="Q579" s="23">
        <v>2.8284271247461835E-2</v>
      </c>
      <c r="R579" s="23">
        <v>5.85377371160406E-2</v>
      </c>
      <c r="S579" s="23">
        <v>3.4058772731852829E-2</v>
      </c>
      <c r="T579" s="23">
        <v>9.7039510853397515E-2</v>
      </c>
      <c r="U579" s="23">
        <v>1.2649110640673387E-2</v>
      </c>
      <c r="V579" s="23">
        <v>2.6896202556930086E-2</v>
      </c>
      <c r="W579" s="23">
        <v>2.9845880360259286E-2</v>
      </c>
      <c r="X579" s="23">
        <v>9.83192080250175E-3</v>
      </c>
      <c r="Y579" s="23">
        <v>8.2437855382099842E-2</v>
      </c>
      <c r="Z579" s="23">
        <v>2.9615311355220785E-2</v>
      </c>
      <c r="AA579" s="23">
        <v>3.2041639575194333E-2</v>
      </c>
      <c r="AB579" s="23">
        <v>4.4572039067858026E-2</v>
      </c>
      <c r="AC579" s="23">
        <v>6.8811820689955991E-2</v>
      </c>
      <c r="AD579" s="23">
        <v>2.3229291853175366E-2</v>
      </c>
      <c r="AE579" s="209"/>
      <c r="AF579" s="210"/>
      <c r="AG579" s="210"/>
      <c r="AH579" s="210"/>
      <c r="AI579" s="210"/>
      <c r="AJ579" s="210"/>
      <c r="AK579" s="210"/>
      <c r="AL579" s="210"/>
      <c r="AM579" s="210"/>
      <c r="AN579" s="210"/>
      <c r="AO579" s="210"/>
      <c r="AP579" s="210"/>
      <c r="AQ579" s="210"/>
      <c r="AR579" s="210"/>
      <c r="AS579" s="210"/>
      <c r="AT579" s="210"/>
      <c r="AU579" s="210"/>
      <c r="AV579" s="210"/>
      <c r="AW579" s="210"/>
      <c r="AX579" s="210"/>
      <c r="AY579" s="210"/>
      <c r="AZ579" s="210"/>
      <c r="BA579" s="210"/>
      <c r="BB579" s="210"/>
      <c r="BC579" s="210"/>
      <c r="BD579" s="210"/>
      <c r="BE579" s="210"/>
      <c r="BF579" s="210"/>
      <c r="BG579" s="210"/>
      <c r="BH579" s="210"/>
      <c r="BI579" s="210"/>
      <c r="BJ579" s="210"/>
      <c r="BK579" s="210"/>
      <c r="BL579" s="210"/>
      <c r="BM579" s="56"/>
    </row>
    <row r="580" spans="1:65">
      <c r="A580" s="29"/>
      <c r="B580" s="3" t="s">
        <v>86</v>
      </c>
      <c r="C580" s="28"/>
      <c r="D580" s="13">
        <v>2.792645436658411E-2</v>
      </c>
      <c r="E580" s="13">
        <v>1.4789340875868279E-2</v>
      </c>
      <c r="F580" s="13">
        <v>1.2584431870913723E-2</v>
      </c>
      <c r="G580" s="13">
        <v>6.1398880855635142E-3</v>
      </c>
      <c r="H580" s="13">
        <v>7.1413695124874464E-3</v>
      </c>
      <c r="I580" s="13">
        <v>2.0829710204167885E-2</v>
      </c>
      <c r="J580" s="13">
        <v>5.1771130772443512E-3</v>
      </c>
      <c r="K580" s="13">
        <v>1.0805745816125792E-2</v>
      </c>
      <c r="L580" s="13">
        <v>1.1686467067987394E-2</v>
      </c>
      <c r="M580" s="13">
        <v>1.120966453696446E-2</v>
      </c>
      <c r="N580" s="13">
        <v>1.4431683360954612E-2</v>
      </c>
      <c r="O580" s="13">
        <v>7.7053903114481332E-3</v>
      </c>
      <c r="P580" s="13">
        <v>7.6121463063822913E-3</v>
      </c>
      <c r="Q580" s="13">
        <v>1.1451121962535156E-2</v>
      </c>
      <c r="R580" s="13">
        <v>2.6893294234015593E-2</v>
      </c>
      <c r="S580" s="13">
        <v>1.4015955856729559E-2</v>
      </c>
      <c r="T580" s="13">
        <v>3.878994437844005E-2</v>
      </c>
      <c r="U580" s="13">
        <v>5.6218269514103948E-3</v>
      </c>
      <c r="V580" s="13">
        <v>1.2059553491682648E-2</v>
      </c>
      <c r="W580" s="13">
        <v>1.3004062948790562E-2</v>
      </c>
      <c r="X580" s="13">
        <v>4.2531741034614627E-3</v>
      </c>
      <c r="Y580" s="13">
        <v>3.5169733524786626E-2</v>
      </c>
      <c r="Z580" s="13">
        <v>1.3338227603312167E-2</v>
      </c>
      <c r="AA580" s="13">
        <v>1.4261857377682938E-2</v>
      </c>
      <c r="AB580" s="13">
        <v>1.9606468798178019E-2</v>
      </c>
      <c r="AC580" s="13">
        <v>3.0362621278109719E-2</v>
      </c>
      <c r="AD580" s="13">
        <v>1.0435441084085968E-2</v>
      </c>
      <c r="AE580" s="155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A581" s="29"/>
      <c r="B581" s="3" t="s">
        <v>272</v>
      </c>
      <c r="C581" s="28"/>
      <c r="D581" s="13">
        <v>-8.40604339477935E-3</v>
      </c>
      <c r="E581" s="13">
        <v>2.3951690582542096E-2</v>
      </c>
      <c r="F581" s="13">
        <v>-4.9823020752243541E-2</v>
      </c>
      <c r="G581" s="13">
        <v>-2.4269808205688914E-2</v>
      </c>
      <c r="H581" s="13">
        <v>-6.1604876452897583E-3</v>
      </c>
      <c r="I581" s="13">
        <v>4.7443101213491934E-2</v>
      </c>
      <c r="J581" s="13">
        <v>1.9120123857027549E-2</v>
      </c>
      <c r="K581" s="13">
        <v>6.8782231581978603E-3</v>
      </c>
      <c r="L581" s="13">
        <v>-0.10397979358434217</v>
      </c>
      <c r="M581" s="13">
        <v>1.4194388664599211E-2</v>
      </c>
      <c r="N581" s="13">
        <v>2.5711916541013125E-2</v>
      </c>
      <c r="O581" s="13">
        <v>-6.8848604677056446E-3</v>
      </c>
      <c r="P581" s="13">
        <v>2.1365679606516919E-2</v>
      </c>
      <c r="Q581" s="13">
        <v>7.3520522820466949E-2</v>
      </c>
      <c r="R581" s="13">
        <v>-5.3969093924743916E-2</v>
      </c>
      <c r="S581" s="13">
        <v>5.613557508248368E-2</v>
      </c>
      <c r="T581" s="13">
        <v>8.7283606446370232E-2</v>
      </c>
      <c r="U581" s="13">
        <v>-2.2096689738441144E-2</v>
      </c>
      <c r="V581" s="13">
        <v>-3.0666690676124597E-2</v>
      </c>
      <c r="W581" s="13">
        <v>-2.4866222570343322E-3</v>
      </c>
      <c r="X581" s="13">
        <v>4.7051046909498684E-3</v>
      </c>
      <c r="Y581" s="13">
        <v>1.875793744581955E-2</v>
      </c>
      <c r="Z581" s="13">
        <v>-3.499052597744523E-2</v>
      </c>
      <c r="AA581" s="13">
        <v>-2.3545435383273028E-2</v>
      </c>
      <c r="AB581" s="13">
        <v>-1.1955470224617626E-2</v>
      </c>
      <c r="AC581" s="13">
        <v>-1.4997836078764593E-2</v>
      </c>
      <c r="AD581" s="13">
        <v>-3.252765838123084E-2</v>
      </c>
      <c r="AE581" s="155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29"/>
      <c r="B582" s="45" t="s">
        <v>273</v>
      </c>
      <c r="C582" s="46"/>
      <c r="D582" s="44">
        <v>0.06</v>
      </c>
      <c r="E582" s="44">
        <v>0.81</v>
      </c>
      <c r="F582" s="44">
        <v>1.18</v>
      </c>
      <c r="G582" s="44">
        <v>0.49</v>
      </c>
      <c r="H582" s="44">
        <v>0</v>
      </c>
      <c r="I582" s="44">
        <v>1.45</v>
      </c>
      <c r="J582" s="44">
        <v>0.68</v>
      </c>
      <c r="K582" s="44">
        <v>0.35</v>
      </c>
      <c r="L582" s="44">
        <v>2.65</v>
      </c>
      <c r="M582" s="44">
        <v>0.55000000000000004</v>
      </c>
      <c r="N582" s="44">
        <v>0.86</v>
      </c>
      <c r="O582" s="44">
        <v>0.02</v>
      </c>
      <c r="P582" s="44">
        <v>0.74</v>
      </c>
      <c r="Q582" s="44">
        <v>2.16</v>
      </c>
      <c r="R582" s="44">
        <v>1.29</v>
      </c>
      <c r="S582" s="44">
        <v>1.69</v>
      </c>
      <c r="T582" s="44">
        <v>2.5299999999999998</v>
      </c>
      <c r="U582" s="44">
        <v>0.43</v>
      </c>
      <c r="V582" s="44">
        <v>0.66</v>
      </c>
      <c r="W582" s="44">
        <v>0.1</v>
      </c>
      <c r="X582" s="44">
        <v>0.28999999999999998</v>
      </c>
      <c r="Y582" s="44">
        <v>0.67</v>
      </c>
      <c r="Z582" s="44">
        <v>0.78</v>
      </c>
      <c r="AA582" s="44">
        <v>0.47</v>
      </c>
      <c r="AB582" s="44">
        <v>0.16</v>
      </c>
      <c r="AC582" s="44">
        <v>0.24</v>
      </c>
      <c r="AD582" s="44">
        <v>0.71</v>
      </c>
      <c r="AE582" s="155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B583" s="3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AA583" s="20"/>
      <c r="AB583" s="20"/>
      <c r="AC583" s="20"/>
      <c r="AD583" s="20"/>
      <c r="BM583" s="55"/>
    </row>
    <row r="584" spans="1:65" ht="15">
      <c r="B584" s="8" t="s">
        <v>509</v>
      </c>
      <c r="BM584" s="27" t="s">
        <v>66</v>
      </c>
    </row>
    <row r="585" spans="1:65" ht="15">
      <c r="A585" s="24" t="s">
        <v>29</v>
      </c>
      <c r="B585" s="18" t="s">
        <v>111</v>
      </c>
      <c r="C585" s="15" t="s">
        <v>112</v>
      </c>
      <c r="D585" s="16" t="s">
        <v>234</v>
      </c>
      <c r="E585" s="17" t="s">
        <v>234</v>
      </c>
      <c r="F585" s="17" t="s">
        <v>234</v>
      </c>
      <c r="G585" s="17" t="s">
        <v>234</v>
      </c>
      <c r="H585" s="17" t="s">
        <v>234</v>
      </c>
      <c r="I585" s="17" t="s">
        <v>234</v>
      </c>
      <c r="J585" s="17" t="s">
        <v>234</v>
      </c>
      <c r="K585" s="17" t="s">
        <v>234</v>
      </c>
      <c r="L585" s="17" t="s">
        <v>234</v>
      </c>
      <c r="M585" s="17" t="s">
        <v>234</v>
      </c>
      <c r="N585" s="17" t="s">
        <v>234</v>
      </c>
      <c r="O585" s="17" t="s">
        <v>234</v>
      </c>
      <c r="P585" s="17" t="s">
        <v>234</v>
      </c>
      <c r="Q585" s="17" t="s">
        <v>234</v>
      </c>
      <c r="R585" s="17" t="s">
        <v>234</v>
      </c>
      <c r="S585" s="17" t="s">
        <v>234</v>
      </c>
      <c r="T585" s="17" t="s">
        <v>234</v>
      </c>
      <c r="U585" s="17" t="s">
        <v>234</v>
      </c>
      <c r="V585" s="17" t="s">
        <v>234</v>
      </c>
      <c r="W585" s="17" t="s">
        <v>234</v>
      </c>
      <c r="X585" s="17" t="s">
        <v>234</v>
      </c>
      <c r="Y585" s="17" t="s">
        <v>234</v>
      </c>
      <c r="Z585" s="17" t="s">
        <v>234</v>
      </c>
      <c r="AA585" s="17" t="s">
        <v>234</v>
      </c>
      <c r="AB585" s="155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7">
        <v>1</v>
      </c>
    </row>
    <row r="586" spans="1:65">
      <c r="A586" s="29"/>
      <c r="B586" s="19" t="s">
        <v>235</v>
      </c>
      <c r="C586" s="9" t="s">
        <v>235</v>
      </c>
      <c r="D586" s="153" t="s">
        <v>237</v>
      </c>
      <c r="E586" s="154" t="s">
        <v>238</v>
      </c>
      <c r="F586" s="154" t="s">
        <v>239</v>
      </c>
      <c r="G586" s="154" t="s">
        <v>240</v>
      </c>
      <c r="H586" s="154" t="s">
        <v>242</v>
      </c>
      <c r="I586" s="154" t="s">
        <v>243</v>
      </c>
      <c r="J586" s="154" t="s">
        <v>244</v>
      </c>
      <c r="K586" s="154" t="s">
        <v>246</v>
      </c>
      <c r="L586" s="154" t="s">
        <v>247</v>
      </c>
      <c r="M586" s="154" t="s">
        <v>248</v>
      </c>
      <c r="N586" s="154" t="s">
        <v>249</v>
      </c>
      <c r="O586" s="154" t="s">
        <v>250</v>
      </c>
      <c r="P586" s="154" t="s">
        <v>251</v>
      </c>
      <c r="Q586" s="154" t="s">
        <v>252</v>
      </c>
      <c r="R586" s="154" t="s">
        <v>253</v>
      </c>
      <c r="S586" s="154" t="s">
        <v>254</v>
      </c>
      <c r="T586" s="154" t="s">
        <v>255</v>
      </c>
      <c r="U586" s="154" t="s">
        <v>256</v>
      </c>
      <c r="V586" s="154" t="s">
        <v>257</v>
      </c>
      <c r="W586" s="154" t="s">
        <v>259</v>
      </c>
      <c r="X586" s="154" t="s">
        <v>260</v>
      </c>
      <c r="Y586" s="154" t="s">
        <v>261</v>
      </c>
      <c r="Z586" s="154" t="s">
        <v>262</v>
      </c>
      <c r="AA586" s="154" t="s">
        <v>263</v>
      </c>
      <c r="AB586" s="155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7" t="s">
        <v>3</v>
      </c>
    </row>
    <row r="587" spans="1:65">
      <c r="A587" s="29"/>
      <c r="B587" s="19"/>
      <c r="C587" s="9"/>
      <c r="D587" s="10" t="s">
        <v>281</v>
      </c>
      <c r="E587" s="11" t="s">
        <v>281</v>
      </c>
      <c r="F587" s="11" t="s">
        <v>281</v>
      </c>
      <c r="G587" s="11" t="s">
        <v>115</v>
      </c>
      <c r="H587" s="11" t="s">
        <v>282</v>
      </c>
      <c r="I587" s="11" t="s">
        <v>281</v>
      </c>
      <c r="J587" s="11" t="s">
        <v>281</v>
      </c>
      <c r="K587" s="11" t="s">
        <v>281</v>
      </c>
      <c r="L587" s="11" t="s">
        <v>282</v>
      </c>
      <c r="M587" s="11" t="s">
        <v>282</v>
      </c>
      <c r="N587" s="11" t="s">
        <v>282</v>
      </c>
      <c r="O587" s="11" t="s">
        <v>282</v>
      </c>
      <c r="P587" s="11" t="s">
        <v>282</v>
      </c>
      <c r="Q587" s="11" t="s">
        <v>282</v>
      </c>
      <c r="R587" s="11" t="s">
        <v>282</v>
      </c>
      <c r="S587" s="11" t="s">
        <v>282</v>
      </c>
      <c r="T587" s="11" t="s">
        <v>115</v>
      </c>
      <c r="U587" s="11" t="s">
        <v>282</v>
      </c>
      <c r="V587" s="11" t="s">
        <v>281</v>
      </c>
      <c r="W587" s="11" t="s">
        <v>282</v>
      </c>
      <c r="X587" s="11" t="s">
        <v>282</v>
      </c>
      <c r="Y587" s="11" t="s">
        <v>282</v>
      </c>
      <c r="Z587" s="11" t="s">
        <v>281</v>
      </c>
      <c r="AA587" s="11" t="s">
        <v>281</v>
      </c>
      <c r="AB587" s="155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7">
        <v>1</v>
      </c>
    </row>
    <row r="588" spans="1:65">
      <c r="A588" s="29"/>
      <c r="B588" s="19"/>
      <c r="C588" s="9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  <c r="AA588" s="25"/>
      <c r="AB588" s="155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7">
        <v>2</v>
      </c>
    </row>
    <row r="589" spans="1:65">
      <c r="A589" s="29"/>
      <c r="B589" s="18">
        <v>1</v>
      </c>
      <c r="C589" s="14">
        <v>1</v>
      </c>
      <c r="D589" s="216">
        <v>15.07</v>
      </c>
      <c r="E589" s="216">
        <v>17.32</v>
      </c>
      <c r="F589" s="216">
        <v>16.165229309446868</v>
      </c>
      <c r="G589" s="217">
        <v>10.1</v>
      </c>
      <c r="H589" s="216">
        <v>17.2</v>
      </c>
      <c r="I589" s="216">
        <v>17.3</v>
      </c>
      <c r="J589" s="216">
        <v>15</v>
      </c>
      <c r="K589" s="216">
        <v>15.959999999999999</v>
      </c>
      <c r="L589" s="216">
        <v>16.600000000000001</v>
      </c>
      <c r="M589" s="216">
        <v>16</v>
      </c>
      <c r="N589" s="216">
        <v>16.3</v>
      </c>
      <c r="O589" s="216">
        <v>18.2</v>
      </c>
      <c r="P589" s="216">
        <v>17.600000000000001</v>
      </c>
      <c r="Q589" s="218">
        <v>16.2</v>
      </c>
      <c r="R589" s="216">
        <v>18.3</v>
      </c>
      <c r="S589" s="216">
        <v>14.8</v>
      </c>
      <c r="T589" s="216">
        <v>16.18488218141184</v>
      </c>
      <c r="U589" s="216">
        <v>16.979500000000002</v>
      </c>
      <c r="V589" s="217">
        <v>14.9</v>
      </c>
      <c r="W589" s="217">
        <v>14.36</v>
      </c>
      <c r="X589" s="216">
        <v>16.2</v>
      </c>
      <c r="Y589" s="216">
        <v>16.5</v>
      </c>
      <c r="Z589" s="216">
        <v>17.3</v>
      </c>
      <c r="AA589" s="217">
        <v>19.399999999999999</v>
      </c>
      <c r="AB589" s="219"/>
      <c r="AC589" s="220"/>
      <c r="AD589" s="220"/>
      <c r="AE589" s="220"/>
      <c r="AF589" s="220"/>
      <c r="AG589" s="220"/>
      <c r="AH589" s="220"/>
      <c r="AI589" s="220"/>
      <c r="AJ589" s="220"/>
      <c r="AK589" s="220"/>
      <c r="AL589" s="220"/>
      <c r="AM589" s="220"/>
      <c r="AN589" s="220"/>
      <c r="AO589" s="220"/>
      <c r="AP589" s="220"/>
      <c r="AQ589" s="220"/>
      <c r="AR589" s="220"/>
      <c r="AS589" s="220"/>
      <c r="AT589" s="220"/>
      <c r="AU589" s="220"/>
      <c r="AV589" s="220"/>
      <c r="AW589" s="220"/>
      <c r="AX589" s="220"/>
      <c r="AY589" s="220"/>
      <c r="AZ589" s="220"/>
      <c r="BA589" s="220"/>
      <c r="BB589" s="220"/>
      <c r="BC589" s="220"/>
      <c r="BD589" s="220"/>
      <c r="BE589" s="220"/>
      <c r="BF589" s="220"/>
      <c r="BG589" s="220"/>
      <c r="BH589" s="220"/>
      <c r="BI589" s="220"/>
      <c r="BJ589" s="220"/>
      <c r="BK589" s="220"/>
      <c r="BL589" s="220"/>
      <c r="BM589" s="221">
        <v>1</v>
      </c>
    </row>
    <row r="590" spans="1:65">
      <c r="A590" s="29"/>
      <c r="B590" s="19">
        <v>1</v>
      </c>
      <c r="C590" s="9">
        <v>2</v>
      </c>
      <c r="D590" s="224">
        <v>16.66</v>
      </c>
      <c r="E590" s="222">
        <v>17.22</v>
      </c>
      <c r="F590" s="222">
        <v>16.275686669268485</v>
      </c>
      <c r="G590" s="223">
        <v>11.2</v>
      </c>
      <c r="H590" s="222">
        <v>16.5</v>
      </c>
      <c r="I590" s="222">
        <v>17.600000000000001</v>
      </c>
      <c r="J590" s="222">
        <v>15.8</v>
      </c>
      <c r="K590" s="224">
        <v>17.45</v>
      </c>
      <c r="L590" s="222">
        <v>17.399999999999999</v>
      </c>
      <c r="M590" s="222">
        <v>17.2</v>
      </c>
      <c r="N590" s="222">
        <v>16.600000000000001</v>
      </c>
      <c r="O590" s="222">
        <v>18.2</v>
      </c>
      <c r="P590" s="222">
        <v>17.399999999999999</v>
      </c>
      <c r="Q590" s="222">
        <v>16.8</v>
      </c>
      <c r="R590" s="222">
        <v>18.7</v>
      </c>
      <c r="S590" s="222">
        <v>15.7</v>
      </c>
      <c r="T590" s="222">
        <v>15.853646132029333</v>
      </c>
      <c r="U590" s="222">
        <v>17.790299999999998</v>
      </c>
      <c r="V590" s="224">
        <v>17.2</v>
      </c>
      <c r="W590" s="223">
        <v>13.94</v>
      </c>
      <c r="X590" s="222">
        <v>16.2</v>
      </c>
      <c r="Y590" s="222">
        <v>16.899999999999999</v>
      </c>
      <c r="Z590" s="222">
        <v>17.600000000000001</v>
      </c>
      <c r="AA590" s="223">
        <v>18.7</v>
      </c>
      <c r="AB590" s="219"/>
      <c r="AC590" s="220"/>
      <c r="AD590" s="220"/>
      <c r="AE590" s="220"/>
      <c r="AF590" s="220"/>
      <c r="AG590" s="220"/>
      <c r="AH590" s="220"/>
      <c r="AI590" s="220"/>
      <c r="AJ590" s="220"/>
      <c r="AK590" s="220"/>
      <c r="AL590" s="220"/>
      <c r="AM590" s="220"/>
      <c r="AN590" s="220"/>
      <c r="AO590" s="220"/>
      <c r="AP590" s="220"/>
      <c r="AQ590" s="220"/>
      <c r="AR590" s="220"/>
      <c r="AS590" s="220"/>
      <c r="AT590" s="220"/>
      <c r="AU590" s="220"/>
      <c r="AV590" s="220"/>
      <c r="AW590" s="220"/>
      <c r="AX590" s="220"/>
      <c r="AY590" s="220"/>
      <c r="AZ590" s="220"/>
      <c r="BA590" s="220"/>
      <c r="BB590" s="220"/>
      <c r="BC590" s="220"/>
      <c r="BD590" s="220"/>
      <c r="BE590" s="220"/>
      <c r="BF590" s="220"/>
      <c r="BG590" s="220"/>
      <c r="BH590" s="220"/>
      <c r="BI590" s="220"/>
      <c r="BJ590" s="220"/>
      <c r="BK590" s="220"/>
      <c r="BL590" s="220"/>
      <c r="BM590" s="221">
        <v>29</v>
      </c>
    </row>
    <row r="591" spans="1:65">
      <c r="A591" s="29"/>
      <c r="B591" s="19">
        <v>1</v>
      </c>
      <c r="C591" s="9">
        <v>3</v>
      </c>
      <c r="D591" s="222">
        <v>15.439999999999998</v>
      </c>
      <c r="E591" s="222">
        <v>17.239999999999998</v>
      </c>
      <c r="F591" s="222">
        <v>16.238513711768082</v>
      </c>
      <c r="G591" s="223">
        <v>11.1</v>
      </c>
      <c r="H591" s="224">
        <v>14</v>
      </c>
      <c r="I591" s="222">
        <v>17.399999999999999</v>
      </c>
      <c r="J591" s="222">
        <v>15.1</v>
      </c>
      <c r="K591" s="222">
        <v>16.47</v>
      </c>
      <c r="L591" s="222">
        <v>16.8</v>
      </c>
      <c r="M591" s="222">
        <v>16.7</v>
      </c>
      <c r="N591" s="222">
        <v>15.2</v>
      </c>
      <c r="O591" s="222">
        <v>17.5</v>
      </c>
      <c r="P591" s="222">
        <v>16.2</v>
      </c>
      <c r="Q591" s="222">
        <v>16.899999999999999</v>
      </c>
      <c r="R591" s="222">
        <v>17.899999999999999</v>
      </c>
      <c r="S591" s="222">
        <v>14.9</v>
      </c>
      <c r="T591" s="222">
        <v>16.317972805317041</v>
      </c>
      <c r="U591" s="222">
        <v>16.940200000000001</v>
      </c>
      <c r="V591" s="223">
        <v>14.4</v>
      </c>
      <c r="W591" s="223">
        <v>14.6</v>
      </c>
      <c r="X591" s="222">
        <v>16.600000000000001</v>
      </c>
      <c r="Y591" s="222">
        <v>16.399999999999999</v>
      </c>
      <c r="Z591" s="222">
        <v>17.399999999999999</v>
      </c>
      <c r="AA591" s="223">
        <v>18.899999999999999</v>
      </c>
      <c r="AB591" s="219"/>
      <c r="AC591" s="220"/>
      <c r="AD591" s="220"/>
      <c r="AE591" s="220"/>
      <c r="AF591" s="220"/>
      <c r="AG591" s="220"/>
      <c r="AH591" s="220"/>
      <c r="AI591" s="220"/>
      <c r="AJ591" s="220"/>
      <c r="AK591" s="220"/>
      <c r="AL591" s="220"/>
      <c r="AM591" s="220"/>
      <c r="AN591" s="220"/>
      <c r="AO591" s="220"/>
      <c r="AP591" s="220"/>
      <c r="AQ591" s="220"/>
      <c r="AR591" s="220"/>
      <c r="AS591" s="220"/>
      <c r="AT591" s="220"/>
      <c r="AU591" s="220"/>
      <c r="AV591" s="220"/>
      <c r="AW591" s="220"/>
      <c r="AX591" s="220"/>
      <c r="AY591" s="220"/>
      <c r="AZ591" s="220"/>
      <c r="BA591" s="220"/>
      <c r="BB591" s="220"/>
      <c r="BC591" s="220"/>
      <c r="BD591" s="220"/>
      <c r="BE591" s="220"/>
      <c r="BF591" s="220"/>
      <c r="BG591" s="220"/>
      <c r="BH591" s="220"/>
      <c r="BI591" s="220"/>
      <c r="BJ591" s="220"/>
      <c r="BK591" s="220"/>
      <c r="BL591" s="220"/>
      <c r="BM591" s="221">
        <v>16</v>
      </c>
    </row>
    <row r="592" spans="1:65">
      <c r="A592" s="29"/>
      <c r="B592" s="19">
        <v>1</v>
      </c>
      <c r="C592" s="9">
        <v>4</v>
      </c>
      <c r="D592" s="222">
        <v>15.12</v>
      </c>
      <c r="E592" s="222">
        <v>17.489999999999998</v>
      </c>
      <c r="F592" s="222">
        <v>16.134815168358486</v>
      </c>
      <c r="G592" s="223">
        <v>11.2</v>
      </c>
      <c r="H592" s="222">
        <v>17.600000000000001</v>
      </c>
      <c r="I592" s="222">
        <v>16.2</v>
      </c>
      <c r="J592" s="222">
        <v>15.400000000000002</v>
      </c>
      <c r="K592" s="222">
        <v>16.37</v>
      </c>
      <c r="L592" s="222">
        <v>16.399999999999999</v>
      </c>
      <c r="M592" s="222">
        <v>16.7</v>
      </c>
      <c r="N592" s="222">
        <v>16.3</v>
      </c>
      <c r="O592" s="222">
        <v>18</v>
      </c>
      <c r="P592" s="222">
        <v>16.3</v>
      </c>
      <c r="Q592" s="222">
        <v>16.8</v>
      </c>
      <c r="R592" s="222">
        <v>17.899999999999999</v>
      </c>
      <c r="S592" s="222">
        <v>15.2</v>
      </c>
      <c r="T592" s="222">
        <v>16.286648268266589</v>
      </c>
      <c r="U592" s="222">
        <v>16.736599999999999</v>
      </c>
      <c r="V592" s="223">
        <v>14.4</v>
      </c>
      <c r="W592" s="223">
        <v>13.91</v>
      </c>
      <c r="X592" s="222">
        <v>16.2</v>
      </c>
      <c r="Y592" s="222">
        <v>16.7</v>
      </c>
      <c r="Z592" s="222">
        <v>17.2</v>
      </c>
      <c r="AA592" s="223">
        <v>19</v>
      </c>
      <c r="AB592" s="219"/>
      <c r="AC592" s="220"/>
      <c r="AD592" s="220"/>
      <c r="AE592" s="220"/>
      <c r="AF592" s="220"/>
      <c r="AG592" s="220"/>
      <c r="AH592" s="220"/>
      <c r="AI592" s="220"/>
      <c r="AJ592" s="220"/>
      <c r="AK592" s="220"/>
      <c r="AL592" s="220"/>
      <c r="AM592" s="220"/>
      <c r="AN592" s="220"/>
      <c r="AO592" s="220"/>
      <c r="AP592" s="220"/>
      <c r="AQ592" s="220"/>
      <c r="AR592" s="220"/>
      <c r="AS592" s="220"/>
      <c r="AT592" s="220"/>
      <c r="AU592" s="220"/>
      <c r="AV592" s="220"/>
      <c r="AW592" s="220"/>
      <c r="AX592" s="220"/>
      <c r="AY592" s="220"/>
      <c r="AZ592" s="220"/>
      <c r="BA592" s="220"/>
      <c r="BB592" s="220"/>
      <c r="BC592" s="220"/>
      <c r="BD592" s="220"/>
      <c r="BE592" s="220"/>
      <c r="BF592" s="220"/>
      <c r="BG592" s="220"/>
      <c r="BH592" s="220"/>
      <c r="BI592" s="220"/>
      <c r="BJ592" s="220"/>
      <c r="BK592" s="220"/>
      <c r="BL592" s="220"/>
      <c r="BM592" s="221">
        <v>16.594801440009437</v>
      </c>
    </row>
    <row r="593" spans="1:65">
      <c r="A593" s="29"/>
      <c r="B593" s="19">
        <v>1</v>
      </c>
      <c r="C593" s="9">
        <v>5</v>
      </c>
      <c r="D593" s="222">
        <v>15.39</v>
      </c>
      <c r="E593" s="222">
        <v>17.8</v>
      </c>
      <c r="F593" s="222">
        <v>15.989511344287072</v>
      </c>
      <c r="G593" s="223">
        <v>11.1</v>
      </c>
      <c r="H593" s="222">
        <v>16.8</v>
      </c>
      <c r="I593" s="222">
        <v>17.600000000000001</v>
      </c>
      <c r="J593" s="222">
        <v>15.8</v>
      </c>
      <c r="K593" s="222">
        <v>16.190000000000001</v>
      </c>
      <c r="L593" s="222">
        <v>16.5</v>
      </c>
      <c r="M593" s="222">
        <v>16.399999999999999</v>
      </c>
      <c r="N593" s="222">
        <v>16</v>
      </c>
      <c r="O593" s="222">
        <v>17.8</v>
      </c>
      <c r="P593" s="222">
        <v>16.3</v>
      </c>
      <c r="Q593" s="222">
        <v>16.899999999999999</v>
      </c>
      <c r="R593" s="222">
        <v>19.100000000000001</v>
      </c>
      <c r="S593" s="222">
        <v>14.4</v>
      </c>
      <c r="T593" s="222">
        <v>15.8087422463609</v>
      </c>
      <c r="U593" s="222">
        <v>17.6372</v>
      </c>
      <c r="V593" s="223">
        <v>14.2</v>
      </c>
      <c r="W593" s="223">
        <v>13.9</v>
      </c>
      <c r="X593" s="222">
        <v>16.100000000000001</v>
      </c>
      <c r="Y593" s="222">
        <v>16.3</v>
      </c>
      <c r="Z593" s="222">
        <v>16.3</v>
      </c>
      <c r="AA593" s="223">
        <v>19.2</v>
      </c>
      <c r="AB593" s="219"/>
      <c r="AC593" s="220"/>
      <c r="AD593" s="220"/>
      <c r="AE593" s="220"/>
      <c r="AF593" s="220"/>
      <c r="AG593" s="220"/>
      <c r="AH593" s="220"/>
      <c r="AI593" s="220"/>
      <c r="AJ593" s="220"/>
      <c r="AK593" s="220"/>
      <c r="AL593" s="220"/>
      <c r="AM593" s="220"/>
      <c r="AN593" s="220"/>
      <c r="AO593" s="220"/>
      <c r="AP593" s="220"/>
      <c r="AQ593" s="220"/>
      <c r="AR593" s="220"/>
      <c r="AS593" s="220"/>
      <c r="AT593" s="220"/>
      <c r="AU593" s="220"/>
      <c r="AV593" s="220"/>
      <c r="AW593" s="220"/>
      <c r="AX593" s="220"/>
      <c r="AY593" s="220"/>
      <c r="AZ593" s="220"/>
      <c r="BA593" s="220"/>
      <c r="BB593" s="220"/>
      <c r="BC593" s="220"/>
      <c r="BD593" s="220"/>
      <c r="BE593" s="220"/>
      <c r="BF593" s="220"/>
      <c r="BG593" s="220"/>
      <c r="BH593" s="220"/>
      <c r="BI593" s="220"/>
      <c r="BJ593" s="220"/>
      <c r="BK593" s="220"/>
      <c r="BL593" s="220"/>
      <c r="BM593" s="221">
        <v>42</v>
      </c>
    </row>
    <row r="594" spans="1:65">
      <c r="A594" s="29"/>
      <c r="B594" s="19">
        <v>1</v>
      </c>
      <c r="C594" s="9">
        <v>6</v>
      </c>
      <c r="D594" s="222">
        <v>15.22</v>
      </c>
      <c r="E594" s="222">
        <v>16.45</v>
      </c>
      <c r="F594" s="222">
        <v>16.207226671355151</v>
      </c>
      <c r="G594" s="223">
        <v>10</v>
      </c>
      <c r="H594" s="222">
        <v>16.8</v>
      </c>
      <c r="I594" s="222">
        <v>16.399999999999999</v>
      </c>
      <c r="J594" s="222">
        <v>17.100000000000001</v>
      </c>
      <c r="K594" s="222">
        <v>16.149999999999999</v>
      </c>
      <c r="L594" s="222">
        <v>16.899999999999999</v>
      </c>
      <c r="M594" s="222">
        <v>16.8</v>
      </c>
      <c r="N594" s="222">
        <v>15.400000000000002</v>
      </c>
      <c r="O594" s="222">
        <v>18</v>
      </c>
      <c r="P594" s="222">
        <v>17.2</v>
      </c>
      <c r="Q594" s="222">
        <v>16.600000000000001</v>
      </c>
      <c r="R594" s="222">
        <v>18.2</v>
      </c>
      <c r="S594" s="222">
        <v>14.9</v>
      </c>
      <c r="T594" s="222">
        <v>15.881398293262253</v>
      </c>
      <c r="U594" s="222">
        <v>17.492100000000001</v>
      </c>
      <c r="V594" s="223">
        <v>13.9</v>
      </c>
      <c r="W594" s="223">
        <v>15</v>
      </c>
      <c r="X594" s="222">
        <v>15.8</v>
      </c>
      <c r="Y594" s="222">
        <v>16.100000000000001</v>
      </c>
      <c r="Z594" s="222">
        <v>16</v>
      </c>
      <c r="AA594" s="223">
        <v>18.399999999999999</v>
      </c>
      <c r="AB594" s="219"/>
      <c r="AC594" s="220"/>
      <c r="AD594" s="220"/>
      <c r="AE594" s="220"/>
      <c r="AF594" s="220"/>
      <c r="AG594" s="220"/>
      <c r="AH594" s="220"/>
      <c r="AI594" s="220"/>
      <c r="AJ594" s="220"/>
      <c r="AK594" s="220"/>
      <c r="AL594" s="220"/>
      <c r="AM594" s="220"/>
      <c r="AN594" s="220"/>
      <c r="AO594" s="220"/>
      <c r="AP594" s="220"/>
      <c r="AQ594" s="220"/>
      <c r="AR594" s="220"/>
      <c r="AS594" s="220"/>
      <c r="AT594" s="220"/>
      <c r="AU594" s="220"/>
      <c r="AV594" s="220"/>
      <c r="AW594" s="220"/>
      <c r="AX594" s="220"/>
      <c r="AY594" s="220"/>
      <c r="AZ594" s="220"/>
      <c r="BA594" s="220"/>
      <c r="BB594" s="220"/>
      <c r="BC594" s="220"/>
      <c r="BD594" s="220"/>
      <c r="BE594" s="220"/>
      <c r="BF594" s="220"/>
      <c r="BG594" s="220"/>
      <c r="BH594" s="220"/>
      <c r="BI594" s="220"/>
      <c r="BJ594" s="220"/>
      <c r="BK594" s="220"/>
      <c r="BL594" s="220"/>
      <c r="BM594" s="225"/>
    </row>
    <row r="595" spans="1:65">
      <c r="A595" s="29"/>
      <c r="B595" s="20" t="s">
        <v>269</v>
      </c>
      <c r="C595" s="12"/>
      <c r="D595" s="226">
        <v>15.483333333333334</v>
      </c>
      <c r="E595" s="226">
        <v>17.253333333333334</v>
      </c>
      <c r="F595" s="226">
        <v>16.168497145747356</v>
      </c>
      <c r="G595" s="226">
        <v>10.783333333333331</v>
      </c>
      <c r="H595" s="226">
        <v>16.483333333333334</v>
      </c>
      <c r="I595" s="226">
        <v>17.083333333333332</v>
      </c>
      <c r="J595" s="226">
        <v>15.699999999999998</v>
      </c>
      <c r="K595" s="226">
        <v>16.431666666666668</v>
      </c>
      <c r="L595" s="226">
        <v>16.766666666666666</v>
      </c>
      <c r="M595" s="226">
        <v>16.633333333333333</v>
      </c>
      <c r="N595" s="226">
        <v>15.966666666666669</v>
      </c>
      <c r="O595" s="226">
        <v>17.95</v>
      </c>
      <c r="P595" s="226">
        <v>16.833333333333332</v>
      </c>
      <c r="Q595" s="226">
        <v>16.7</v>
      </c>
      <c r="R595" s="226">
        <v>18.350000000000001</v>
      </c>
      <c r="S595" s="226">
        <v>14.983333333333334</v>
      </c>
      <c r="T595" s="226">
        <v>16.055548321107995</v>
      </c>
      <c r="U595" s="226">
        <v>17.262649999999997</v>
      </c>
      <c r="V595" s="226">
        <v>14.833333333333334</v>
      </c>
      <c r="W595" s="226">
        <v>14.285000000000002</v>
      </c>
      <c r="X595" s="226">
        <v>16.183333333333334</v>
      </c>
      <c r="Y595" s="226">
        <v>16.483333333333334</v>
      </c>
      <c r="Z595" s="226">
        <v>16.966666666666665</v>
      </c>
      <c r="AA595" s="226">
        <v>18.933333333333334</v>
      </c>
      <c r="AB595" s="219"/>
      <c r="AC595" s="220"/>
      <c r="AD595" s="220"/>
      <c r="AE595" s="220"/>
      <c r="AF595" s="220"/>
      <c r="AG595" s="220"/>
      <c r="AH595" s="220"/>
      <c r="AI595" s="220"/>
      <c r="AJ595" s="220"/>
      <c r="AK595" s="220"/>
      <c r="AL595" s="220"/>
      <c r="AM595" s="220"/>
      <c r="AN595" s="220"/>
      <c r="AO595" s="220"/>
      <c r="AP595" s="220"/>
      <c r="AQ595" s="220"/>
      <c r="AR595" s="220"/>
      <c r="AS595" s="220"/>
      <c r="AT595" s="220"/>
      <c r="AU595" s="220"/>
      <c r="AV595" s="220"/>
      <c r="AW595" s="220"/>
      <c r="AX595" s="220"/>
      <c r="AY595" s="220"/>
      <c r="AZ595" s="220"/>
      <c r="BA595" s="220"/>
      <c r="BB595" s="220"/>
      <c r="BC595" s="220"/>
      <c r="BD595" s="220"/>
      <c r="BE595" s="220"/>
      <c r="BF595" s="220"/>
      <c r="BG595" s="220"/>
      <c r="BH595" s="220"/>
      <c r="BI595" s="220"/>
      <c r="BJ595" s="220"/>
      <c r="BK595" s="220"/>
      <c r="BL595" s="220"/>
      <c r="BM595" s="225"/>
    </row>
    <row r="596" spans="1:65">
      <c r="A596" s="29"/>
      <c r="B596" s="3" t="s">
        <v>270</v>
      </c>
      <c r="C596" s="28"/>
      <c r="D596" s="222">
        <v>15.305</v>
      </c>
      <c r="E596" s="222">
        <v>17.28</v>
      </c>
      <c r="F596" s="222">
        <v>16.186227990401008</v>
      </c>
      <c r="G596" s="222">
        <v>11.1</v>
      </c>
      <c r="H596" s="222">
        <v>16.8</v>
      </c>
      <c r="I596" s="222">
        <v>17.350000000000001</v>
      </c>
      <c r="J596" s="222">
        <v>15.600000000000001</v>
      </c>
      <c r="K596" s="222">
        <v>16.28</v>
      </c>
      <c r="L596" s="222">
        <v>16.700000000000003</v>
      </c>
      <c r="M596" s="222">
        <v>16.7</v>
      </c>
      <c r="N596" s="222">
        <v>16.149999999999999</v>
      </c>
      <c r="O596" s="222">
        <v>18</v>
      </c>
      <c r="P596" s="222">
        <v>16.75</v>
      </c>
      <c r="Q596" s="222">
        <v>16.8</v>
      </c>
      <c r="R596" s="222">
        <v>18.25</v>
      </c>
      <c r="S596" s="222">
        <v>14.9</v>
      </c>
      <c r="T596" s="222">
        <v>16.033140237337047</v>
      </c>
      <c r="U596" s="222">
        <v>17.235800000000001</v>
      </c>
      <c r="V596" s="222">
        <v>14.4</v>
      </c>
      <c r="W596" s="222">
        <v>14.149999999999999</v>
      </c>
      <c r="X596" s="222">
        <v>16.2</v>
      </c>
      <c r="Y596" s="222">
        <v>16.45</v>
      </c>
      <c r="Z596" s="222">
        <v>17.25</v>
      </c>
      <c r="AA596" s="222">
        <v>18.95</v>
      </c>
      <c r="AB596" s="219"/>
      <c r="AC596" s="220"/>
      <c r="AD596" s="220"/>
      <c r="AE596" s="220"/>
      <c r="AF596" s="220"/>
      <c r="AG596" s="220"/>
      <c r="AH596" s="220"/>
      <c r="AI596" s="220"/>
      <c r="AJ596" s="220"/>
      <c r="AK596" s="220"/>
      <c r="AL596" s="220"/>
      <c r="AM596" s="220"/>
      <c r="AN596" s="220"/>
      <c r="AO596" s="220"/>
      <c r="AP596" s="220"/>
      <c r="AQ596" s="220"/>
      <c r="AR596" s="220"/>
      <c r="AS596" s="220"/>
      <c r="AT596" s="220"/>
      <c r="AU596" s="220"/>
      <c r="AV596" s="220"/>
      <c r="AW596" s="220"/>
      <c r="AX596" s="220"/>
      <c r="AY596" s="220"/>
      <c r="AZ596" s="220"/>
      <c r="BA596" s="220"/>
      <c r="BB596" s="220"/>
      <c r="BC596" s="220"/>
      <c r="BD596" s="220"/>
      <c r="BE596" s="220"/>
      <c r="BF596" s="220"/>
      <c r="BG596" s="220"/>
      <c r="BH596" s="220"/>
      <c r="BI596" s="220"/>
      <c r="BJ596" s="220"/>
      <c r="BK596" s="220"/>
      <c r="BL596" s="220"/>
      <c r="BM596" s="225"/>
    </row>
    <row r="597" spans="1:65">
      <c r="A597" s="29"/>
      <c r="B597" s="3" t="s">
        <v>271</v>
      </c>
      <c r="C597" s="28"/>
      <c r="D597" s="23">
        <v>0.59453062718977456</v>
      </c>
      <c r="E597" s="23">
        <v>0.44853836699514005</v>
      </c>
      <c r="F597" s="23">
        <v>0.1010672658214493</v>
      </c>
      <c r="G597" s="23">
        <v>0.57067211835402165</v>
      </c>
      <c r="H597" s="23">
        <v>1.2750163397645802</v>
      </c>
      <c r="I597" s="23">
        <v>0.62102066524928767</v>
      </c>
      <c r="J597" s="23">
        <v>0.76419892698171255</v>
      </c>
      <c r="K597" s="23">
        <v>0.52961936016979827</v>
      </c>
      <c r="L597" s="23">
        <v>0.36147844564602516</v>
      </c>
      <c r="M597" s="23">
        <v>0.40331955899344457</v>
      </c>
      <c r="N597" s="23">
        <v>0.55377492419453855</v>
      </c>
      <c r="O597" s="23">
        <v>0.26645825188948419</v>
      </c>
      <c r="P597" s="23">
        <v>0.63456021516217553</v>
      </c>
      <c r="Q597" s="23">
        <v>0.26832815729997461</v>
      </c>
      <c r="R597" s="23">
        <v>0.47222875812470472</v>
      </c>
      <c r="S597" s="23">
        <v>0.43550736694878789</v>
      </c>
      <c r="T597" s="23">
        <v>0.23281194453707932</v>
      </c>
      <c r="U597" s="23">
        <v>0.43179301870224768</v>
      </c>
      <c r="V597" s="23">
        <v>1.2044362443345291</v>
      </c>
      <c r="W597" s="23">
        <v>0.45253729128106113</v>
      </c>
      <c r="X597" s="23">
        <v>0.25625508125043439</v>
      </c>
      <c r="Y597" s="23">
        <v>0.2857738033247032</v>
      </c>
      <c r="Z597" s="23">
        <v>0.65319726474218076</v>
      </c>
      <c r="AA597" s="23">
        <v>0.35590260840104382</v>
      </c>
      <c r="AB597" s="155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5"/>
    </row>
    <row r="598" spans="1:65">
      <c r="A598" s="29"/>
      <c r="B598" s="3" t="s">
        <v>86</v>
      </c>
      <c r="C598" s="28"/>
      <c r="D598" s="13">
        <v>3.8398102940136139E-2</v>
      </c>
      <c r="E598" s="13">
        <v>2.5997200559996523E-2</v>
      </c>
      <c r="F598" s="13">
        <v>6.2508756942838096E-3</v>
      </c>
      <c r="G598" s="13">
        <v>5.2921680218301861E-2</v>
      </c>
      <c r="H598" s="13">
        <v>7.7351850744059467E-2</v>
      </c>
      <c r="I598" s="13">
        <v>3.6352429185324157E-2</v>
      </c>
      <c r="J598" s="13">
        <v>4.8675090890554946E-2</v>
      </c>
      <c r="K598" s="13">
        <v>3.2231627558766497E-2</v>
      </c>
      <c r="L598" s="13">
        <v>2.1559350634951801E-2</v>
      </c>
      <c r="M598" s="13">
        <v>2.4247668877361399E-2</v>
      </c>
      <c r="N598" s="13">
        <v>3.4683189406756063E-2</v>
      </c>
      <c r="O598" s="13">
        <v>1.484447085735288E-2</v>
      </c>
      <c r="P598" s="13">
        <v>3.7696646445277759E-2</v>
      </c>
      <c r="Q598" s="13">
        <v>1.6067554329339796E-2</v>
      </c>
      <c r="R598" s="13">
        <v>2.5734537227504344E-2</v>
      </c>
      <c r="S598" s="13">
        <v>2.9066120152310648E-2</v>
      </c>
      <c r="T598" s="13">
        <v>1.450040446335955E-2</v>
      </c>
      <c r="U598" s="13">
        <v>2.501313637838036E-2</v>
      </c>
      <c r="V598" s="13">
        <v>8.1197949056260391E-2</v>
      </c>
      <c r="W598" s="13">
        <v>3.1679194349391745E-2</v>
      </c>
      <c r="X598" s="13">
        <v>1.5834505535557222E-2</v>
      </c>
      <c r="Y598" s="13">
        <v>1.7337136703217584E-2</v>
      </c>
      <c r="Z598" s="13">
        <v>3.8498856468104962E-2</v>
      </c>
      <c r="AA598" s="13">
        <v>1.879767297892837E-2</v>
      </c>
      <c r="AB598" s="155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A599" s="29"/>
      <c r="B599" s="3" t="s">
        <v>272</v>
      </c>
      <c r="C599" s="28"/>
      <c r="D599" s="13">
        <v>-6.6976884941593595E-2</v>
      </c>
      <c r="E599" s="13">
        <v>3.9683023367558912E-2</v>
      </c>
      <c r="F599" s="13">
        <v>-2.5689026518526337E-2</v>
      </c>
      <c r="G599" s="13">
        <v>-0.35019811039527571</v>
      </c>
      <c r="H599" s="13">
        <v>-6.717049738682479E-3</v>
      </c>
      <c r="I599" s="13">
        <v>2.9438851383064124E-2</v>
      </c>
      <c r="J599" s="13">
        <v>-5.3920587314296387E-2</v>
      </c>
      <c r="K599" s="13">
        <v>-9.8304745574995245E-3</v>
      </c>
      <c r="L599" s="13">
        <v>1.0356570235475537E-2</v>
      </c>
      <c r="M599" s="13">
        <v>2.321925541754144E-3</v>
      </c>
      <c r="N599" s="13">
        <v>-3.7851297926853156E-2</v>
      </c>
      <c r="O599" s="13">
        <v>8.1664041892253625E-2</v>
      </c>
      <c r="P599" s="13">
        <v>1.4373892582336234E-2</v>
      </c>
      <c r="Q599" s="13">
        <v>6.3392478886148407E-3</v>
      </c>
      <c r="R599" s="13">
        <v>0.10576797597341825</v>
      </c>
      <c r="S599" s="13">
        <v>-9.7106802543049042E-2</v>
      </c>
      <c r="T599" s="13">
        <v>-3.2495304077656662E-2</v>
      </c>
      <c r="U599" s="13">
        <v>4.0244444165532522E-2</v>
      </c>
      <c r="V599" s="13">
        <v>-0.10614577782348578</v>
      </c>
      <c r="W599" s="13">
        <v>-0.13918825412641522</v>
      </c>
      <c r="X599" s="13">
        <v>-2.4795000299555836E-2</v>
      </c>
      <c r="Y599" s="13">
        <v>-6.717049738682479E-3</v>
      </c>
      <c r="Z599" s="13">
        <v>2.2408537276057627E-2</v>
      </c>
      <c r="AA599" s="13">
        <v>0.14091954650844962</v>
      </c>
      <c r="AB599" s="155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29"/>
      <c r="B600" s="45" t="s">
        <v>273</v>
      </c>
      <c r="C600" s="46"/>
      <c r="D600" s="44">
        <v>1.21</v>
      </c>
      <c r="E600" s="44">
        <v>0.93</v>
      </c>
      <c r="F600" s="44">
        <v>0.38</v>
      </c>
      <c r="G600" s="44">
        <v>6.88</v>
      </c>
      <c r="H600" s="44">
        <v>0</v>
      </c>
      <c r="I600" s="44">
        <v>0.72</v>
      </c>
      <c r="J600" s="44">
        <v>0.95</v>
      </c>
      <c r="K600" s="44">
        <v>0.06</v>
      </c>
      <c r="L600" s="44">
        <v>0.34</v>
      </c>
      <c r="M600" s="44">
        <v>0.18</v>
      </c>
      <c r="N600" s="44">
        <v>0.62</v>
      </c>
      <c r="O600" s="44">
        <v>1.77</v>
      </c>
      <c r="P600" s="44">
        <v>0.42</v>
      </c>
      <c r="Q600" s="44">
        <v>0.26</v>
      </c>
      <c r="R600" s="44">
        <v>2.25</v>
      </c>
      <c r="S600" s="44">
        <v>1.81</v>
      </c>
      <c r="T600" s="44">
        <v>0.52</v>
      </c>
      <c r="U600" s="44">
        <v>0.94</v>
      </c>
      <c r="V600" s="44">
        <v>1.99</v>
      </c>
      <c r="W600" s="44">
        <v>2.65</v>
      </c>
      <c r="X600" s="44">
        <v>0.36</v>
      </c>
      <c r="Y600" s="44">
        <v>0</v>
      </c>
      <c r="Z600" s="44">
        <v>0.57999999999999996</v>
      </c>
      <c r="AA600" s="44">
        <v>2.96</v>
      </c>
      <c r="AB600" s="155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B601" s="3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  <c r="AA601" s="20"/>
      <c r="BM601" s="55"/>
    </row>
    <row r="602" spans="1:65" ht="15">
      <c r="B602" s="8" t="s">
        <v>510</v>
      </c>
      <c r="BM602" s="27" t="s">
        <v>66</v>
      </c>
    </row>
    <row r="603" spans="1:65" ht="15">
      <c r="A603" s="24" t="s">
        <v>31</v>
      </c>
      <c r="B603" s="18" t="s">
        <v>111</v>
      </c>
      <c r="C603" s="15" t="s">
        <v>112</v>
      </c>
      <c r="D603" s="16" t="s">
        <v>234</v>
      </c>
      <c r="E603" s="17" t="s">
        <v>234</v>
      </c>
      <c r="F603" s="17" t="s">
        <v>234</v>
      </c>
      <c r="G603" s="17" t="s">
        <v>234</v>
      </c>
      <c r="H603" s="17" t="s">
        <v>234</v>
      </c>
      <c r="I603" s="17" t="s">
        <v>234</v>
      </c>
      <c r="J603" s="17" t="s">
        <v>234</v>
      </c>
      <c r="K603" s="17" t="s">
        <v>234</v>
      </c>
      <c r="L603" s="17" t="s">
        <v>234</v>
      </c>
      <c r="M603" s="155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7">
        <v>1</v>
      </c>
    </row>
    <row r="604" spans="1:65">
      <c r="A604" s="29"/>
      <c r="B604" s="19" t="s">
        <v>235</v>
      </c>
      <c r="C604" s="9" t="s">
        <v>235</v>
      </c>
      <c r="D604" s="153" t="s">
        <v>237</v>
      </c>
      <c r="E604" s="154" t="s">
        <v>238</v>
      </c>
      <c r="F604" s="154" t="s">
        <v>239</v>
      </c>
      <c r="G604" s="154" t="s">
        <v>242</v>
      </c>
      <c r="H604" s="154" t="s">
        <v>245</v>
      </c>
      <c r="I604" s="154" t="s">
        <v>257</v>
      </c>
      <c r="J604" s="154" t="s">
        <v>259</v>
      </c>
      <c r="K604" s="154" t="s">
        <v>262</v>
      </c>
      <c r="L604" s="154" t="s">
        <v>263</v>
      </c>
      <c r="M604" s="155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 t="s">
        <v>3</v>
      </c>
    </row>
    <row r="605" spans="1:65">
      <c r="A605" s="29"/>
      <c r="B605" s="19"/>
      <c r="C605" s="9"/>
      <c r="D605" s="10" t="s">
        <v>281</v>
      </c>
      <c r="E605" s="11" t="s">
        <v>281</v>
      </c>
      <c r="F605" s="11" t="s">
        <v>281</v>
      </c>
      <c r="G605" s="11" t="s">
        <v>282</v>
      </c>
      <c r="H605" s="11" t="s">
        <v>281</v>
      </c>
      <c r="I605" s="11" t="s">
        <v>281</v>
      </c>
      <c r="J605" s="11" t="s">
        <v>282</v>
      </c>
      <c r="K605" s="11" t="s">
        <v>281</v>
      </c>
      <c r="L605" s="11" t="s">
        <v>281</v>
      </c>
      <c r="M605" s="155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>
        <v>1</v>
      </c>
    </row>
    <row r="606" spans="1:65">
      <c r="A606" s="29"/>
      <c r="B606" s="19"/>
      <c r="C606" s="9"/>
      <c r="D606" s="25"/>
      <c r="E606" s="25"/>
      <c r="F606" s="25"/>
      <c r="G606" s="25"/>
      <c r="H606" s="25"/>
      <c r="I606" s="25"/>
      <c r="J606" s="25"/>
      <c r="K606" s="25"/>
      <c r="L606" s="25"/>
      <c r="M606" s="155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2</v>
      </c>
    </row>
    <row r="607" spans="1:65">
      <c r="A607" s="29"/>
      <c r="B607" s="18">
        <v>1</v>
      </c>
      <c r="C607" s="14">
        <v>1</v>
      </c>
      <c r="D607" s="216">
        <v>32.200000000000003</v>
      </c>
      <c r="E607" s="216">
        <v>38.15</v>
      </c>
      <c r="F607" s="216">
        <v>37.438925775737353</v>
      </c>
      <c r="G607" s="216">
        <v>36.9</v>
      </c>
      <c r="H607" s="217">
        <v>52.691359697304982</v>
      </c>
      <c r="I607" s="216">
        <v>40.799999999999997</v>
      </c>
      <c r="J607" s="216">
        <v>35.799999999999997</v>
      </c>
      <c r="K607" s="216">
        <v>41.8</v>
      </c>
      <c r="L607" s="216">
        <v>35.799999999999997</v>
      </c>
      <c r="M607" s="219"/>
      <c r="N607" s="220"/>
      <c r="O607" s="220"/>
      <c r="P607" s="220"/>
      <c r="Q607" s="220"/>
      <c r="R607" s="220"/>
      <c r="S607" s="220"/>
      <c r="T607" s="220"/>
      <c r="U607" s="220"/>
      <c r="V607" s="220"/>
      <c r="W607" s="220"/>
      <c r="X607" s="220"/>
      <c r="Y607" s="220"/>
      <c r="Z607" s="220"/>
      <c r="AA607" s="220"/>
      <c r="AB607" s="220"/>
      <c r="AC607" s="220"/>
      <c r="AD607" s="220"/>
      <c r="AE607" s="220"/>
      <c r="AF607" s="220"/>
      <c r="AG607" s="220"/>
      <c r="AH607" s="220"/>
      <c r="AI607" s="220"/>
      <c r="AJ607" s="220"/>
      <c r="AK607" s="220"/>
      <c r="AL607" s="220"/>
      <c r="AM607" s="220"/>
      <c r="AN607" s="220"/>
      <c r="AO607" s="220"/>
      <c r="AP607" s="220"/>
      <c r="AQ607" s="220"/>
      <c r="AR607" s="220"/>
      <c r="AS607" s="220"/>
      <c r="AT607" s="220"/>
      <c r="AU607" s="220"/>
      <c r="AV607" s="220"/>
      <c r="AW607" s="220"/>
      <c r="AX607" s="220"/>
      <c r="AY607" s="220"/>
      <c r="AZ607" s="220"/>
      <c r="BA607" s="220"/>
      <c r="BB607" s="220"/>
      <c r="BC607" s="220"/>
      <c r="BD607" s="220"/>
      <c r="BE607" s="220"/>
      <c r="BF607" s="220"/>
      <c r="BG607" s="220"/>
      <c r="BH607" s="220"/>
      <c r="BI607" s="220"/>
      <c r="BJ607" s="220"/>
      <c r="BK607" s="220"/>
      <c r="BL607" s="220"/>
      <c r="BM607" s="221">
        <v>1</v>
      </c>
    </row>
    <row r="608" spans="1:65">
      <c r="A608" s="29"/>
      <c r="B608" s="19">
        <v>1</v>
      </c>
      <c r="C608" s="9">
        <v>2</v>
      </c>
      <c r="D608" s="222">
        <v>44.7</v>
      </c>
      <c r="E608" s="222">
        <v>38.29</v>
      </c>
      <c r="F608" s="222">
        <v>38.392828862901439</v>
      </c>
      <c r="G608" s="222">
        <v>37.1</v>
      </c>
      <c r="H608" s="223">
        <v>52.462226497649837</v>
      </c>
      <c r="I608" s="222">
        <v>41.3</v>
      </c>
      <c r="J608" s="222">
        <v>34.4</v>
      </c>
      <c r="K608" s="222">
        <v>42.3</v>
      </c>
      <c r="L608" s="222">
        <v>35.1</v>
      </c>
      <c r="M608" s="219"/>
      <c r="N608" s="220"/>
      <c r="O608" s="220"/>
      <c r="P608" s="220"/>
      <c r="Q608" s="220"/>
      <c r="R608" s="220"/>
      <c r="S608" s="220"/>
      <c r="T608" s="220"/>
      <c r="U608" s="220"/>
      <c r="V608" s="220"/>
      <c r="W608" s="220"/>
      <c r="X608" s="220"/>
      <c r="Y608" s="220"/>
      <c r="Z608" s="220"/>
      <c r="AA608" s="220"/>
      <c r="AB608" s="220"/>
      <c r="AC608" s="220"/>
      <c r="AD608" s="220"/>
      <c r="AE608" s="220"/>
      <c r="AF608" s="220"/>
      <c r="AG608" s="220"/>
      <c r="AH608" s="220"/>
      <c r="AI608" s="220"/>
      <c r="AJ608" s="220"/>
      <c r="AK608" s="220"/>
      <c r="AL608" s="220"/>
      <c r="AM608" s="220"/>
      <c r="AN608" s="220"/>
      <c r="AO608" s="220"/>
      <c r="AP608" s="220"/>
      <c r="AQ608" s="220"/>
      <c r="AR608" s="220"/>
      <c r="AS608" s="220"/>
      <c r="AT608" s="220"/>
      <c r="AU608" s="220"/>
      <c r="AV608" s="220"/>
      <c r="AW608" s="220"/>
      <c r="AX608" s="220"/>
      <c r="AY608" s="220"/>
      <c r="AZ608" s="220"/>
      <c r="BA608" s="220"/>
      <c r="BB608" s="220"/>
      <c r="BC608" s="220"/>
      <c r="BD608" s="220"/>
      <c r="BE608" s="220"/>
      <c r="BF608" s="220"/>
      <c r="BG608" s="220"/>
      <c r="BH608" s="220"/>
      <c r="BI608" s="220"/>
      <c r="BJ608" s="220"/>
      <c r="BK608" s="220"/>
      <c r="BL608" s="220"/>
      <c r="BM608" s="221">
        <v>7</v>
      </c>
    </row>
    <row r="609" spans="1:65">
      <c r="A609" s="29"/>
      <c r="B609" s="19">
        <v>1</v>
      </c>
      <c r="C609" s="9">
        <v>3</v>
      </c>
      <c r="D609" s="222">
        <v>33.799999999999997</v>
      </c>
      <c r="E609" s="222">
        <v>37.950000000000003</v>
      </c>
      <c r="F609" s="222">
        <v>35.80702694226418</v>
      </c>
      <c r="G609" s="222">
        <v>38.1</v>
      </c>
      <c r="H609" s="223">
        <v>51.325131879175537</v>
      </c>
      <c r="I609" s="222">
        <v>38.4</v>
      </c>
      <c r="J609" s="222">
        <v>35.6</v>
      </c>
      <c r="K609" s="222">
        <v>42.2</v>
      </c>
      <c r="L609" s="222">
        <v>37</v>
      </c>
      <c r="M609" s="219"/>
      <c r="N609" s="220"/>
      <c r="O609" s="220"/>
      <c r="P609" s="220"/>
      <c r="Q609" s="220"/>
      <c r="R609" s="220"/>
      <c r="S609" s="220"/>
      <c r="T609" s="220"/>
      <c r="U609" s="220"/>
      <c r="V609" s="220"/>
      <c r="W609" s="220"/>
      <c r="X609" s="220"/>
      <c r="Y609" s="220"/>
      <c r="Z609" s="220"/>
      <c r="AA609" s="220"/>
      <c r="AB609" s="220"/>
      <c r="AC609" s="220"/>
      <c r="AD609" s="220"/>
      <c r="AE609" s="220"/>
      <c r="AF609" s="220"/>
      <c r="AG609" s="220"/>
      <c r="AH609" s="220"/>
      <c r="AI609" s="220"/>
      <c r="AJ609" s="220"/>
      <c r="AK609" s="220"/>
      <c r="AL609" s="220"/>
      <c r="AM609" s="220"/>
      <c r="AN609" s="220"/>
      <c r="AO609" s="220"/>
      <c r="AP609" s="220"/>
      <c r="AQ609" s="220"/>
      <c r="AR609" s="220"/>
      <c r="AS609" s="220"/>
      <c r="AT609" s="220"/>
      <c r="AU609" s="220"/>
      <c r="AV609" s="220"/>
      <c r="AW609" s="220"/>
      <c r="AX609" s="220"/>
      <c r="AY609" s="220"/>
      <c r="AZ609" s="220"/>
      <c r="BA609" s="220"/>
      <c r="BB609" s="220"/>
      <c r="BC609" s="220"/>
      <c r="BD609" s="220"/>
      <c r="BE609" s="220"/>
      <c r="BF609" s="220"/>
      <c r="BG609" s="220"/>
      <c r="BH609" s="220"/>
      <c r="BI609" s="220"/>
      <c r="BJ609" s="220"/>
      <c r="BK609" s="220"/>
      <c r="BL609" s="220"/>
      <c r="BM609" s="221">
        <v>16</v>
      </c>
    </row>
    <row r="610" spans="1:65">
      <c r="A610" s="29"/>
      <c r="B610" s="19">
        <v>1</v>
      </c>
      <c r="C610" s="9">
        <v>4</v>
      </c>
      <c r="D610" s="222">
        <v>31.899999999999995</v>
      </c>
      <c r="E610" s="222">
        <v>38.36</v>
      </c>
      <c r="F610" s="222">
        <v>37.176235127647878</v>
      </c>
      <c r="G610" s="222">
        <v>37.700000000000003</v>
      </c>
      <c r="H610" s="223">
        <v>51.427422152211456</v>
      </c>
      <c r="I610" s="222">
        <v>38.799999999999997</v>
      </c>
      <c r="J610" s="222">
        <v>35.299999999999997</v>
      </c>
      <c r="K610" s="222">
        <v>41.5</v>
      </c>
      <c r="L610" s="222">
        <v>37.5</v>
      </c>
      <c r="M610" s="219"/>
      <c r="N610" s="220"/>
      <c r="O610" s="220"/>
      <c r="P610" s="220"/>
      <c r="Q610" s="220"/>
      <c r="R610" s="220"/>
      <c r="S610" s="220"/>
      <c r="T610" s="220"/>
      <c r="U610" s="220"/>
      <c r="V610" s="220"/>
      <c r="W610" s="220"/>
      <c r="X610" s="220"/>
      <c r="Y610" s="220"/>
      <c r="Z610" s="220"/>
      <c r="AA610" s="220"/>
      <c r="AB610" s="220"/>
      <c r="AC610" s="220"/>
      <c r="AD610" s="220"/>
      <c r="AE610" s="220"/>
      <c r="AF610" s="220"/>
      <c r="AG610" s="220"/>
      <c r="AH610" s="220"/>
      <c r="AI610" s="220"/>
      <c r="AJ610" s="220"/>
      <c r="AK610" s="220"/>
      <c r="AL610" s="220"/>
      <c r="AM610" s="220"/>
      <c r="AN610" s="220"/>
      <c r="AO610" s="220"/>
      <c r="AP610" s="220"/>
      <c r="AQ610" s="220"/>
      <c r="AR610" s="220"/>
      <c r="AS610" s="220"/>
      <c r="AT610" s="220"/>
      <c r="AU610" s="220"/>
      <c r="AV610" s="220"/>
      <c r="AW610" s="220"/>
      <c r="AX610" s="220"/>
      <c r="AY610" s="220"/>
      <c r="AZ610" s="220"/>
      <c r="BA610" s="220"/>
      <c r="BB610" s="220"/>
      <c r="BC610" s="220"/>
      <c r="BD610" s="220"/>
      <c r="BE610" s="220"/>
      <c r="BF610" s="220"/>
      <c r="BG610" s="220"/>
      <c r="BH610" s="220"/>
      <c r="BI610" s="220"/>
      <c r="BJ610" s="220"/>
      <c r="BK610" s="220"/>
      <c r="BL610" s="220"/>
      <c r="BM610" s="221">
        <v>37.774619842630088</v>
      </c>
    </row>
    <row r="611" spans="1:65">
      <c r="A611" s="29"/>
      <c r="B611" s="19">
        <v>1</v>
      </c>
      <c r="C611" s="9">
        <v>5</v>
      </c>
      <c r="D611" s="222">
        <v>41.7</v>
      </c>
      <c r="E611" s="222">
        <v>38.950000000000003</v>
      </c>
      <c r="F611" s="222">
        <v>36.476262404521243</v>
      </c>
      <c r="G611" s="222">
        <v>37.9</v>
      </c>
      <c r="H611" s="223">
        <v>51.692359798933062</v>
      </c>
      <c r="I611" s="222">
        <v>38.1</v>
      </c>
      <c r="J611" s="222">
        <v>35.299999999999997</v>
      </c>
      <c r="K611" s="222">
        <v>42.5</v>
      </c>
      <c r="L611" s="222">
        <v>37</v>
      </c>
      <c r="M611" s="219"/>
      <c r="N611" s="220"/>
      <c r="O611" s="220"/>
      <c r="P611" s="220"/>
      <c r="Q611" s="220"/>
      <c r="R611" s="220"/>
      <c r="S611" s="220"/>
      <c r="T611" s="220"/>
      <c r="U611" s="220"/>
      <c r="V611" s="220"/>
      <c r="W611" s="220"/>
      <c r="X611" s="220"/>
      <c r="Y611" s="220"/>
      <c r="Z611" s="220"/>
      <c r="AA611" s="220"/>
      <c r="AB611" s="220"/>
      <c r="AC611" s="220"/>
      <c r="AD611" s="220"/>
      <c r="AE611" s="220"/>
      <c r="AF611" s="220"/>
      <c r="AG611" s="220"/>
      <c r="AH611" s="220"/>
      <c r="AI611" s="220"/>
      <c r="AJ611" s="220"/>
      <c r="AK611" s="220"/>
      <c r="AL611" s="220"/>
      <c r="AM611" s="220"/>
      <c r="AN611" s="220"/>
      <c r="AO611" s="220"/>
      <c r="AP611" s="220"/>
      <c r="AQ611" s="220"/>
      <c r="AR611" s="220"/>
      <c r="AS611" s="220"/>
      <c r="AT611" s="220"/>
      <c r="AU611" s="220"/>
      <c r="AV611" s="220"/>
      <c r="AW611" s="220"/>
      <c r="AX611" s="220"/>
      <c r="AY611" s="220"/>
      <c r="AZ611" s="220"/>
      <c r="BA611" s="220"/>
      <c r="BB611" s="220"/>
      <c r="BC611" s="220"/>
      <c r="BD611" s="220"/>
      <c r="BE611" s="220"/>
      <c r="BF611" s="220"/>
      <c r="BG611" s="220"/>
      <c r="BH611" s="220"/>
      <c r="BI611" s="220"/>
      <c r="BJ611" s="220"/>
      <c r="BK611" s="220"/>
      <c r="BL611" s="220"/>
      <c r="BM611" s="221">
        <v>43</v>
      </c>
    </row>
    <row r="612" spans="1:65">
      <c r="A612" s="29"/>
      <c r="B612" s="19">
        <v>1</v>
      </c>
      <c r="C612" s="9">
        <v>6</v>
      </c>
      <c r="D612" s="222">
        <v>32.299999999999997</v>
      </c>
      <c r="E612" s="222">
        <v>38.119999999999997</v>
      </c>
      <c r="F612" s="222">
        <v>36.150473333172009</v>
      </c>
      <c r="G612" s="224">
        <v>34.6</v>
      </c>
      <c r="H612" s="223">
        <v>52.289488816301741</v>
      </c>
      <c r="I612" s="222">
        <v>40.5</v>
      </c>
      <c r="J612" s="222">
        <v>36.200000000000003</v>
      </c>
      <c r="K612" s="222">
        <v>40.4</v>
      </c>
      <c r="L612" s="224">
        <v>25.8</v>
      </c>
      <c r="M612" s="219"/>
      <c r="N612" s="220"/>
      <c r="O612" s="220"/>
      <c r="P612" s="220"/>
      <c r="Q612" s="220"/>
      <c r="R612" s="220"/>
      <c r="S612" s="220"/>
      <c r="T612" s="220"/>
      <c r="U612" s="220"/>
      <c r="V612" s="220"/>
      <c r="W612" s="220"/>
      <c r="X612" s="220"/>
      <c r="Y612" s="220"/>
      <c r="Z612" s="220"/>
      <c r="AA612" s="220"/>
      <c r="AB612" s="220"/>
      <c r="AC612" s="220"/>
      <c r="AD612" s="220"/>
      <c r="AE612" s="220"/>
      <c r="AF612" s="220"/>
      <c r="AG612" s="220"/>
      <c r="AH612" s="220"/>
      <c r="AI612" s="220"/>
      <c r="AJ612" s="220"/>
      <c r="AK612" s="220"/>
      <c r="AL612" s="220"/>
      <c r="AM612" s="220"/>
      <c r="AN612" s="220"/>
      <c r="AO612" s="220"/>
      <c r="AP612" s="220"/>
      <c r="AQ612" s="220"/>
      <c r="AR612" s="220"/>
      <c r="AS612" s="220"/>
      <c r="AT612" s="220"/>
      <c r="AU612" s="220"/>
      <c r="AV612" s="220"/>
      <c r="AW612" s="220"/>
      <c r="AX612" s="220"/>
      <c r="AY612" s="220"/>
      <c r="AZ612" s="220"/>
      <c r="BA612" s="220"/>
      <c r="BB612" s="220"/>
      <c r="BC612" s="220"/>
      <c r="BD612" s="220"/>
      <c r="BE612" s="220"/>
      <c r="BF612" s="220"/>
      <c r="BG612" s="220"/>
      <c r="BH612" s="220"/>
      <c r="BI612" s="220"/>
      <c r="BJ612" s="220"/>
      <c r="BK612" s="220"/>
      <c r="BL612" s="220"/>
      <c r="BM612" s="225"/>
    </row>
    <row r="613" spans="1:65">
      <c r="A613" s="29"/>
      <c r="B613" s="20" t="s">
        <v>269</v>
      </c>
      <c r="C613" s="12"/>
      <c r="D613" s="226">
        <v>36.1</v>
      </c>
      <c r="E613" s="226">
        <v>38.303333333333335</v>
      </c>
      <c r="F613" s="226">
        <v>36.906958741040683</v>
      </c>
      <c r="G613" s="226">
        <v>37.050000000000004</v>
      </c>
      <c r="H613" s="226">
        <v>51.9813314735961</v>
      </c>
      <c r="I613" s="226">
        <v>39.65</v>
      </c>
      <c r="J613" s="226">
        <v>35.43333333333333</v>
      </c>
      <c r="K613" s="226">
        <v>41.783333333333339</v>
      </c>
      <c r="L613" s="226">
        <v>34.700000000000003</v>
      </c>
      <c r="M613" s="219"/>
      <c r="N613" s="220"/>
      <c r="O613" s="220"/>
      <c r="P613" s="220"/>
      <c r="Q613" s="220"/>
      <c r="R613" s="220"/>
      <c r="S613" s="220"/>
      <c r="T613" s="220"/>
      <c r="U613" s="220"/>
      <c r="V613" s="220"/>
      <c r="W613" s="220"/>
      <c r="X613" s="220"/>
      <c r="Y613" s="220"/>
      <c r="Z613" s="220"/>
      <c r="AA613" s="220"/>
      <c r="AB613" s="220"/>
      <c r="AC613" s="220"/>
      <c r="AD613" s="220"/>
      <c r="AE613" s="220"/>
      <c r="AF613" s="220"/>
      <c r="AG613" s="220"/>
      <c r="AH613" s="220"/>
      <c r="AI613" s="220"/>
      <c r="AJ613" s="220"/>
      <c r="AK613" s="220"/>
      <c r="AL613" s="220"/>
      <c r="AM613" s="220"/>
      <c r="AN613" s="220"/>
      <c r="AO613" s="220"/>
      <c r="AP613" s="220"/>
      <c r="AQ613" s="220"/>
      <c r="AR613" s="220"/>
      <c r="AS613" s="220"/>
      <c r="AT613" s="220"/>
      <c r="AU613" s="220"/>
      <c r="AV613" s="220"/>
      <c r="AW613" s="220"/>
      <c r="AX613" s="220"/>
      <c r="AY613" s="220"/>
      <c r="AZ613" s="220"/>
      <c r="BA613" s="220"/>
      <c r="BB613" s="220"/>
      <c r="BC613" s="220"/>
      <c r="BD613" s="220"/>
      <c r="BE613" s="220"/>
      <c r="BF613" s="220"/>
      <c r="BG613" s="220"/>
      <c r="BH613" s="220"/>
      <c r="BI613" s="220"/>
      <c r="BJ613" s="220"/>
      <c r="BK613" s="220"/>
      <c r="BL613" s="220"/>
      <c r="BM613" s="225"/>
    </row>
    <row r="614" spans="1:65">
      <c r="A614" s="29"/>
      <c r="B614" s="3" t="s">
        <v>270</v>
      </c>
      <c r="C614" s="28"/>
      <c r="D614" s="222">
        <v>33.049999999999997</v>
      </c>
      <c r="E614" s="222">
        <v>38.22</v>
      </c>
      <c r="F614" s="222">
        <v>36.826248766084561</v>
      </c>
      <c r="G614" s="222">
        <v>37.400000000000006</v>
      </c>
      <c r="H614" s="222">
        <v>51.990924307617405</v>
      </c>
      <c r="I614" s="222">
        <v>39.65</v>
      </c>
      <c r="J614" s="222">
        <v>35.450000000000003</v>
      </c>
      <c r="K614" s="222">
        <v>42</v>
      </c>
      <c r="L614" s="222">
        <v>36.4</v>
      </c>
      <c r="M614" s="219"/>
      <c r="N614" s="220"/>
      <c r="O614" s="220"/>
      <c r="P614" s="220"/>
      <c r="Q614" s="220"/>
      <c r="R614" s="220"/>
      <c r="S614" s="220"/>
      <c r="T614" s="220"/>
      <c r="U614" s="220"/>
      <c r="V614" s="220"/>
      <c r="W614" s="220"/>
      <c r="X614" s="220"/>
      <c r="Y614" s="220"/>
      <c r="Z614" s="220"/>
      <c r="AA614" s="220"/>
      <c r="AB614" s="220"/>
      <c r="AC614" s="220"/>
      <c r="AD614" s="220"/>
      <c r="AE614" s="220"/>
      <c r="AF614" s="220"/>
      <c r="AG614" s="220"/>
      <c r="AH614" s="220"/>
      <c r="AI614" s="220"/>
      <c r="AJ614" s="220"/>
      <c r="AK614" s="220"/>
      <c r="AL614" s="220"/>
      <c r="AM614" s="220"/>
      <c r="AN614" s="220"/>
      <c r="AO614" s="220"/>
      <c r="AP614" s="220"/>
      <c r="AQ614" s="220"/>
      <c r="AR614" s="220"/>
      <c r="AS614" s="220"/>
      <c r="AT614" s="220"/>
      <c r="AU614" s="220"/>
      <c r="AV614" s="220"/>
      <c r="AW614" s="220"/>
      <c r="AX614" s="220"/>
      <c r="AY614" s="220"/>
      <c r="AZ614" s="220"/>
      <c r="BA614" s="220"/>
      <c r="BB614" s="220"/>
      <c r="BC614" s="220"/>
      <c r="BD614" s="220"/>
      <c r="BE614" s="220"/>
      <c r="BF614" s="220"/>
      <c r="BG614" s="220"/>
      <c r="BH614" s="220"/>
      <c r="BI614" s="220"/>
      <c r="BJ614" s="220"/>
      <c r="BK614" s="220"/>
      <c r="BL614" s="220"/>
      <c r="BM614" s="225"/>
    </row>
    <row r="615" spans="1:65">
      <c r="A615" s="29"/>
      <c r="B615" s="3" t="s">
        <v>271</v>
      </c>
      <c r="C615" s="28"/>
      <c r="D615" s="23">
        <v>5.6196085272908078</v>
      </c>
      <c r="E615" s="23">
        <v>0.34742864974936544</v>
      </c>
      <c r="F615" s="23">
        <v>0.95193783263361331</v>
      </c>
      <c r="G615" s="23">
        <v>1.2864680330268607</v>
      </c>
      <c r="H615" s="23">
        <v>0.57467888829820546</v>
      </c>
      <c r="I615" s="23">
        <v>1.3751363568752</v>
      </c>
      <c r="J615" s="23">
        <v>0.60882400303098116</v>
      </c>
      <c r="K615" s="23">
        <v>0.76789756261279229</v>
      </c>
      <c r="L615" s="23">
        <v>4.4497190922573777</v>
      </c>
      <c r="M615" s="155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29"/>
      <c r="B616" s="3" t="s">
        <v>86</v>
      </c>
      <c r="C616" s="28"/>
      <c r="D616" s="13">
        <v>0.1556678262407426</v>
      </c>
      <c r="E616" s="13">
        <v>9.0704546971377281E-3</v>
      </c>
      <c r="F616" s="13">
        <v>2.579290911811313E-2</v>
      </c>
      <c r="G616" s="13">
        <v>3.4722484022317424E-2</v>
      </c>
      <c r="H616" s="13">
        <v>1.1055486114089122E-2</v>
      </c>
      <c r="I616" s="13">
        <v>3.4681875331026485E-2</v>
      </c>
      <c r="J616" s="13">
        <v>1.7182239031918567E-2</v>
      </c>
      <c r="K616" s="13">
        <v>1.8378082870669138E-2</v>
      </c>
      <c r="L616" s="13">
        <v>0.12823397960395899</v>
      </c>
      <c r="M616" s="155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29"/>
      <c r="B617" s="3" t="s">
        <v>272</v>
      </c>
      <c r="C617" s="28"/>
      <c r="D617" s="13">
        <v>-4.4331878113044954E-2</v>
      </c>
      <c r="E617" s="13">
        <v>1.3996527110156975E-2</v>
      </c>
      <c r="F617" s="13">
        <v>-2.2969419816906145E-2</v>
      </c>
      <c r="G617" s="13">
        <v>-1.9182717010756578E-2</v>
      </c>
      <c r="H617" s="13">
        <v>0.37609145214833384</v>
      </c>
      <c r="I617" s="13">
        <v>4.9646566006032344E-2</v>
      </c>
      <c r="J617" s="13">
        <v>-6.1980412219914016E-2</v>
      </c>
      <c r="K617" s="13">
        <v>0.10612187514801308</v>
      </c>
      <c r="L617" s="13">
        <v>-8.1393799737469741E-2</v>
      </c>
      <c r="M617" s="155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29"/>
      <c r="B618" s="45" t="s">
        <v>273</v>
      </c>
      <c r="C618" s="46"/>
      <c r="D618" s="44">
        <v>0.4</v>
      </c>
      <c r="E618" s="44">
        <v>0.52</v>
      </c>
      <c r="F618" s="44">
        <v>0.06</v>
      </c>
      <c r="G618" s="44">
        <v>0</v>
      </c>
      <c r="H618" s="44">
        <v>6.23</v>
      </c>
      <c r="I618" s="44">
        <v>1.08</v>
      </c>
      <c r="J618" s="44">
        <v>0.67</v>
      </c>
      <c r="K618" s="44">
        <v>1.97</v>
      </c>
      <c r="L618" s="44">
        <v>0.98</v>
      </c>
      <c r="M618" s="155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B619" s="3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BM619" s="55"/>
    </row>
    <row r="620" spans="1:65" ht="15">
      <c r="B620" s="8" t="s">
        <v>511</v>
      </c>
      <c r="BM620" s="27" t="s">
        <v>66</v>
      </c>
    </row>
    <row r="621" spans="1:65" ht="15">
      <c r="A621" s="24" t="s">
        <v>34</v>
      </c>
      <c r="B621" s="18" t="s">
        <v>111</v>
      </c>
      <c r="C621" s="15" t="s">
        <v>112</v>
      </c>
      <c r="D621" s="16" t="s">
        <v>234</v>
      </c>
      <c r="E621" s="17" t="s">
        <v>234</v>
      </c>
      <c r="F621" s="17" t="s">
        <v>234</v>
      </c>
      <c r="G621" s="17" t="s">
        <v>234</v>
      </c>
      <c r="H621" s="17" t="s">
        <v>234</v>
      </c>
      <c r="I621" s="17" t="s">
        <v>234</v>
      </c>
      <c r="J621" s="17" t="s">
        <v>234</v>
      </c>
      <c r="K621" s="17" t="s">
        <v>234</v>
      </c>
      <c r="L621" s="17" t="s">
        <v>234</v>
      </c>
      <c r="M621" s="17" t="s">
        <v>234</v>
      </c>
      <c r="N621" s="17" t="s">
        <v>234</v>
      </c>
      <c r="O621" s="17" t="s">
        <v>234</v>
      </c>
      <c r="P621" s="17" t="s">
        <v>234</v>
      </c>
      <c r="Q621" s="17" t="s">
        <v>234</v>
      </c>
      <c r="R621" s="17" t="s">
        <v>234</v>
      </c>
      <c r="S621" s="17" t="s">
        <v>234</v>
      </c>
      <c r="T621" s="17" t="s">
        <v>234</v>
      </c>
      <c r="U621" s="17" t="s">
        <v>234</v>
      </c>
      <c r="V621" s="17" t="s">
        <v>234</v>
      </c>
      <c r="W621" s="17" t="s">
        <v>234</v>
      </c>
      <c r="X621" s="17" t="s">
        <v>234</v>
      </c>
      <c r="Y621" s="17" t="s">
        <v>234</v>
      </c>
      <c r="Z621" s="17" t="s">
        <v>234</v>
      </c>
      <c r="AA621" s="17" t="s">
        <v>234</v>
      </c>
      <c r="AB621" s="17" t="s">
        <v>234</v>
      </c>
      <c r="AC621" s="155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7">
        <v>1</v>
      </c>
    </row>
    <row r="622" spans="1:65">
      <c r="A622" s="29"/>
      <c r="B622" s="19" t="s">
        <v>235</v>
      </c>
      <c r="C622" s="9" t="s">
        <v>235</v>
      </c>
      <c r="D622" s="153" t="s">
        <v>237</v>
      </c>
      <c r="E622" s="154" t="s">
        <v>238</v>
      </c>
      <c r="F622" s="154" t="s">
        <v>239</v>
      </c>
      <c r="G622" s="154" t="s">
        <v>240</v>
      </c>
      <c r="H622" s="154" t="s">
        <v>241</v>
      </c>
      <c r="I622" s="154" t="s">
        <v>242</v>
      </c>
      <c r="J622" s="154" t="s">
        <v>243</v>
      </c>
      <c r="K622" s="154" t="s">
        <v>244</v>
      </c>
      <c r="L622" s="154" t="s">
        <v>246</v>
      </c>
      <c r="M622" s="154" t="s">
        <v>247</v>
      </c>
      <c r="N622" s="154" t="s">
        <v>248</v>
      </c>
      <c r="O622" s="154" t="s">
        <v>249</v>
      </c>
      <c r="P622" s="154" t="s">
        <v>250</v>
      </c>
      <c r="Q622" s="154" t="s">
        <v>251</v>
      </c>
      <c r="R622" s="154" t="s">
        <v>252</v>
      </c>
      <c r="S622" s="154" t="s">
        <v>253</v>
      </c>
      <c r="T622" s="154" t="s">
        <v>254</v>
      </c>
      <c r="U622" s="154" t="s">
        <v>255</v>
      </c>
      <c r="V622" s="154" t="s">
        <v>256</v>
      </c>
      <c r="W622" s="154" t="s">
        <v>257</v>
      </c>
      <c r="X622" s="154" t="s">
        <v>258</v>
      </c>
      <c r="Y622" s="154" t="s">
        <v>259</v>
      </c>
      <c r="Z622" s="154" t="s">
        <v>260</v>
      </c>
      <c r="AA622" s="154" t="s">
        <v>261</v>
      </c>
      <c r="AB622" s="154" t="s">
        <v>263</v>
      </c>
      <c r="AC622" s="155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 t="s">
        <v>3</v>
      </c>
    </row>
    <row r="623" spans="1:65">
      <c r="A623" s="29"/>
      <c r="B623" s="19"/>
      <c r="C623" s="9"/>
      <c r="D623" s="10" t="s">
        <v>281</v>
      </c>
      <c r="E623" s="11" t="s">
        <v>281</v>
      </c>
      <c r="F623" s="11" t="s">
        <v>281</v>
      </c>
      <c r="G623" s="11" t="s">
        <v>115</v>
      </c>
      <c r="H623" s="11" t="s">
        <v>115</v>
      </c>
      <c r="I623" s="11" t="s">
        <v>282</v>
      </c>
      <c r="J623" s="11" t="s">
        <v>282</v>
      </c>
      <c r="K623" s="11" t="s">
        <v>115</v>
      </c>
      <c r="L623" s="11" t="s">
        <v>281</v>
      </c>
      <c r="M623" s="11" t="s">
        <v>282</v>
      </c>
      <c r="N623" s="11" t="s">
        <v>282</v>
      </c>
      <c r="O623" s="11" t="s">
        <v>282</v>
      </c>
      <c r="P623" s="11" t="s">
        <v>282</v>
      </c>
      <c r="Q623" s="11" t="s">
        <v>282</v>
      </c>
      <c r="R623" s="11" t="s">
        <v>282</v>
      </c>
      <c r="S623" s="11" t="s">
        <v>282</v>
      </c>
      <c r="T623" s="11" t="s">
        <v>282</v>
      </c>
      <c r="U623" s="11" t="s">
        <v>115</v>
      </c>
      <c r="V623" s="11" t="s">
        <v>282</v>
      </c>
      <c r="W623" s="11" t="s">
        <v>282</v>
      </c>
      <c r="X623" s="11" t="s">
        <v>115</v>
      </c>
      <c r="Y623" s="11" t="s">
        <v>282</v>
      </c>
      <c r="Z623" s="11" t="s">
        <v>282</v>
      </c>
      <c r="AA623" s="11" t="s">
        <v>282</v>
      </c>
      <c r="AB623" s="11" t="s">
        <v>281</v>
      </c>
      <c r="AC623" s="155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>
        <v>2</v>
      </c>
    </row>
    <row r="624" spans="1:65">
      <c r="A624" s="29"/>
      <c r="B624" s="19"/>
      <c r="C624" s="9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  <c r="AA624" s="25"/>
      <c r="AB624" s="25"/>
      <c r="AC624" s="155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>
        <v>3</v>
      </c>
    </row>
    <row r="625" spans="1:65">
      <c r="A625" s="29"/>
      <c r="B625" s="18">
        <v>1</v>
      </c>
      <c r="C625" s="14">
        <v>1</v>
      </c>
      <c r="D625" s="21">
        <v>4</v>
      </c>
      <c r="E625" s="21">
        <v>5.2</v>
      </c>
      <c r="F625" s="21">
        <v>4.2368874785516226</v>
      </c>
      <c r="G625" s="148" t="s">
        <v>104</v>
      </c>
      <c r="H625" s="148">
        <v>5</v>
      </c>
      <c r="I625" s="148">
        <v>8</v>
      </c>
      <c r="J625" s="148">
        <v>4</v>
      </c>
      <c r="K625" s="148">
        <v>6</v>
      </c>
      <c r="L625" s="21">
        <v>4.4000000000000004</v>
      </c>
      <c r="M625" s="21">
        <v>4.8</v>
      </c>
      <c r="N625" s="21">
        <v>4</v>
      </c>
      <c r="O625" s="21">
        <v>4.0999999999999996</v>
      </c>
      <c r="P625" s="21">
        <v>4.5999999999999996</v>
      </c>
      <c r="Q625" s="21">
        <v>4.2</v>
      </c>
      <c r="R625" s="21">
        <v>4.0999999999999996</v>
      </c>
      <c r="S625" s="21">
        <v>4.9000000000000004</v>
      </c>
      <c r="T625" s="21">
        <v>4.0999999999999996</v>
      </c>
      <c r="U625" s="21">
        <v>4.4588986333554965</v>
      </c>
      <c r="V625" s="148">
        <v>9.5494000000000003</v>
      </c>
      <c r="W625" s="148">
        <v>4</v>
      </c>
      <c r="X625" s="148">
        <v>5</v>
      </c>
      <c r="Y625" s="21">
        <v>4.5999999999999996</v>
      </c>
      <c r="Z625" s="21">
        <v>4.5</v>
      </c>
      <c r="AA625" s="21">
        <v>4.3</v>
      </c>
      <c r="AB625" s="148">
        <v>5</v>
      </c>
      <c r="AC625" s="155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>
        <v>1</v>
      </c>
    </row>
    <row r="626" spans="1:65">
      <c r="A626" s="29"/>
      <c r="B626" s="19">
        <v>1</v>
      </c>
      <c r="C626" s="9">
        <v>2</v>
      </c>
      <c r="D626" s="11">
        <v>4.3</v>
      </c>
      <c r="E626" s="11">
        <v>4.9000000000000004</v>
      </c>
      <c r="F626" s="11">
        <v>4.1255194871765211</v>
      </c>
      <c r="G626" s="150" t="s">
        <v>104</v>
      </c>
      <c r="H626" s="150">
        <v>5.04</v>
      </c>
      <c r="I626" s="150">
        <v>6</v>
      </c>
      <c r="J626" s="150">
        <v>4</v>
      </c>
      <c r="K626" s="150">
        <v>6</v>
      </c>
      <c r="L626" s="11">
        <v>4.4000000000000004</v>
      </c>
      <c r="M626" s="11">
        <v>4.7</v>
      </c>
      <c r="N626" s="11">
        <v>4.2</v>
      </c>
      <c r="O626" s="11">
        <v>4.0999999999999996</v>
      </c>
      <c r="P626" s="11">
        <v>4.4000000000000004</v>
      </c>
      <c r="Q626" s="11">
        <v>4.3</v>
      </c>
      <c r="R626" s="11">
        <v>3.7</v>
      </c>
      <c r="S626" s="11">
        <v>4.8</v>
      </c>
      <c r="T626" s="11">
        <v>5</v>
      </c>
      <c r="U626" s="11">
        <v>3.9624529520967777</v>
      </c>
      <c r="V626" s="150">
        <v>8.0719999999999992</v>
      </c>
      <c r="W626" s="150">
        <v>4</v>
      </c>
      <c r="X626" s="150">
        <v>4</v>
      </c>
      <c r="Y626" s="11">
        <v>4.0999999999999996</v>
      </c>
      <c r="Z626" s="11">
        <v>4.8</v>
      </c>
      <c r="AA626" s="11">
        <v>4.3</v>
      </c>
      <c r="AB626" s="150">
        <v>5</v>
      </c>
      <c r="AC626" s="155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>
        <v>15</v>
      </c>
    </row>
    <row r="627" spans="1:65">
      <c r="A627" s="29"/>
      <c r="B627" s="19">
        <v>1</v>
      </c>
      <c r="C627" s="9">
        <v>3</v>
      </c>
      <c r="D627" s="11">
        <v>4.0999999999999996</v>
      </c>
      <c r="E627" s="151">
        <v>5.4</v>
      </c>
      <c r="F627" s="11">
        <v>4.355324370245711</v>
      </c>
      <c r="G627" s="150" t="s">
        <v>104</v>
      </c>
      <c r="H627" s="150">
        <v>5.2</v>
      </c>
      <c r="I627" s="150">
        <v>7</v>
      </c>
      <c r="J627" s="150">
        <v>4</v>
      </c>
      <c r="K627" s="150">
        <v>6</v>
      </c>
      <c r="L627" s="11">
        <v>4</v>
      </c>
      <c r="M627" s="11">
        <v>4.5999999999999996</v>
      </c>
      <c r="N627" s="11">
        <v>4.5</v>
      </c>
      <c r="O627" s="11">
        <v>3.9</v>
      </c>
      <c r="P627" s="11">
        <v>4.5</v>
      </c>
      <c r="Q627" s="11">
        <v>4.0999999999999996</v>
      </c>
      <c r="R627" s="11">
        <v>3.9</v>
      </c>
      <c r="S627" s="11">
        <v>4.5</v>
      </c>
      <c r="T627" s="11">
        <v>4.5999999999999996</v>
      </c>
      <c r="U627" s="11">
        <v>4.653845245630321</v>
      </c>
      <c r="V627" s="150">
        <v>9.3568999999999996</v>
      </c>
      <c r="W627" s="150">
        <v>5</v>
      </c>
      <c r="X627" s="150">
        <v>3</v>
      </c>
      <c r="Y627" s="11">
        <v>4.3</v>
      </c>
      <c r="Z627" s="11">
        <v>4.8</v>
      </c>
      <c r="AA627" s="11">
        <v>4.0999999999999996</v>
      </c>
      <c r="AB627" s="150">
        <v>5</v>
      </c>
      <c r="AC627" s="155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7">
        <v>16</v>
      </c>
    </row>
    <row r="628" spans="1:65">
      <c r="A628" s="29"/>
      <c r="B628" s="19">
        <v>1</v>
      </c>
      <c r="C628" s="9">
        <v>4</v>
      </c>
      <c r="D628" s="11">
        <v>4.4000000000000004</v>
      </c>
      <c r="E628" s="11">
        <v>4.7</v>
      </c>
      <c r="F628" s="11">
        <v>4.2585493194499096</v>
      </c>
      <c r="G628" s="150" t="s">
        <v>104</v>
      </c>
      <c r="H628" s="150">
        <v>5.23</v>
      </c>
      <c r="I628" s="150">
        <v>6</v>
      </c>
      <c r="J628" s="150">
        <v>4</v>
      </c>
      <c r="K628" s="150">
        <v>5</v>
      </c>
      <c r="L628" s="11">
        <v>4.0999999999999996</v>
      </c>
      <c r="M628" s="11">
        <v>4.9000000000000004</v>
      </c>
      <c r="N628" s="11">
        <v>3.9</v>
      </c>
      <c r="O628" s="11">
        <v>4.3</v>
      </c>
      <c r="P628" s="11">
        <v>4.8</v>
      </c>
      <c r="Q628" s="151">
        <v>5.2</v>
      </c>
      <c r="R628" s="11">
        <v>4</v>
      </c>
      <c r="S628" s="11">
        <v>4.3</v>
      </c>
      <c r="T628" s="11">
        <v>4.5</v>
      </c>
      <c r="U628" s="11">
        <v>4.7401011697251692</v>
      </c>
      <c r="V628" s="150">
        <v>8.3638999999999992</v>
      </c>
      <c r="W628" s="150">
        <v>5</v>
      </c>
      <c r="X628" s="150">
        <v>5</v>
      </c>
      <c r="Y628" s="11">
        <v>4.2</v>
      </c>
      <c r="Z628" s="11">
        <v>4.5999999999999996</v>
      </c>
      <c r="AA628" s="11">
        <v>4.2</v>
      </c>
      <c r="AB628" s="150">
        <v>5</v>
      </c>
      <c r="AC628" s="155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7">
        <v>4.347836049763723</v>
      </c>
    </row>
    <row r="629" spans="1:65">
      <c r="A629" s="29"/>
      <c r="B629" s="19">
        <v>1</v>
      </c>
      <c r="C629" s="9">
        <v>5</v>
      </c>
      <c r="D629" s="11">
        <v>4.0999999999999996</v>
      </c>
      <c r="E629" s="11">
        <v>4.5</v>
      </c>
      <c r="F629" s="11">
        <v>4.1699046678239649</v>
      </c>
      <c r="G629" s="150" t="s">
        <v>104</v>
      </c>
      <c r="H629" s="150">
        <v>5.01</v>
      </c>
      <c r="I629" s="150">
        <v>7</v>
      </c>
      <c r="J629" s="150">
        <v>4</v>
      </c>
      <c r="K629" s="150">
        <v>4</v>
      </c>
      <c r="L629" s="11">
        <v>4.2</v>
      </c>
      <c r="M629" s="11">
        <v>4.8</v>
      </c>
      <c r="N629" s="11">
        <v>4.3</v>
      </c>
      <c r="O629" s="11">
        <v>4.0999999999999996</v>
      </c>
      <c r="P629" s="11">
        <v>4.5</v>
      </c>
      <c r="Q629" s="11">
        <v>4.0999999999999996</v>
      </c>
      <c r="R629" s="11">
        <v>4.3</v>
      </c>
      <c r="S629" s="11">
        <v>5.0999999999999996</v>
      </c>
      <c r="T629" s="11">
        <v>4.0999999999999996</v>
      </c>
      <c r="U629" s="11">
        <v>4.0228095280103746</v>
      </c>
      <c r="V629" s="150">
        <v>8.0290999999999997</v>
      </c>
      <c r="W629" s="150">
        <v>5</v>
      </c>
      <c r="X629" s="150">
        <v>3</v>
      </c>
      <c r="Y629" s="11">
        <v>4.2</v>
      </c>
      <c r="Z629" s="11">
        <v>4.7</v>
      </c>
      <c r="AA629" s="11">
        <v>4.2</v>
      </c>
      <c r="AB629" s="150">
        <v>5</v>
      </c>
      <c r="AC629" s="155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7">
        <v>44</v>
      </c>
    </row>
    <row r="630" spans="1:65">
      <c r="A630" s="29"/>
      <c r="B630" s="19">
        <v>1</v>
      </c>
      <c r="C630" s="9">
        <v>6</v>
      </c>
      <c r="D630" s="11">
        <v>3.6</v>
      </c>
      <c r="E630" s="11">
        <v>4.8</v>
      </c>
      <c r="F630" s="11">
        <v>4.216854127159765</v>
      </c>
      <c r="G630" s="150" t="s">
        <v>104</v>
      </c>
      <c r="H630" s="150">
        <v>5.42</v>
      </c>
      <c r="I630" s="150">
        <v>5</v>
      </c>
      <c r="J630" s="150">
        <v>4</v>
      </c>
      <c r="K630" s="150">
        <v>6</v>
      </c>
      <c r="L630" s="11">
        <v>4.2</v>
      </c>
      <c r="M630" s="11">
        <v>4.5999999999999996</v>
      </c>
      <c r="N630" s="11">
        <v>3.7</v>
      </c>
      <c r="O630" s="11">
        <v>4.2</v>
      </c>
      <c r="P630" s="11">
        <v>4.4000000000000004</v>
      </c>
      <c r="Q630" s="11">
        <v>4.0999999999999996</v>
      </c>
      <c r="R630" s="11">
        <v>3.9</v>
      </c>
      <c r="S630" s="151">
        <v>6.3</v>
      </c>
      <c r="T630" s="11">
        <v>4.3</v>
      </c>
      <c r="U630" s="11">
        <v>4.1911137980917497</v>
      </c>
      <c r="V630" s="150">
        <v>6.7981999999999996</v>
      </c>
      <c r="W630" s="150">
        <v>5</v>
      </c>
      <c r="X630" s="150">
        <v>4</v>
      </c>
      <c r="Y630" s="11">
        <v>4.4000000000000004</v>
      </c>
      <c r="Z630" s="11">
        <v>4.3</v>
      </c>
      <c r="AA630" s="11">
        <v>4</v>
      </c>
      <c r="AB630" s="150">
        <v>12</v>
      </c>
      <c r="AC630" s="155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5"/>
    </row>
    <row r="631" spans="1:65">
      <c r="A631" s="29"/>
      <c r="B631" s="20" t="s">
        <v>269</v>
      </c>
      <c r="C631" s="12"/>
      <c r="D631" s="22">
        <v>4.083333333333333</v>
      </c>
      <c r="E631" s="22">
        <v>4.916666666666667</v>
      </c>
      <c r="F631" s="22">
        <v>4.2271732417345822</v>
      </c>
      <c r="G631" s="22" t="s">
        <v>681</v>
      </c>
      <c r="H631" s="22">
        <v>5.1499999999999995</v>
      </c>
      <c r="I631" s="22">
        <v>6.5</v>
      </c>
      <c r="J631" s="22">
        <v>4</v>
      </c>
      <c r="K631" s="22">
        <v>5.5</v>
      </c>
      <c r="L631" s="22">
        <v>4.2166666666666659</v>
      </c>
      <c r="M631" s="22">
        <v>4.7333333333333334</v>
      </c>
      <c r="N631" s="22">
        <v>4.0999999999999996</v>
      </c>
      <c r="O631" s="22">
        <v>4.1166666666666663</v>
      </c>
      <c r="P631" s="22">
        <v>4.5333333333333341</v>
      </c>
      <c r="Q631" s="22">
        <v>4.333333333333333</v>
      </c>
      <c r="R631" s="22">
        <v>3.9833333333333329</v>
      </c>
      <c r="S631" s="22">
        <v>4.9833333333333334</v>
      </c>
      <c r="T631" s="22">
        <v>4.4333333333333327</v>
      </c>
      <c r="U631" s="22">
        <v>4.3382035544849815</v>
      </c>
      <c r="V631" s="22">
        <v>8.3615833333333338</v>
      </c>
      <c r="W631" s="22">
        <v>4.666666666666667</v>
      </c>
      <c r="X631" s="22">
        <v>4</v>
      </c>
      <c r="Y631" s="22">
        <v>4.3</v>
      </c>
      <c r="Z631" s="22">
        <v>4.6166666666666671</v>
      </c>
      <c r="AA631" s="22">
        <v>4.1833333333333327</v>
      </c>
      <c r="AB631" s="22">
        <v>6.166666666666667</v>
      </c>
      <c r="AC631" s="155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5"/>
    </row>
    <row r="632" spans="1:65">
      <c r="A632" s="29"/>
      <c r="B632" s="3" t="s">
        <v>270</v>
      </c>
      <c r="C632" s="28"/>
      <c r="D632" s="11">
        <v>4.0999999999999996</v>
      </c>
      <c r="E632" s="11">
        <v>4.8499999999999996</v>
      </c>
      <c r="F632" s="11">
        <v>4.2268708028556938</v>
      </c>
      <c r="G632" s="11" t="s">
        <v>681</v>
      </c>
      <c r="H632" s="11">
        <v>5.12</v>
      </c>
      <c r="I632" s="11">
        <v>6.5</v>
      </c>
      <c r="J632" s="11">
        <v>4</v>
      </c>
      <c r="K632" s="11">
        <v>6</v>
      </c>
      <c r="L632" s="11">
        <v>4.2</v>
      </c>
      <c r="M632" s="11">
        <v>4.75</v>
      </c>
      <c r="N632" s="11">
        <v>4.0999999999999996</v>
      </c>
      <c r="O632" s="11">
        <v>4.0999999999999996</v>
      </c>
      <c r="P632" s="11">
        <v>4.5</v>
      </c>
      <c r="Q632" s="11">
        <v>4.1500000000000004</v>
      </c>
      <c r="R632" s="11">
        <v>3.95</v>
      </c>
      <c r="S632" s="11">
        <v>4.8499999999999996</v>
      </c>
      <c r="T632" s="11">
        <v>4.4000000000000004</v>
      </c>
      <c r="U632" s="11">
        <v>4.3250062157236231</v>
      </c>
      <c r="V632" s="11">
        <v>8.2179499999999983</v>
      </c>
      <c r="W632" s="11">
        <v>5</v>
      </c>
      <c r="X632" s="11">
        <v>4</v>
      </c>
      <c r="Y632" s="11">
        <v>4.25</v>
      </c>
      <c r="Z632" s="11">
        <v>4.6500000000000004</v>
      </c>
      <c r="AA632" s="11">
        <v>4.2</v>
      </c>
      <c r="AB632" s="11">
        <v>5</v>
      </c>
      <c r="AC632" s="155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5"/>
    </row>
    <row r="633" spans="1:65">
      <c r="A633" s="29"/>
      <c r="B633" s="3" t="s">
        <v>271</v>
      </c>
      <c r="C633" s="28"/>
      <c r="D633" s="23">
        <v>0.2786873995477131</v>
      </c>
      <c r="E633" s="23">
        <v>0.33115957885386127</v>
      </c>
      <c r="F633" s="23">
        <v>7.9020498464039343E-2</v>
      </c>
      <c r="G633" s="23" t="s">
        <v>681</v>
      </c>
      <c r="H633" s="23">
        <v>0.16492422502470649</v>
      </c>
      <c r="I633" s="23">
        <v>1.0488088481701516</v>
      </c>
      <c r="J633" s="23">
        <v>0</v>
      </c>
      <c r="K633" s="23">
        <v>0.83666002653407556</v>
      </c>
      <c r="L633" s="23">
        <v>0.1602081978759724</v>
      </c>
      <c r="M633" s="23">
        <v>0.12110601416389988</v>
      </c>
      <c r="N633" s="23">
        <v>0.28982753492378871</v>
      </c>
      <c r="O633" s="23">
        <v>0.13291601358251259</v>
      </c>
      <c r="P633" s="23">
        <v>0.15055453054181597</v>
      </c>
      <c r="Q633" s="23">
        <v>0.43204937989385755</v>
      </c>
      <c r="R633" s="23">
        <v>0.20412414523193137</v>
      </c>
      <c r="S633" s="23">
        <v>0.70545493595740272</v>
      </c>
      <c r="T633" s="23">
        <v>0.3444802848737018</v>
      </c>
      <c r="U633" s="23">
        <v>0.32802925965687357</v>
      </c>
      <c r="V633" s="23">
        <v>1.0040059948360152</v>
      </c>
      <c r="W633" s="23">
        <v>0.51639777949432408</v>
      </c>
      <c r="X633" s="23">
        <v>0.89442719099991586</v>
      </c>
      <c r="Y633" s="23">
        <v>0.17888543819998315</v>
      </c>
      <c r="Z633" s="23">
        <v>0.19407902170679517</v>
      </c>
      <c r="AA633" s="23">
        <v>0.1169045194450012</v>
      </c>
      <c r="AB633" s="23">
        <v>2.8577380332470415</v>
      </c>
      <c r="AC633" s="209"/>
      <c r="AD633" s="210"/>
      <c r="AE633" s="210"/>
      <c r="AF633" s="210"/>
      <c r="AG633" s="210"/>
      <c r="AH633" s="210"/>
      <c r="AI633" s="210"/>
      <c r="AJ633" s="210"/>
      <c r="AK633" s="210"/>
      <c r="AL633" s="210"/>
      <c r="AM633" s="210"/>
      <c r="AN633" s="210"/>
      <c r="AO633" s="210"/>
      <c r="AP633" s="210"/>
      <c r="AQ633" s="210"/>
      <c r="AR633" s="210"/>
      <c r="AS633" s="210"/>
      <c r="AT633" s="210"/>
      <c r="AU633" s="210"/>
      <c r="AV633" s="210"/>
      <c r="AW633" s="210"/>
      <c r="AX633" s="210"/>
      <c r="AY633" s="210"/>
      <c r="AZ633" s="210"/>
      <c r="BA633" s="210"/>
      <c r="BB633" s="210"/>
      <c r="BC633" s="210"/>
      <c r="BD633" s="210"/>
      <c r="BE633" s="210"/>
      <c r="BF633" s="210"/>
      <c r="BG633" s="210"/>
      <c r="BH633" s="210"/>
      <c r="BI633" s="210"/>
      <c r="BJ633" s="210"/>
      <c r="BK633" s="210"/>
      <c r="BL633" s="210"/>
      <c r="BM633" s="56"/>
    </row>
    <row r="634" spans="1:65">
      <c r="A634" s="29"/>
      <c r="B634" s="3" t="s">
        <v>86</v>
      </c>
      <c r="C634" s="28"/>
      <c r="D634" s="13">
        <v>6.8249975399439944E-2</v>
      </c>
      <c r="E634" s="13">
        <v>6.7354490614344661E-2</v>
      </c>
      <c r="F634" s="13">
        <v>1.8693461077931597E-2</v>
      </c>
      <c r="G634" s="13" t="s">
        <v>681</v>
      </c>
      <c r="H634" s="13">
        <v>3.2024121364020684E-2</v>
      </c>
      <c r="I634" s="13">
        <v>0.16135520741079257</v>
      </c>
      <c r="J634" s="13">
        <v>0</v>
      </c>
      <c r="K634" s="13">
        <v>0.15212000482437738</v>
      </c>
      <c r="L634" s="13">
        <v>3.7994039021969746E-2</v>
      </c>
      <c r="M634" s="13">
        <v>2.5585777640260536E-2</v>
      </c>
      <c r="N634" s="13">
        <v>7.068964266433872E-2</v>
      </c>
      <c r="O634" s="13">
        <v>3.2287290748788486E-2</v>
      </c>
      <c r="P634" s="13">
        <v>3.3210558207753517E-2</v>
      </c>
      <c r="Q634" s="13">
        <v>9.9703703052428677E-2</v>
      </c>
      <c r="R634" s="13">
        <v>5.1244555288350979E-2</v>
      </c>
      <c r="S634" s="13">
        <v>0.14156286340282329</v>
      </c>
      <c r="T634" s="13">
        <v>7.7702319896323729E-2</v>
      </c>
      <c r="U634" s="13">
        <v>7.5614077471709645E-2</v>
      </c>
      <c r="V634" s="13">
        <v>0.1200736696402414</v>
      </c>
      <c r="W634" s="13">
        <v>0.11065666703449802</v>
      </c>
      <c r="X634" s="13">
        <v>0.22360679774997896</v>
      </c>
      <c r="Y634" s="13">
        <v>4.1601264697670504E-2</v>
      </c>
      <c r="Z634" s="13">
        <v>4.2038777265009777E-2</v>
      </c>
      <c r="AA634" s="13">
        <v>2.7945303452988339E-2</v>
      </c>
      <c r="AB634" s="13">
        <v>0.46341697836438506</v>
      </c>
      <c r="AC634" s="155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5"/>
    </row>
    <row r="635" spans="1:65">
      <c r="A635" s="29"/>
      <c r="B635" s="3" t="s">
        <v>272</v>
      </c>
      <c r="C635" s="28"/>
      <c r="D635" s="13">
        <v>-6.083548537778094E-2</v>
      </c>
      <c r="E635" s="13">
        <v>0.13083074209614143</v>
      </c>
      <c r="F635" s="13">
        <v>-2.775238225362664E-2</v>
      </c>
      <c r="G635" s="13" t="s">
        <v>681</v>
      </c>
      <c r="H635" s="13">
        <v>0.18449728578883939</v>
      </c>
      <c r="I635" s="13">
        <v>0.49499657429659361</v>
      </c>
      <c r="J635" s="13">
        <v>-8.0002108125173166E-2</v>
      </c>
      <c r="K635" s="13">
        <v>0.2649971013278869</v>
      </c>
      <c r="L635" s="13">
        <v>-3.0168888981953468E-2</v>
      </c>
      <c r="M635" s="13">
        <v>8.8664172051878376E-2</v>
      </c>
      <c r="N635" s="13">
        <v>-5.7002160828302562E-2</v>
      </c>
      <c r="O635" s="13">
        <v>-5.3168836278824072E-2</v>
      </c>
      <c r="P635" s="13">
        <v>4.266427745813739E-2</v>
      </c>
      <c r="Q635" s="13">
        <v>-3.335617135604263E-3</v>
      </c>
      <c r="R635" s="13">
        <v>-8.3835432674651655E-2</v>
      </c>
      <c r="S635" s="13">
        <v>0.14616404029405516</v>
      </c>
      <c r="T635" s="13">
        <v>1.966433016126623E-2</v>
      </c>
      <c r="U635" s="13">
        <v>-2.2154688374841358E-3</v>
      </c>
      <c r="V635" s="13">
        <v>0.92315975985058873</v>
      </c>
      <c r="W635" s="13">
        <v>7.3330873853964862E-2</v>
      </c>
      <c r="X635" s="13">
        <v>-8.0002108125173166E-2</v>
      </c>
      <c r="Y635" s="13">
        <v>-1.1002266234561131E-2</v>
      </c>
      <c r="Z635" s="13">
        <v>6.1830900205529504E-2</v>
      </c>
      <c r="AA635" s="13">
        <v>-3.7835538080910336E-2</v>
      </c>
      <c r="AB635" s="13">
        <v>0.41833008330702492</v>
      </c>
      <c r="AC635" s="155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A636" s="29"/>
      <c r="B636" s="45" t="s">
        <v>273</v>
      </c>
      <c r="C636" s="46"/>
      <c r="D636" s="44">
        <v>0.72</v>
      </c>
      <c r="E636" s="44">
        <v>1.69</v>
      </c>
      <c r="F636" s="44">
        <v>0.31</v>
      </c>
      <c r="G636" s="44">
        <v>5.3</v>
      </c>
      <c r="H636" s="44">
        <v>2.36</v>
      </c>
      <c r="I636" s="44" t="s">
        <v>274</v>
      </c>
      <c r="J636" s="44" t="s">
        <v>274</v>
      </c>
      <c r="K636" s="44" t="s">
        <v>274</v>
      </c>
      <c r="L636" s="44">
        <v>0.34</v>
      </c>
      <c r="M636" s="44">
        <v>1.1599999999999999</v>
      </c>
      <c r="N636" s="44">
        <v>0.67</v>
      </c>
      <c r="O636" s="44">
        <v>0.63</v>
      </c>
      <c r="P636" s="44">
        <v>0.57999999999999996</v>
      </c>
      <c r="Q636" s="44">
        <v>0</v>
      </c>
      <c r="R636" s="44">
        <v>1.01</v>
      </c>
      <c r="S636" s="44">
        <v>1.88</v>
      </c>
      <c r="T636" s="44">
        <v>0.28999999999999998</v>
      </c>
      <c r="U636" s="44">
        <v>0.01</v>
      </c>
      <c r="V636" s="44">
        <v>11.64</v>
      </c>
      <c r="W636" s="44" t="s">
        <v>274</v>
      </c>
      <c r="X636" s="44" t="s">
        <v>274</v>
      </c>
      <c r="Y636" s="44">
        <v>0.1</v>
      </c>
      <c r="Z636" s="44">
        <v>0.82</v>
      </c>
      <c r="AA636" s="44">
        <v>0.43</v>
      </c>
      <c r="AB636" s="44" t="s">
        <v>274</v>
      </c>
      <c r="AC636" s="155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B637" s="30" t="s">
        <v>293</v>
      </c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  <c r="AA637" s="20"/>
      <c r="AB637" s="20"/>
      <c r="BM637" s="55"/>
    </row>
    <row r="638" spans="1:65">
      <c r="BM638" s="55"/>
    </row>
    <row r="639" spans="1:65" ht="15">
      <c r="B639" s="8" t="s">
        <v>512</v>
      </c>
      <c r="BM639" s="27" t="s">
        <v>66</v>
      </c>
    </row>
    <row r="640" spans="1:65" ht="15">
      <c r="A640" s="24" t="s">
        <v>58</v>
      </c>
      <c r="B640" s="18" t="s">
        <v>111</v>
      </c>
      <c r="C640" s="15" t="s">
        <v>112</v>
      </c>
      <c r="D640" s="16" t="s">
        <v>234</v>
      </c>
      <c r="E640" s="17" t="s">
        <v>234</v>
      </c>
      <c r="F640" s="17" t="s">
        <v>234</v>
      </c>
      <c r="G640" s="17" t="s">
        <v>234</v>
      </c>
      <c r="H640" s="17" t="s">
        <v>234</v>
      </c>
      <c r="I640" s="17" t="s">
        <v>234</v>
      </c>
      <c r="J640" s="17" t="s">
        <v>234</v>
      </c>
      <c r="K640" s="17" t="s">
        <v>234</v>
      </c>
      <c r="L640" s="17" t="s">
        <v>234</v>
      </c>
      <c r="M640" s="17" t="s">
        <v>234</v>
      </c>
      <c r="N640" s="17" t="s">
        <v>234</v>
      </c>
      <c r="O640" s="17" t="s">
        <v>234</v>
      </c>
      <c r="P640" s="17" t="s">
        <v>234</v>
      </c>
      <c r="Q640" s="17" t="s">
        <v>234</v>
      </c>
      <c r="R640" s="17" t="s">
        <v>234</v>
      </c>
      <c r="S640" s="17" t="s">
        <v>234</v>
      </c>
      <c r="T640" s="17" t="s">
        <v>234</v>
      </c>
      <c r="U640" s="17" t="s">
        <v>234</v>
      </c>
      <c r="V640" s="17" t="s">
        <v>234</v>
      </c>
      <c r="W640" s="17" t="s">
        <v>234</v>
      </c>
      <c r="X640" s="17" t="s">
        <v>234</v>
      </c>
      <c r="Y640" s="17" t="s">
        <v>234</v>
      </c>
      <c r="Z640" s="17" t="s">
        <v>234</v>
      </c>
      <c r="AA640" s="17" t="s">
        <v>234</v>
      </c>
      <c r="AB640" s="17" t="s">
        <v>234</v>
      </c>
      <c r="AC640" s="17" t="s">
        <v>234</v>
      </c>
      <c r="AD640" s="155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7">
        <v>1</v>
      </c>
    </row>
    <row r="641" spans="1:65">
      <c r="A641" s="29"/>
      <c r="B641" s="19" t="s">
        <v>235</v>
      </c>
      <c r="C641" s="9" t="s">
        <v>235</v>
      </c>
      <c r="D641" s="153" t="s">
        <v>237</v>
      </c>
      <c r="E641" s="154" t="s">
        <v>238</v>
      </c>
      <c r="F641" s="154" t="s">
        <v>239</v>
      </c>
      <c r="G641" s="154" t="s">
        <v>240</v>
      </c>
      <c r="H641" s="154" t="s">
        <v>241</v>
      </c>
      <c r="I641" s="154" t="s">
        <v>242</v>
      </c>
      <c r="J641" s="154" t="s">
        <v>243</v>
      </c>
      <c r="K641" s="154" t="s">
        <v>244</v>
      </c>
      <c r="L641" s="154" t="s">
        <v>246</v>
      </c>
      <c r="M641" s="154" t="s">
        <v>247</v>
      </c>
      <c r="N641" s="154" t="s">
        <v>248</v>
      </c>
      <c r="O641" s="154" t="s">
        <v>249</v>
      </c>
      <c r="P641" s="154" t="s">
        <v>250</v>
      </c>
      <c r="Q641" s="154" t="s">
        <v>251</v>
      </c>
      <c r="R641" s="154" t="s">
        <v>252</v>
      </c>
      <c r="S641" s="154" t="s">
        <v>253</v>
      </c>
      <c r="T641" s="154" t="s">
        <v>254</v>
      </c>
      <c r="U641" s="154" t="s">
        <v>255</v>
      </c>
      <c r="V641" s="154" t="s">
        <v>256</v>
      </c>
      <c r="W641" s="154" t="s">
        <v>257</v>
      </c>
      <c r="X641" s="154" t="s">
        <v>258</v>
      </c>
      <c r="Y641" s="154" t="s">
        <v>259</v>
      </c>
      <c r="Z641" s="154" t="s">
        <v>260</v>
      </c>
      <c r="AA641" s="154" t="s">
        <v>261</v>
      </c>
      <c r="AB641" s="154" t="s">
        <v>262</v>
      </c>
      <c r="AC641" s="154" t="s">
        <v>263</v>
      </c>
      <c r="AD641" s="155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7" t="s">
        <v>1</v>
      </c>
    </row>
    <row r="642" spans="1:65">
      <c r="A642" s="29"/>
      <c r="B642" s="19"/>
      <c r="C642" s="9"/>
      <c r="D642" s="10" t="s">
        <v>281</v>
      </c>
      <c r="E642" s="11" t="s">
        <v>115</v>
      </c>
      <c r="F642" s="11" t="s">
        <v>281</v>
      </c>
      <c r="G642" s="11" t="s">
        <v>115</v>
      </c>
      <c r="H642" s="11" t="s">
        <v>115</v>
      </c>
      <c r="I642" s="11" t="s">
        <v>282</v>
      </c>
      <c r="J642" s="11" t="s">
        <v>282</v>
      </c>
      <c r="K642" s="11" t="s">
        <v>115</v>
      </c>
      <c r="L642" s="11" t="s">
        <v>281</v>
      </c>
      <c r="M642" s="11" t="s">
        <v>282</v>
      </c>
      <c r="N642" s="11" t="s">
        <v>282</v>
      </c>
      <c r="O642" s="11" t="s">
        <v>282</v>
      </c>
      <c r="P642" s="11" t="s">
        <v>282</v>
      </c>
      <c r="Q642" s="11" t="s">
        <v>282</v>
      </c>
      <c r="R642" s="11" t="s">
        <v>282</v>
      </c>
      <c r="S642" s="11" t="s">
        <v>282</v>
      </c>
      <c r="T642" s="11" t="s">
        <v>282</v>
      </c>
      <c r="U642" s="11" t="s">
        <v>115</v>
      </c>
      <c r="V642" s="11" t="s">
        <v>282</v>
      </c>
      <c r="W642" s="11" t="s">
        <v>282</v>
      </c>
      <c r="X642" s="11" t="s">
        <v>115</v>
      </c>
      <c r="Y642" s="11" t="s">
        <v>282</v>
      </c>
      <c r="Z642" s="11" t="s">
        <v>282</v>
      </c>
      <c r="AA642" s="11" t="s">
        <v>282</v>
      </c>
      <c r="AB642" s="11" t="s">
        <v>115</v>
      </c>
      <c r="AC642" s="11" t="s">
        <v>115</v>
      </c>
      <c r="AD642" s="155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7">
        <v>3</v>
      </c>
    </row>
    <row r="643" spans="1:65">
      <c r="A643" s="29"/>
      <c r="B643" s="19"/>
      <c r="C643" s="9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155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7">
        <v>3</v>
      </c>
    </row>
    <row r="644" spans="1:65">
      <c r="A644" s="29"/>
      <c r="B644" s="18">
        <v>1</v>
      </c>
      <c r="C644" s="14">
        <v>1</v>
      </c>
      <c r="D644" s="206">
        <v>2.7E-2</v>
      </c>
      <c r="E644" s="206">
        <v>2.81E-2</v>
      </c>
      <c r="F644" s="206">
        <v>2.8980858551100004E-2</v>
      </c>
      <c r="G644" s="206">
        <v>3.1699999999999999E-2</v>
      </c>
      <c r="H644" s="206">
        <v>0.03</v>
      </c>
      <c r="I644" s="206">
        <v>2.9000000000000001E-2</v>
      </c>
      <c r="J644" s="206">
        <v>2.8000000000000004E-2</v>
      </c>
      <c r="K644" s="206">
        <v>2.9000000000000001E-2</v>
      </c>
      <c r="L644" s="206">
        <v>2.76E-2</v>
      </c>
      <c r="M644" s="206">
        <v>0.03</v>
      </c>
      <c r="N644" s="206">
        <v>2.8000000000000004E-2</v>
      </c>
      <c r="O644" s="206">
        <v>0.03</v>
      </c>
      <c r="P644" s="206">
        <v>0.03</v>
      </c>
      <c r="Q644" s="206">
        <v>2.7E-2</v>
      </c>
      <c r="R644" s="206">
        <v>2.7999999999999997E-2</v>
      </c>
      <c r="S644" s="206">
        <v>2.9000000000000001E-2</v>
      </c>
      <c r="T644" s="206">
        <v>2.7E-2</v>
      </c>
      <c r="U644" s="206">
        <v>2.8187070232196982E-2</v>
      </c>
      <c r="V644" s="206">
        <v>2.4723969999999998E-2</v>
      </c>
      <c r="W644" s="206">
        <v>2.87E-2</v>
      </c>
      <c r="X644" s="206">
        <v>0.03</v>
      </c>
      <c r="Y644" s="206">
        <v>2.5999999999999999E-2</v>
      </c>
      <c r="Z644" s="206">
        <v>2.6400000000000003E-2</v>
      </c>
      <c r="AA644" s="206">
        <v>2.75E-2</v>
      </c>
      <c r="AB644" s="206">
        <v>2.8000000000000004E-2</v>
      </c>
      <c r="AC644" s="206">
        <v>2.8000000000000004E-2</v>
      </c>
      <c r="AD644" s="209"/>
      <c r="AE644" s="210"/>
      <c r="AF644" s="210"/>
      <c r="AG644" s="210"/>
      <c r="AH644" s="210"/>
      <c r="AI644" s="210"/>
      <c r="AJ644" s="210"/>
      <c r="AK644" s="210"/>
      <c r="AL644" s="210"/>
      <c r="AM644" s="210"/>
      <c r="AN644" s="210"/>
      <c r="AO644" s="210"/>
      <c r="AP644" s="210"/>
      <c r="AQ644" s="210"/>
      <c r="AR644" s="210"/>
      <c r="AS644" s="210"/>
      <c r="AT644" s="210"/>
      <c r="AU644" s="210"/>
      <c r="AV644" s="210"/>
      <c r="AW644" s="210"/>
      <c r="AX644" s="210"/>
      <c r="AY644" s="210"/>
      <c r="AZ644" s="210"/>
      <c r="BA644" s="210"/>
      <c r="BB644" s="210"/>
      <c r="BC644" s="210"/>
      <c r="BD644" s="210"/>
      <c r="BE644" s="210"/>
      <c r="BF644" s="210"/>
      <c r="BG644" s="210"/>
      <c r="BH644" s="210"/>
      <c r="BI644" s="210"/>
      <c r="BJ644" s="210"/>
      <c r="BK644" s="210"/>
      <c r="BL644" s="210"/>
      <c r="BM644" s="211">
        <v>1</v>
      </c>
    </row>
    <row r="645" spans="1:65">
      <c r="A645" s="29"/>
      <c r="B645" s="19">
        <v>1</v>
      </c>
      <c r="C645" s="9">
        <v>2</v>
      </c>
      <c r="D645" s="23">
        <v>2.7E-2</v>
      </c>
      <c r="E645" s="23">
        <v>2.8200000000000003E-2</v>
      </c>
      <c r="F645" s="23">
        <v>2.973188002511E-2</v>
      </c>
      <c r="G645" s="23">
        <v>3.1199999999999999E-2</v>
      </c>
      <c r="H645" s="23">
        <v>0.03</v>
      </c>
      <c r="I645" s="23">
        <v>3.1E-2</v>
      </c>
      <c r="J645" s="23">
        <v>2.8000000000000004E-2</v>
      </c>
      <c r="K645" s="23">
        <v>2.9000000000000001E-2</v>
      </c>
      <c r="L645" s="23">
        <v>2.87E-2</v>
      </c>
      <c r="M645" s="23">
        <v>0.03</v>
      </c>
      <c r="N645" s="23">
        <v>2.8000000000000004E-2</v>
      </c>
      <c r="O645" s="23">
        <v>0.03</v>
      </c>
      <c r="P645" s="23">
        <v>0.03</v>
      </c>
      <c r="Q645" s="23">
        <v>2.7999999999999997E-2</v>
      </c>
      <c r="R645" s="23">
        <v>2.9000000000000001E-2</v>
      </c>
      <c r="S645" s="23">
        <v>2.9000000000000001E-2</v>
      </c>
      <c r="T645" s="23">
        <v>2.7E-2</v>
      </c>
      <c r="U645" s="23">
        <v>2.5724811994937563E-2</v>
      </c>
      <c r="V645" s="214">
        <v>2.1146870000000002E-2</v>
      </c>
      <c r="W645" s="23">
        <v>2.86E-2</v>
      </c>
      <c r="X645" s="23">
        <v>0.03</v>
      </c>
      <c r="Y645" s="23">
        <v>2.5999999999999999E-2</v>
      </c>
      <c r="Z645" s="214">
        <v>2.75E-2</v>
      </c>
      <c r="AA645" s="23">
        <v>2.7099999999999999E-2</v>
      </c>
      <c r="AB645" s="214">
        <v>3.2000000000000001E-2</v>
      </c>
      <c r="AC645" s="23">
        <v>2.8000000000000004E-2</v>
      </c>
      <c r="AD645" s="209"/>
      <c r="AE645" s="210"/>
      <c r="AF645" s="210"/>
      <c r="AG645" s="210"/>
      <c r="AH645" s="210"/>
      <c r="AI645" s="210"/>
      <c r="AJ645" s="210"/>
      <c r="AK645" s="210"/>
      <c r="AL645" s="210"/>
      <c r="AM645" s="210"/>
      <c r="AN645" s="210"/>
      <c r="AO645" s="210"/>
      <c r="AP645" s="210"/>
      <c r="AQ645" s="210"/>
      <c r="AR645" s="210"/>
      <c r="AS645" s="210"/>
      <c r="AT645" s="210"/>
      <c r="AU645" s="210"/>
      <c r="AV645" s="210"/>
      <c r="AW645" s="210"/>
      <c r="AX645" s="210"/>
      <c r="AY645" s="210"/>
      <c r="AZ645" s="210"/>
      <c r="BA645" s="210"/>
      <c r="BB645" s="210"/>
      <c r="BC645" s="210"/>
      <c r="BD645" s="210"/>
      <c r="BE645" s="210"/>
      <c r="BF645" s="210"/>
      <c r="BG645" s="210"/>
      <c r="BH645" s="210"/>
      <c r="BI645" s="210"/>
      <c r="BJ645" s="210"/>
      <c r="BK645" s="210"/>
      <c r="BL645" s="210"/>
      <c r="BM645" s="211" t="e">
        <v>#N/A</v>
      </c>
    </row>
    <row r="646" spans="1:65">
      <c r="A646" s="29"/>
      <c r="B646" s="19">
        <v>1</v>
      </c>
      <c r="C646" s="9">
        <v>3</v>
      </c>
      <c r="D646" s="23">
        <v>2.7E-2</v>
      </c>
      <c r="E646" s="23">
        <v>2.81E-2</v>
      </c>
      <c r="F646" s="23">
        <v>2.9225561392539998E-2</v>
      </c>
      <c r="G646" s="23">
        <v>3.1599999999999996E-2</v>
      </c>
      <c r="H646" s="23">
        <v>0.03</v>
      </c>
      <c r="I646" s="23">
        <v>2.8000000000000004E-2</v>
      </c>
      <c r="J646" s="23">
        <v>2.7E-2</v>
      </c>
      <c r="K646" s="23">
        <v>2.9000000000000001E-2</v>
      </c>
      <c r="L646" s="23">
        <v>2.7099999999999999E-2</v>
      </c>
      <c r="M646" s="23">
        <v>0.03</v>
      </c>
      <c r="N646" s="23">
        <v>2.9000000000000001E-2</v>
      </c>
      <c r="O646" s="23">
        <v>0.03</v>
      </c>
      <c r="P646" s="23">
        <v>2.9000000000000001E-2</v>
      </c>
      <c r="Q646" s="23">
        <v>2.7E-2</v>
      </c>
      <c r="R646" s="23">
        <v>2.7999999999999997E-2</v>
      </c>
      <c r="S646" s="23">
        <v>2.7999999999999997E-2</v>
      </c>
      <c r="T646" s="23">
        <v>2.7E-2</v>
      </c>
      <c r="U646" s="23">
        <v>2.6026778536218521E-2</v>
      </c>
      <c r="V646" s="23">
        <v>2.5192639999999999E-2</v>
      </c>
      <c r="W646" s="23">
        <v>2.87E-2</v>
      </c>
      <c r="X646" s="214">
        <v>2.7E-2</v>
      </c>
      <c r="Y646" s="23">
        <v>2.5999999999999999E-2</v>
      </c>
      <c r="Z646" s="23">
        <v>2.5999999999999999E-2</v>
      </c>
      <c r="AA646" s="23">
        <v>2.75E-2</v>
      </c>
      <c r="AB646" s="23">
        <v>2.5999999999999999E-2</v>
      </c>
      <c r="AC646" s="23">
        <v>0.03</v>
      </c>
      <c r="AD646" s="209"/>
      <c r="AE646" s="210"/>
      <c r="AF646" s="210"/>
      <c r="AG646" s="210"/>
      <c r="AH646" s="210"/>
      <c r="AI646" s="210"/>
      <c r="AJ646" s="210"/>
      <c r="AK646" s="210"/>
      <c r="AL646" s="210"/>
      <c r="AM646" s="210"/>
      <c r="AN646" s="210"/>
      <c r="AO646" s="210"/>
      <c r="AP646" s="210"/>
      <c r="AQ646" s="210"/>
      <c r="AR646" s="210"/>
      <c r="AS646" s="210"/>
      <c r="AT646" s="210"/>
      <c r="AU646" s="210"/>
      <c r="AV646" s="210"/>
      <c r="AW646" s="210"/>
      <c r="AX646" s="210"/>
      <c r="AY646" s="210"/>
      <c r="AZ646" s="210"/>
      <c r="BA646" s="210"/>
      <c r="BB646" s="210"/>
      <c r="BC646" s="210"/>
      <c r="BD646" s="210"/>
      <c r="BE646" s="210"/>
      <c r="BF646" s="210"/>
      <c r="BG646" s="210"/>
      <c r="BH646" s="210"/>
      <c r="BI646" s="210"/>
      <c r="BJ646" s="210"/>
      <c r="BK646" s="210"/>
      <c r="BL646" s="210"/>
      <c r="BM646" s="211">
        <v>16</v>
      </c>
    </row>
    <row r="647" spans="1:65">
      <c r="A647" s="29"/>
      <c r="B647" s="19">
        <v>1</v>
      </c>
      <c r="C647" s="9">
        <v>4</v>
      </c>
      <c r="D647" s="23">
        <v>2.7E-2</v>
      </c>
      <c r="E647" s="23">
        <v>2.81E-2</v>
      </c>
      <c r="F647" s="23">
        <v>2.9898157885199998E-2</v>
      </c>
      <c r="G647" s="23">
        <v>3.2199999999999999E-2</v>
      </c>
      <c r="H647" s="23">
        <v>0.03</v>
      </c>
      <c r="I647" s="23">
        <v>2.9000000000000001E-2</v>
      </c>
      <c r="J647" s="23">
        <v>2.8000000000000004E-2</v>
      </c>
      <c r="K647" s="23">
        <v>0.03</v>
      </c>
      <c r="L647" s="23">
        <v>2.7300000000000001E-2</v>
      </c>
      <c r="M647" s="23">
        <v>0.03</v>
      </c>
      <c r="N647" s="23">
        <v>2.9000000000000001E-2</v>
      </c>
      <c r="O647" s="23">
        <v>0.03</v>
      </c>
      <c r="P647" s="23">
        <v>2.9000000000000001E-2</v>
      </c>
      <c r="Q647" s="23">
        <v>2.5999999999999999E-2</v>
      </c>
      <c r="R647" s="23">
        <v>2.7999999999999997E-2</v>
      </c>
      <c r="S647" s="23">
        <v>0.03</v>
      </c>
      <c r="T647" s="23">
        <v>2.7E-2</v>
      </c>
      <c r="U647" s="23">
        <v>2.7787409861849379E-2</v>
      </c>
      <c r="V647" s="23">
        <v>2.8273929999999999E-2</v>
      </c>
      <c r="W647" s="23">
        <v>2.8799999999999999E-2</v>
      </c>
      <c r="X647" s="23">
        <v>0.03</v>
      </c>
      <c r="Y647" s="23">
        <v>2.7E-2</v>
      </c>
      <c r="Z647" s="23">
        <v>2.6100000000000002E-2</v>
      </c>
      <c r="AA647" s="23">
        <v>2.7799999999999998E-2</v>
      </c>
      <c r="AB647" s="23">
        <v>2.8000000000000004E-2</v>
      </c>
      <c r="AC647" s="23">
        <v>2.9000000000000001E-2</v>
      </c>
      <c r="AD647" s="209"/>
      <c r="AE647" s="210"/>
      <c r="AF647" s="210"/>
      <c r="AG647" s="210"/>
      <c r="AH647" s="210"/>
      <c r="AI647" s="210"/>
      <c r="AJ647" s="210"/>
      <c r="AK647" s="210"/>
      <c r="AL647" s="210"/>
      <c r="AM647" s="210"/>
      <c r="AN647" s="210"/>
      <c r="AO647" s="210"/>
      <c r="AP647" s="210"/>
      <c r="AQ647" s="210"/>
      <c r="AR647" s="210"/>
      <c r="AS647" s="210"/>
      <c r="AT647" s="210"/>
      <c r="AU647" s="210"/>
      <c r="AV647" s="210"/>
      <c r="AW647" s="210"/>
      <c r="AX647" s="210"/>
      <c r="AY647" s="210"/>
      <c r="AZ647" s="210"/>
      <c r="BA647" s="210"/>
      <c r="BB647" s="210"/>
      <c r="BC647" s="210"/>
      <c r="BD647" s="210"/>
      <c r="BE647" s="210"/>
      <c r="BF647" s="210"/>
      <c r="BG647" s="210"/>
      <c r="BH647" s="210"/>
      <c r="BI647" s="210"/>
      <c r="BJ647" s="210"/>
      <c r="BK647" s="210"/>
      <c r="BL647" s="210"/>
      <c r="BM647" s="211">
        <v>2.8354202182674596E-2</v>
      </c>
    </row>
    <row r="648" spans="1:65">
      <c r="A648" s="29"/>
      <c r="B648" s="19">
        <v>1</v>
      </c>
      <c r="C648" s="9">
        <v>5</v>
      </c>
      <c r="D648" s="23">
        <v>2.7E-2</v>
      </c>
      <c r="E648" s="23">
        <v>2.8400000000000002E-2</v>
      </c>
      <c r="F648" s="23">
        <v>2.945243848944E-2</v>
      </c>
      <c r="G648" s="23">
        <v>3.15E-2</v>
      </c>
      <c r="H648" s="23">
        <v>0.03</v>
      </c>
      <c r="I648" s="23">
        <v>0.03</v>
      </c>
      <c r="J648" s="23">
        <v>2.8000000000000004E-2</v>
      </c>
      <c r="K648" s="23">
        <v>2.9000000000000001E-2</v>
      </c>
      <c r="L648" s="23">
        <v>2.6400000000000003E-2</v>
      </c>
      <c r="M648" s="23">
        <v>0.03</v>
      </c>
      <c r="N648" s="23">
        <v>2.9000000000000001E-2</v>
      </c>
      <c r="O648" s="23">
        <v>0.03</v>
      </c>
      <c r="P648" s="23">
        <v>0.03</v>
      </c>
      <c r="Q648" s="23">
        <v>2.5999999999999999E-2</v>
      </c>
      <c r="R648" s="23">
        <v>2.9000000000000001E-2</v>
      </c>
      <c r="S648" s="23">
        <v>2.9000000000000001E-2</v>
      </c>
      <c r="T648" s="23">
        <v>2.7E-2</v>
      </c>
      <c r="U648" s="23">
        <v>2.9160056299495071E-2</v>
      </c>
      <c r="V648" s="23">
        <v>2.4927620000000001E-2</v>
      </c>
      <c r="W648" s="23">
        <v>2.87E-2</v>
      </c>
      <c r="X648" s="23">
        <v>0.03</v>
      </c>
      <c r="Y648" s="23">
        <v>2.7E-2</v>
      </c>
      <c r="Z648" s="23">
        <v>2.6200000000000001E-2</v>
      </c>
      <c r="AA648" s="23">
        <v>2.75E-2</v>
      </c>
      <c r="AB648" s="23">
        <v>2.8000000000000004E-2</v>
      </c>
      <c r="AC648" s="23">
        <v>2.8000000000000004E-2</v>
      </c>
      <c r="AD648" s="209"/>
      <c r="AE648" s="210"/>
      <c r="AF648" s="210"/>
      <c r="AG648" s="210"/>
      <c r="AH648" s="210"/>
      <c r="AI648" s="210"/>
      <c r="AJ648" s="210"/>
      <c r="AK648" s="210"/>
      <c r="AL648" s="210"/>
      <c r="AM648" s="210"/>
      <c r="AN648" s="210"/>
      <c r="AO648" s="210"/>
      <c r="AP648" s="210"/>
      <c r="AQ648" s="210"/>
      <c r="AR648" s="210"/>
      <c r="AS648" s="210"/>
      <c r="AT648" s="210"/>
      <c r="AU648" s="210"/>
      <c r="AV648" s="210"/>
      <c r="AW648" s="210"/>
      <c r="AX648" s="210"/>
      <c r="AY648" s="210"/>
      <c r="AZ648" s="210"/>
      <c r="BA648" s="210"/>
      <c r="BB648" s="210"/>
      <c r="BC648" s="210"/>
      <c r="BD648" s="210"/>
      <c r="BE648" s="210"/>
      <c r="BF648" s="210"/>
      <c r="BG648" s="210"/>
      <c r="BH648" s="210"/>
      <c r="BI648" s="210"/>
      <c r="BJ648" s="210"/>
      <c r="BK648" s="210"/>
      <c r="BL648" s="210"/>
      <c r="BM648" s="211">
        <v>45</v>
      </c>
    </row>
    <row r="649" spans="1:65">
      <c r="A649" s="29"/>
      <c r="B649" s="19">
        <v>1</v>
      </c>
      <c r="C649" s="9">
        <v>6</v>
      </c>
      <c r="D649" s="23">
        <v>2.5000000000000001E-2</v>
      </c>
      <c r="E649" s="23">
        <v>2.8899999999999999E-2</v>
      </c>
      <c r="F649" s="23">
        <v>2.9185121890979999E-2</v>
      </c>
      <c r="G649" s="23">
        <v>3.1699999999999999E-2</v>
      </c>
      <c r="H649" s="23">
        <v>0.03</v>
      </c>
      <c r="I649" s="23">
        <v>2.9000000000000001E-2</v>
      </c>
      <c r="J649" s="23">
        <v>2.8000000000000004E-2</v>
      </c>
      <c r="K649" s="23">
        <v>2.9000000000000001E-2</v>
      </c>
      <c r="L649" s="23">
        <v>2.75E-2</v>
      </c>
      <c r="M649" s="23">
        <v>0.03</v>
      </c>
      <c r="N649" s="23">
        <v>2.8000000000000004E-2</v>
      </c>
      <c r="O649" s="23">
        <v>0.03</v>
      </c>
      <c r="P649" s="23">
        <v>2.9000000000000001E-2</v>
      </c>
      <c r="Q649" s="23">
        <v>2.7E-2</v>
      </c>
      <c r="R649" s="23">
        <v>2.7999999999999997E-2</v>
      </c>
      <c r="S649" s="23">
        <v>2.9000000000000001E-2</v>
      </c>
      <c r="T649" s="23">
        <v>2.7E-2</v>
      </c>
      <c r="U649" s="23">
        <v>2.7667271338168625E-2</v>
      </c>
      <c r="V649" s="23">
        <v>2.578861E-2</v>
      </c>
      <c r="W649" s="23">
        <v>2.86E-2</v>
      </c>
      <c r="X649" s="23">
        <v>0.03</v>
      </c>
      <c r="Y649" s="23">
        <v>2.7E-2</v>
      </c>
      <c r="Z649" s="23">
        <v>2.6499999999999999E-2</v>
      </c>
      <c r="AA649" s="23">
        <v>2.75E-2</v>
      </c>
      <c r="AB649" s="23">
        <v>2.9000000000000001E-2</v>
      </c>
      <c r="AC649" s="23">
        <v>2.7E-2</v>
      </c>
      <c r="AD649" s="209"/>
      <c r="AE649" s="210"/>
      <c r="AF649" s="210"/>
      <c r="AG649" s="210"/>
      <c r="AH649" s="210"/>
      <c r="AI649" s="210"/>
      <c r="AJ649" s="210"/>
      <c r="AK649" s="210"/>
      <c r="AL649" s="210"/>
      <c r="AM649" s="210"/>
      <c r="AN649" s="210"/>
      <c r="AO649" s="210"/>
      <c r="AP649" s="210"/>
      <c r="AQ649" s="210"/>
      <c r="AR649" s="210"/>
      <c r="AS649" s="210"/>
      <c r="AT649" s="210"/>
      <c r="AU649" s="210"/>
      <c r="AV649" s="210"/>
      <c r="AW649" s="210"/>
      <c r="AX649" s="210"/>
      <c r="AY649" s="210"/>
      <c r="AZ649" s="210"/>
      <c r="BA649" s="210"/>
      <c r="BB649" s="210"/>
      <c r="BC649" s="210"/>
      <c r="BD649" s="210"/>
      <c r="BE649" s="210"/>
      <c r="BF649" s="210"/>
      <c r="BG649" s="210"/>
      <c r="BH649" s="210"/>
      <c r="BI649" s="210"/>
      <c r="BJ649" s="210"/>
      <c r="BK649" s="210"/>
      <c r="BL649" s="210"/>
      <c r="BM649" s="56"/>
    </row>
    <row r="650" spans="1:65">
      <c r="A650" s="29"/>
      <c r="B650" s="20" t="s">
        <v>269</v>
      </c>
      <c r="C650" s="12"/>
      <c r="D650" s="215">
        <v>2.6666666666666668E-2</v>
      </c>
      <c r="E650" s="215">
        <v>2.8300000000000002E-2</v>
      </c>
      <c r="F650" s="215">
        <v>2.9412336372394998E-2</v>
      </c>
      <c r="G650" s="215">
        <v>3.1650000000000005E-2</v>
      </c>
      <c r="H650" s="215">
        <v>0.03</v>
      </c>
      <c r="I650" s="215">
        <v>2.9333333333333333E-2</v>
      </c>
      <c r="J650" s="215">
        <v>2.7833333333333335E-2</v>
      </c>
      <c r="K650" s="215">
        <v>2.9166666666666671E-2</v>
      </c>
      <c r="L650" s="215">
        <v>2.7433333333333334E-2</v>
      </c>
      <c r="M650" s="215">
        <v>0.03</v>
      </c>
      <c r="N650" s="215">
        <v>2.8500000000000001E-2</v>
      </c>
      <c r="O650" s="215">
        <v>0.03</v>
      </c>
      <c r="P650" s="215">
        <v>2.9499999999999998E-2</v>
      </c>
      <c r="Q650" s="215">
        <v>2.6833333333333331E-2</v>
      </c>
      <c r="R650" s="215">
        <v>2.8333333333333332E-2</v>
      </c>
      <c r="S650" s="215">
        <v>2.8999999999999998E-2</v>
      </c>
      <c r="T650" s="215">
        <v>2.7E-2</v>
      </c>
      <c r="U650" s="215">
        <v>2.7425566377144359E-2</v>
      </c>
      <c r="V650" s="215">
        <v>2.5008939999999997E-2</v>
      </c>
      <c r="W650" s="215">
        <v>2.8683333333333338E-2</v>
      </c>
      <c r="X650" s="215">
        <v>2.9499999999999998E-2</v>
      </c>
      <c r="Y650" s="215">
        <v>2.6499999999999999E-2</v>
      </c>
      <c r="Z650" s="215">
        <v>2.6449999999999998E-2</v>
      </c>
      <c r="AA650" s="215">
        <v>2.7483333333333332E-2</v>
      </c>
      <c r="AB650" s="215">
        <v>2.8500000000000001E-2</v>
      </c>
      <c r="AC650" s="215">
        <v>2.8333333333333335E-2</v>
      </c>
      <c r="AD650" s="209"/>
      <c r="AE650" s="210"/>
      <c r="AF650" s="210"/>
      <c r="AG650" s="210"/>
      <c r="AH650" s="210"/>
      <c r="AI650" s="210"/>
      <c r="AJ650" s="210"/>
      <c r="AK650" s="210"/>
      <c r="AL650" s="210"/>
      <c r="AM650" s="210"/>
      <c r="AN650" s="210"/>
      <c r="AO650" s="210"/>
      <c r="AP650" s="210"/>
      <c r="AQ650" s="210"/>
      <c r="AR650" s="210"/>
      <c r="AS650" s="210"/>
      <c r="AT650" s="210"/>
      <c r="AU650" s="210"/>
      <c r="AV650" s="210"/>
      <c r="AW650" s="210"/>
      <c r="AX650" s="210"/>
      <c r="AY650" s="210"/>
      <c r="AZ650" s="210"/>
      <c r="BA650" s="210"/>
      <c r="BB650" s="210"/>
      <c r="BC650" s="210"/>
      <c r="BD650" s="210"/>
      <c r="BE650" s="210"/>
      <c r="BF650" s="210"/>
      <c r="BG650" s="210"/>
      <c r="BH650" s="210"/>
      <c r="BI650" s="210"/>
      <c r="BJ650" s="210"/>
      <c r="BK650" s="210"/>
      <c r="BL650" s="210"/>
      <c r="BM650" s="56"/>
    </row>
    <row r="651" spans="1:65">
      <c r="A651" s="29"/>
      <c r="B651" s="3" t="s">
        <v>270</v>
      </c>
      <c r="C651" s="28"/>
      <c r="D651" s="23">
        <v>2.7E-2</v>
      </c>
      <c r="E651" s="23">
        <v>2.8150000000000001E-2</v>
      </c>
      <c r="F651" s="23">
        <v>2.9338999940989999E-2</v>
      </c>
      <c r="G651" s="23">
        <v>3.1649999999999998E-2</v>
      </c>
      <c r="H651" s="23">
        <v>0.03</v>
      </c>
      <c r="I651" s="23">
        <v>2.9000000000000001E-2</v>
      </c>
      <c r="J651" s="23">
        <v>2.8000000000000004E-2</v>
      </c>
      <c r="K651" s="23">
        <v>2.9000000000000001E-2</v>
      </c>
      <c r="L651" s="23">
        <v>2.7400000000000001E-2</v>
      </c>
      <c r="M651" s="23">
        <v>0.03</v>
      </c>
      <c r="N651" s="23">
        <v>2.8500000000000004E-2</v>
      </c>
      <c r="O651" s="23">
        <v>0.03</v>
      </c>
      <c r="P651" s="23">
        <v>2.9499999999999998E-2</v>
      </c>
      <c r="Q651" s="23">
        <v>2.7E-2</v>
      </c>
      <c r="R651" s="23">
        <v>2.7999999999999997E-2</v>
      </c>
      <c r="S651" s="23">
        <v>2.9000000000000001E-2</v>
      </c>
      <c r="T651" s="23">
        <v>2.7E-2</v>
      </c>
      <c r="U651" s="23">
        <v>2.7727340600009004E-2</v>
      </c>
      <c r="V651" s="23">
        <v>2.506013E-2</v>
      </c>
      <c r="W651" s="23">
        <v>2.87E-2</v>
      </c>
      <c r="X651" s="23">
        <v>0.03</v>
      </c>
      <c r="Y651" s="23">
        <v>2.6499999999999999E-2</v>
      </c>
      <c r="Z651" s="23">
        <v>2.6300000000000004E-2</v>
      </c>
      <c r="AA651" s="23">
        <v>2.75E-2</v>
      </c>
      <c r="AB651" s="23">
        <v>2.8000000000000004E-2</v>
      </c>
      <c r="AC651" s="23">
        <v>2.8000000000000004E-2</v>
      </c>
      <c r="AD651" s="209"/>
      <c r="AE651" s="210"/>
      <c r="AF651" s="210"/>
      <c r="AG651" s="210"/>
      <c r="AH651" s="210"/>
      <c r="AI651" s="210"/>
      <c r="AJ651" s="210"/>
      <c r="AK651" s="210"/>
      <c r="AL651" s="210"/>
      <c r="AM651" s="210"/>
      <c r="AN651" s="210"/>
      <c r="AO651" s="210"/>
      <c r="AP651" s="210"/>
      <c r="AQ651" s="210"/>
      <c r="AR651" s="210"/>
      <c r="AS651" s="210"/>
      <c r="AT651" s="210"/>
      <c r="AU651" s="210"/>
      <c r="AV651" s="210"/>
      <c r="AW651" s="210"/>
      <c r="AX651" s="210"/>
      <c r="AY651" s="210"/>
      <c r="AZ651" s="210"/>
      <c r="BA651" s="210"/>
      <c r="BB651" s="210"/>
      <c r="BC651" s="210"/>
      <c r="BD651" s="210"/>
      <c r="BE651" s="210"/>
      <c r="BF651" s="210"/>
      <c r="BG651" s="210"/>
      <c r="BH651" s="210"/>
      <c r="BI651" s="210"/>
      <c r="BJ651" s="210"/>
      <c r="BK651" s="210"/>
      <c r="BL651" s="210"/>
      <c r="BM651" s="56"/>
    </row>
    <row r="652" spans="1:65">
      <c r="A652" s="29"/>
      <c r="B652" s="3" t="s">
        <v>271</v>
      </c>
      <c r="C652" s="28"/>
      <c r="D652" s="23">
        <v>8.164965809277253E-4</v>
      </c>
      <c r="E652" s="23">
        <v>3.1622776601683734E-4</v>
      </c>
      <c r="F652" s="23">
        <v>3.4997808274806944E-4</v>
      </c>
      <c r="G652" s="23">
        <v>3.2710854467592275E-4</v>
      </c>
      <c r="H652" s="23">
        <v>0</v>
      </c>
      <c r="I652" s="23">
        <v>1.0327955589886427E-3</v>
      </c>
      <c r="J652" s="23">
        <v>4.0824829046386482E-4</v>
      </c>
      <c r="K652" s="23">
        <v>4.08248290463862E-4</v>
      </c>
      <c r="L652" s="23">
        <v>7.5277265270908E-4</v>
      </c>
      <c r="M652" s="23">
        <v>0</v>
      </c>
      <c r="N652" s="23">
        <v>5.477225575051647E-4</v>
      </c>
      <c r="O652" s="23">
        <v>0</v>
      </c>
      <c r="P652" s="23">
        <v>5.477225575051647E-4</v>
      </c>
      <c r="Q652" s="23">
        <v>7.5277265270908055E-4</v>
      </c>
      <c r="R652" s="23">
        <v>5.1639777949432448E-4</v>
      </c>
      <c r="S652" s="23">
        <v>6.3245553203367642E-4</v>
      </c>
      <c r="T652" s="23">
        <v>0</v>
      </c>
      <c r="U652" s="23">
        <v>1.3135347958939639E-3</v>
      </c>
      <c r="V652" s="23">
        <v>2.2936955433186849E-3</v>
      </c>
      <c r="W652" s="23">
        <v>7.5277265270907634E-5</v>
      </c>
      <c r="X652" s="23">
        <v>1.2247448713915887E-3</v>
      </c>
      <c r="Y652" s="23">
        <v>5.4772255750516665E-4</v>
      </c>
      <c r="Z652" s="23">
        <v>5.4680892457969251E-4</v>
      </c>
      <c r="AA652" s="23">
        <v>2.228601953392902E-4</v>
      </c>
      <c r="AB652" s="23">
        <v>1.9748417658131501E-3</v>
      </c>
      <c r="AC652" s="23">
        <v>1.0327955589886438E-3</v>
      </c>
      <c r="AD652" s="209"/>
      <c r="AE652" s="210"/>
      <c r="AF652" s="210"/>
      <c r="AG652" s="210"/>
      <c r="AH652" s="210"/>
      <c r="AI652" s="210"/>
      <c r="AJ652" s="210"/>
      <c r="AK652" s="210"/>
      <c r="AL652" s="210"/>
      <c r="AM652" s="210"/>
      <c r="AN652" s="210"/>
      <c r="AO652" s="210"/>
      <c r="AP652" s="210"/>
      <c r="AQ652" s="210"/>
      <c r="AR652" s="210"/>
      <c r="AS652" s="210"/>
      <c r="AT652" s="210"/>
      <c r="AU652" s="210"/>
      <c r="AV652" s="210"/>
      <c r="AW652" s="210"/>
      <c r="AX652" s="210"/>
      <c r="AY652" s="210"/>
      <c r="AZ652" s="210"/>
      <c r="BA652" s="210"/>
      <c r="BB652" s="210"/>
      <c r="BC652" s="210"/>
      <c r="BD652" s="210"/>
      <c r="BE652" s="210"/>
      <c r="BF652" s="210"/>
      <c r="BG652" s="210"/>
      <c r="BH652" s="210"/>
      <c r="BI652" s="210"/>
      <c r="BJ652" s="210"/>
      <c r="BK652" s="210"/>
      <c r="BL652" s="210"/>
      <c r="BM652" s="56"/>
    </row>
    <row r="653" spans="1:65">
      <c r="A653" s="29"/>
      <c r="B653" s="3" t="s">
        <v>86</v>
      </c>
      <c r="C653" s="28"/>
      <c r="D653" s="13">
        <v>3.0618621784789697E-2</v>
      </c>
      <c r="E653" s="13">
        <v>1.1174126007662096E-2</v>
      </c>
      <c r="F653" s="13">
        <v>1.1899023536142542E-2</v>
      </c>
      <c r="G653" s="13">
        <v>1.03351830861271E-2</v>
      </c>
      <c r="H653" s="13">
        <v>0</v>
      </c>
      <c r="I653" s="13">
        <v>3.5208939510976457E-2</v>
      </c>
      <c r="J653" s="13">
        <v>1.4667603250198735E-2</v>
      </c>
      <c r="K653" s="13">
        <v>1.3997084244475266E-2</v>
      </c>
      <c r="L653" s="13">
        <v>2.7440072395227704E-2</v>
      </c>
      <c r="M653" s="13">
        <v>0</v>
      </c>
      <c r="N653" s="13">
        <v>1.9218335351058411E-2</v>
      </c>
      <c r="O653" s="13">
        <v>0</v>
      </c>
      <c r="P653" s="13">
        <v>1.856686635610728E-2</v>
      </c>
      <c r="Q653" s="13">
        <v>2.8053639231394308E-2</v>
      </c>
      <c r="R653" s="13">
        <v>1.8225803982152629E-2</v>
      </c>
      <c r="S653" s="13">
        <v>2.180881144943712E-2</v>
      </c>
      <c r="T653" s="13">
        <v>0</v>
      </c>
      <c r="U653" s="13">
        <v>4.7894536719162314E-2</v>
      </c>
      <c r="V653" s="13">
        <v>9.1715024440007661E-2</v>
      </c>
      <c r="W653" s="13">
        <v>2.6244252854470988E-3</v>
      </c>
      <c r="X653" s="13">
        <v>4.1516775301409792E-2</v>
      </c>
      <c r="Y653" s="13">
        <v>2.0668775754911949E-2</v>
      </c>
      <c r="Z653" s="13">
        <v>2.0673305277115032E-2</v>
      </c>
      <c r="AA653" s="13">
        <v>8.1089216011870306E-3</v>
      </c>
      <c r="AB653" s="13">
        <v>6.929269353730351E-2</v>
      </c>
      <c r="AC653" s="13">
        <v>3.645160796430507E-2</v>
      </c>
      <c r="AD653" s="155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A654" s="29"/>
      <c r="B654" s="3" t="s">
        <v>272</v>
      </c>
      <c r="C654" s="28"/>
      <c r="D654" s="13">
        <v>-5.9516240490062877E-2</v>
      </c>
      <c r="E654" s="13">
        <v>-1.9116102200792406E-3</v>
      </c>
      <c r="F654" s="13">
        <v>3.7318425780534126E-2</v>
      </c>
      <c r="G654" s="13">
        <v>0.11623666206835659</v>
      </c>
      <c r="H654" s="13">
        <v>5.8044229448679152E-2</v>
      </c>
      <c r="I654" s="13">
        <v>3.4532135460930702E-2</v>
      </c>
      <c r="J654" s="13">
        <v>-1.83700760115032E-2</v>
      </c>
      <c r="K654" s="13">
        <v>2.8654111963993811E-2</v>
      </c>
      <c r="L654" s="13">
        <v>-3.2477332404152293E-2</v>
      </c>
      <c r="M654" s="13">
        <v>5.8044229448679152E-2</v>
      </c>
      <c r="N654" s="13">
        <v>5.142017976245139E-3</v>
      </c>
      <c r="O654" s="13">
        <v>5.8044229448679152E-2</v>
      </c>
      <c r="P654" s="13">
        <v>4.0410158957867814E-2</v>
      </c>
      <c r="Q654" s="13">
        <v>-5.3638216993125987E-2</v>
      </c>
      <c r="R654" s="13">
        <v>-7.3600552069197356E-4</v>
      </c>
      <c r="S654" s="13">
        <v>2.2776088467056477E-2</v>
      </c>
      <c r="T654" s="13">
        <v>-4.7760193496188763E-2</v>
      </c>
      <c r="U654" s="13">
        <v>-3.275125851002314E-2</v>
      </c>
      <c r="V654" s="13">
        <v>-0.11798117827905841</v>
      </c>
      <c r="W654" s="13">
        <v>1.1607843822876163E-2</v>
      </c>
      <c r="X654" s="13">
        <v>4.0410158957867814E-2</v>
      </c>
      <c r="Y654" s="13">
        <v>-6.5394263987000101E-2</v>
      </c>
      <c r="Z654" s="13">
        <v>-6.7157671036081279E-2</v>
      </c>
      <c r="AA654" s="13">
        <v>-3.0713925355071225E-2</v>
      </c>
      <c r="AB654" s="13">
        <v>5.142017976245139E-3</v>
      </c>
      <c r="AC654" s="13">
        <v>-7.3600552069186254E-4</v>
      </c>
      <c r="AD654" s="155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5"/>
    </row>
    <row r="655" spans="1:65">
      <c r="A655" s="29"/>
      <c r="B655" s="45" t="s">
        <v>273</v>
      </c>
      <c r="C655" s="46"/>
      <c r="D655" s="44">
        <v>1.19</v>
      </c>
      <c r="E655" s="44">
        <v>0.08</v>
      </c>
      <c r="F655" s="44">
        <v>0.68</v>
      </c>
      <c r="G655" s="44">
        <v>2.19</v>
      </c>
      <c r="H655" s="44">
        <v>1.07</v>
      </c>
      <c r="I655" s="44">
        <v>0.62</v>
      </c>
      <c r="J655" s="44">
        <v>0.4</v>
      </c>
      <c r="K655" s="44">
        <v>0.51</v>
      </c>
      <c r="L655" s="44">
        <v>0.67</v>
      </c>
      <c r="M655" s="44">
        <v>1.07</v>
      </c>
      <c r="N655" s="44">
        <v>0.06</v>
      </c>
      <c r="O655" s="44">
        <v>1.07</v>
      </c>
      <c r="P655" s="44">
        <v>0.74</v>
      </c>
      <c r="Q655" s="44">
        <v>1.07</v>
      </c>
      <c r="R655" s="44">
        <v>0.06</v>
      </c>
      <c r="S655" s="44">
        <v>0.4</v>
      </c>
      <c r="T655" s="44">
        <v>0.96</v>
      </c>
      <c r="U655" s="44">
        <v>0.67</v>
      </c>
      <c r="V655" s="44">
        <v>2.31</v>
      </c>
      <c r="W655" s="44">
        <v>0.18</v>
      </c>
      <c r="X655" s="44">
        <v>0.74</v>
      </c>
      <c r="Y655" s="44">
        <v>1.3</v>
      </c>
      <c r="Z655" s="44">
        <v>1.33</v>
      </c>
      <c r="AA655" s="44">
        <v>0.63</v>
      </c>
      <c r="AB655" s="44">
        <v>0.06</v>
      </c>
      <c r="AC655" s="44">
        <v>0.06</v>
      </c>
      <c r="AD655" s="155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B656" s="3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  <c r="AA656" s="20"/>
      <c r="AB656" s="20"/>
      <c r="AC656" s="20"/>
      <c r="BM656" s="55"/>
    </row>
    <row r="657" spans="1:65" ht="15">
      <c r="B657" s="8" t="s">
        <v>513</v>
      </c>
      <c r="BM657" s="27" t="s">
        <v>66</v>
      </c>
    </row>
    <row r="658" spans="1:65" ht="15">
      <c r="A658" s="24" t="s">
        <v>37</v>
      </c>
      <c r="B658" s="18" t="s">
        <v>111</v>
      </c>
      <c r="C658" s="15" t="s">
        <v>112</v>
      </c>
      <c r="D658" s="16" t="s">
        <v>234</v>
      </c>
      <c r="E658" s="17" t="s">
        <v>234</v>
      </c>
      <c r="F658" s="17" t="s">
        <v>234</v>
      </c>
      <c r="G658" s="17" t="s">
        <v>234</v>
      </c>
      <c r="H658" s="17" t="s">
        <v>234</v>
      </c>
      <c r="I658" s="17" t="s">
        <v>234</v>
      </c>
      <c r="J658" s="17" t="s">
        <v>234</v>
      </c>
      <c r="K658" s="17" t="s">
        <v>234</v>
      </c>
      <c r="L658" s="17" t="s">
        <v>234</v>
      </c>
      <c r="M658" s="17" t="s">
        <v>234</v>
      </c>
      <c r="N658" s="17" t="s">
        <v>234</v>
      </c>
      <c r="O658" s="17" t="s">
        <v>234</v>
      </c>
      <c r="P658" s="17" t="s">
        <v>234</v>
      </c>
      <c r="Q658" s="17" t="s">
        <v>234</v>
      </c>
      <c r="R658" s="17" t="s">
        <v>234</v>
      </c>
      <c r="S658" s="17" t="s">
        <v>234</v>
      </c>
      <c r="T658" s="17" t="s">
        <v>234</v>
      </c>
      <c r="U658" s="17" t="s">
        <v>234</v>
      </c>
      <c r="V658" s="17" t="s">
        <v>234</v>
      </c>
      <c r="W658" s="17" t="s">
        <v>234</v>
      </c>
      <c r="X658" s="17" t="s">
        <v>234</v>
      </c>
      <c r="Y658" s="17" t="s">
        <v>234</v>
      </c>
      <c r="Z658" s="17" t="s">
        <v>234</v>
      </c>
      <c r="AA658" s="17" t="s">
        <v>234</v>
      </c>
      <c r="AB658" s="17" t="s">
        <v>234</v>
      </c>
      <c r="AC658" s="17" t="s">
        <v>234</v>
      </c>
      <c r="AD658" s="155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7">
        <v>1</v>
      </c>
    </row>
    <row r="659" spans="1:65">
      <c r="A659" s="29"/>
      <c r="B659" s="19" t="s">
        <v>235</v>
      </c>
      <c r="C659" s="9" t="s">
        <v>235</v>
      </c>
      <c r="D659" s="153" t="s">
        <v>237</v>
      </c>
      <c r="E659" s="154" t="s">
        <v>238</v>
      </c>
      <c r="F659" s="154" t="s">
        <v>239</v>
      </c>
      <c r="G659" s="154" t="s">
        <v>240</v>
      </c>
      <c r="H659" s="154" t="s">
        <v>241</v>
      </c>
      <c r="I659" s="154" t="s">
        <v>242</v>
      </c>
      <c r="J659" s="154" t="s">
        <v>243</v>
      </c>
      <c r="K659" s="154" t="s">
        <v>244</v>
      </c>
      <c r="L659" s="154" t="s">
        <v>246</v>
      </c>
      <c r="M659" s="154" t="s">
        <v>247</v>
      </c>
      <c r="N659" s="154" t="s">
        <v>248</v>
      </c>
      <c r="O659" s="154" t="s">
        <v>249</v>
      </c>
      <c r="P659" s="154" t="s">
        <v>250</v>
      </c>
      <c r="Q659" s="154" t="s">
        <v>251</v>
      </c>
      <c r="R659" s="154" t="s">
        <v>252</v>
      </c>
      <c r="S659" s="154" t="s">
        <v>253</v>
      </c>
      <c r="T659" s="154" t="s">
        <v>254</v>
      </c>
      <c r="U659" s="154" t="s">
        <v>255</v>
      </c>
      <c r="V659" s="154" t="s">
        <v>256</v>
      </c>
      <c r="W659" s="154" t="s">
        <v>257</v>
      </c>
      <c r="X659" s="154" t="s">
        <v>258</v>
      </c>
      <c r="Y659" s="154" t="s">
        <v>259</v>
      </c>
      <c r="Z659" s="154" t="s">
        <v>260</v>
      </c>
      <c r="AA659" s="154" t="s">
        <v>261</v>
      </c>
      <c r="AB659" s="154" t="s">
        <v>262</v>
      </c>
      <c r="AC659" s="154" t="s">
        <v>263</v>
      </c>
      <c r="AD659" s="155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7" t="s">
        <v>3</v>
      </c>
    </row>
    <row r="660" spans="1:65">
      <c r="A660" s="29"/>
      <c r="B660" s="19"/>
      <c r="C660" s="9"/>
      <c r="D660" s="10" t="s">
        <v>281</v>
      </c>
      <c r="E660" s="11" t="s">
        <v>281</v>
      </c>
      <c r="F660" s="11" t="s">
        <v>281</v>
      </c>
      <c r="G660" s="11" t="s">
        <v>115</v>
      </c>
      <c r="H660" s="11" t="s">
        <v>115</v>
      </c>
      <c r="I660" s="11" t="s">
        <v>282</v>
      </c>
      <c r="J660" s="11" t="s">
        <v>281</v>
      </c>
      <c r="K660" s="11" t="s">
        <v>281</v>
      </c>
      <c r="L660" s="11" t="s">
        <v>281</v>
      </c>
      <c r="M660" s="11" t="s">
        <v>282</v>
      </c>
      <c r="N660" s="11" t="s">
        <v>282</v>
      </c>
      <c r="O660" s="11" t="s">
        <v>282</v>
      </c>
      <c r="P660" s="11" t="s">
        <v>282</v>
      </c>
      <c r="Q660" s="11" t="s">
        <v>282</v>
      </c>
      <c r="R660" s="11" t="s">
        <v>282</v>
      </c>
      <c r="S660" s="11" t="s">
        <v>282</v>
      </c>
      <c r="T660" s="11" t="s">
        <v>282</v>
      </c>
      <c r="U660" s="11" t="s">
        <v>115</v>
      </c>
      <c r="V660" s="11" t="s">
        <v>282</v>
      </c>
      <c r="W660" s="11" t="s">
        <v>281</v>
      </c>
      <c r="X660" s="11" t="s">
        <v>115</v>
      </c>
      <c r="Y660" s="11" t="s">
        <v>282</v>
      </c>
      <c r="Z660" s="11" t="s">
        <v>282</v>
      </c>
      <c r="AA660" s="11" t="s">
        <v>282</v>
      </c>
      <c r="AB660" s="11" t="s">
        <v>281</v>
      </c>
      <c r="AC660" s="11" t="s">
        <v>281</v>
      </c>
      <c r="AD660" s="155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>
        <v>1</v>
      </c>
    </row>
    <row r="661" spans="1:65">
      <c r="A661" s="29"/>
      <c r="B661" s="19"/>
      <c r="C661" s="9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  <c r="AA661" s="25"/>
      <c r="AB661" s="25"/>
      <c r="AC661" s="25"/>
      <c r="AD661" s="155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>
        <v>2</v>
      </c>
    </row>
    <row r="662" spans="1:65">
      <c r="A662" s="29"/>
      <c r="B662" s="18">
        <v>1</v>
      </c>
      <c r="C662" s="14">
        <v>1</v>
      </c>
      <c r="D662" s="216">
        <v>34</v>
      </c>
      <c r="E662" s="216">
        <v>39.799999999999997</v>
      </c>
      <c r="F662" s="216">
        <v>37.18916470500001</v>
      </c>
      <c r="G662" s="216">
        <v>36.6</v>
      </c>
      <c r="H662" s="216">
        <v>38.9</v>
      </c>
      <c r="I662" s="217">
        <v>34</v>
      </c>
      <c r="J662" s="216">
        <v>36.1</v>
      </c>
      <c r="K662" s="216">
        <v>39</v>
      </c>
      <c r="L662" s="216">
        <v>37.700000000000003</v>
      </c>
      <c r="M662" s="217">
        <v>29</v>
      </c>
      <c r="N662" s="216">
        <v>33.799999999999997</v>
      </c>
      <c r="O662" s="216">
        <v>36</v>
      </c>
      <c r="P662" s="216">
        <v>39.700000000000003</v>
      </c>
      <c r="Q662" s="216">
        <v>34.5</v>
      </c>
      <c r="R662" s="216">
        <v>36.9</v>
      </c>
      <c r="S662" s="216">
        <v>37.1</v>
      </c>
      <c r="T662" s="217">
        <v>32.9</v>
      </c>
      <c r="U662" s="216">
        <v>36.676069395073121</v>
      </c>
      <c r="V662" s="216">
        <v>37.462400000000002</v>
      </c>
      <c r="W662" s="216">
        <v>38.4</v>
      </c>
      <c r="X662" s="216">
        <v>42</v>
      </c>
      <c r="Y662" s="216">
        <v>37.1</v>
      </c>
      <c r="Z662" s="216">
        <v>37.700000000000003</v>
      </c>
      <c r="AA662" s="216">
        <v>35.299999999999997</v>
      </c>
      <c r="AB662" s="216">
        <v>35.1</v>
      </c>
      <c r="AC662" s="216">
        <v>37.299999999999997</v>
      </c>
      <c r="AD662" s="219"/>
      <c r="AE662" s="220"/>
      <c r="AF662" s="220"/>
      <c r="AG662" s="220"/>
      <c r="AH662" s="220"/>
      <c r="AI662" s="220"/>
      <c r="AJ662" s="220"/>
      <c r="AK662" s="220"/>
      <c r="AL662" s="220"/>
      <c r="AM662" s="220"/>
      <c r="AN662" s="220"/>
      <c r="AO662" s="220"/>
      <c r="AP662" s="220"/>
      <c r="AQ662" s="220"/>
      <c r="AR662" s="220"/>
      <c r="AS662" s="220"/>
      <c r="AT662" s="220"/>
      <c r="AU662" s="220"/>
      <c r="AV662" s="220"/>
      <c r="AW662" s="220"/>
      <c r="AX662" s="220"/>
      <c r="AY662" s="220"/>
      <c r="AZ662" s="220"/>
      <c r="BA662" s="220"/>
      <c r="BB662" s="220"/>
      <c r="BC662" s="220"/>
      <c r="BD662" s="220"/>
      <c r="BE662" s="220"/>
      <c r="BF662" s="220"/>
      <c r="BG662" s="220"/>
      <c r="BH662" s="220"/>
      <c r="BI662" s="220"/>
      <c r="BJ662" s="220"/>
      <c r="BK662" s="220"/>
      <c r="BL662" s="220"/>
      <c r="BM662" s="221">
        <v>1</v>
      </c>
    </row>
    <row r="663" spans="1:65">
      <c r="A663" s="29"/>
      <c r="B663" s="19">
        <v>1</v>
      </c>
      <c r="C663" s="9">
        <v>2</v>
      </c>
      <c r="D663" s="222">
        <v>35.159999999999997</v>
      </c>
      <c r="E663" s="222">
        <v>39.200000000000003</v>
      </c>
      <c r="F663" s="222">
        <v>37.997072400000008</v>
      </c>
      <c r="G663" s="222">
        <v>36.200000000000003</v>
      </c>
      <c r="H663" s="222">
        <v>37.01</v>
      </c>
      <c r="I663" s="223">
        <v>34</v>
      </c>
      <c r="J663" s="222">
        <v>38.9</v>
      </c>
      <c r="K663" s="222">
        <v>39</v>
      </c>
      <c r="L663" s="222">
        <v>38.6</v>
      </c>
      <c r="M663" s="223">
        <v>29</v>
      </c>
      <c r="N663" s="222">
        <v>33.299999999999997</v>
      </c>
      <c r="O663" s="222">
        <v>37.299999999999997</v>
      </c>
      <c r="P663" s="222">
        <v>38.799999999999997</v>
      </c>
      <c r="Q663" s="222">
        <v>34</v>
      </c>
      <c r="R663" s="222">
        <v>37.4</v>
      </c>
      <c r="S663" s="222">
        <v>37.4</v>
      </c>
      <c r="T663" s="223">
        <v>32.700000000000003</v>
      </c>
      <c r="U663" s="222">
        <v>36.799050217917269</v>
      </c>
      <c r="V663" s="222">
        <v>36.816899999999997</v>
      </c>
      <c r="W663" s="222">
        <v>39.799999999999997</v>
      </c>
      <c r="X663" s="222">
        <v>39</v>
      </c>
      <c r="Y663" s="222">
        <v>36.24</v>
      </c>
      <c r="Z663" s="222">
        <v>37.6</v>
      </c>
      <c r="AA663" s="222">
        <v>36.799999999999997</v>
      </c>
      <c r="AB663" s="222">
        <v>34.1</v>
      </c>
      <c r="AC663" s="222">
        <v>35.799999999999997</v>
      </c>
      <c r="AD663" s="219"/>
      <c r="AE663" s="220"/>
      <c r="AF663" s="220"/>
      <c r="AG663" s="220"/>
      <c r="AH663" s="220"/>
      <c r="AI663" s="220"/>
      <c r="AJ663" s="220"/>
      <c r="AK663" s="220"/>
      <c r="AL663" s="220"/>
      <c r="AM663" s="220"/>
      <c r="AN663" s="220"/>
      <c r="AO663" s="220"/>
      <c r="AP663" s="220"/>
      <c r="AQ663" s="220"/>
      <c r="AR663" s="220"/>
      <c r="AS663" s="220"/>
      <c r="AT663" s="220"/>
      <c r="AU663" s="220"/>
      <c r="AV663" s="220"/>
      <c r="AW663" s="220"/>
      <c r="AX663" s="220"/>
      <c r="AY663" s="220"/>
      <c r="AZ663" s="220"/>
      <c r="BA663" s="220"/>
      <c r="BB663" s="220"/>
      <c r="BC663" s="220"/>
      <c r="BD663" s="220"/>
      <c r="BE663" s="220"/>
      <c r="BF663" s="220"/>
      <c r="BG663" s="220"/>
      <c r="BH663" s="220"/>
      <c r="BI663" s="220"/>
      <c r="BJ663" s="220"/>
      <c r="BK663" s="220"/>
      <c r="BL663" s="220"/>
      <c r="BM663" s="221">
        <v>32</v>
      </c>
    </row>
    <row r="664" spans="1:65">
      <c r="A664" s="29"/>
      <c r="B664" s="19">
        <v>1</v>
      </c>
      <c r="C664" s="9">
        <v>3</v>
      </c>
      <c r="D664" s="222">
        <v>34.840000000000003</v>
      </c>
      <c r="E664" s="222">
        <v>40.299999999999997</v>
      </c>
      <c r="F664" s="222">
        <v>37.273008780000005</v>
      </c>
      <c r="G664" s="222">
        <v>36.4</v>
      </c>
      <c r="H664" s="222">
        <v>36.33</v>
      </c>
      <c r="I664" s="223">
        <v>34</v>
      </c>
      <c r="J664" s="222">
        <v>37.700000000000003</v>
      </c>
      <c r="K664" s="222">
        <v>38</v>
      </c>
      <c r="L664" s="222">
        <v>36.9</v>
      </c>
      <c r="M664" s="223">
        <v>30</v>
      </c>
      <c r="N664" s="222">
        <v>34.4</v>
      </c>
      <c r="O664" s="222">
        <v>34.9</v>
      </c>
      <c r="P664" s="222">
        <v>37.5</v>
      </c>
      <c r="Q664" s="222">
        <v>34</v>
      </c>
      <c r="R664" s="222">
        <v>36.700000000000003</v>
      </c>
      <c r="S664" s="222">
        <v>36.5</v>
      </c>
      <c r="T664" s="224">
        <v>35.5</v>
      </c>
      <c r="U664" s="222">
        <v>35.716451617930673</v>
      </c>
      <c r="V664" s="224">
        <v>40.181800000000003</v>
      </c>
      <c r="W664" s="222">
        <v>35.1</v>
      </c>
      <c r="X664" s="222">
        <v>41</v>
      </c>
      <c r="Y664" s="222">
        <v>37.270000000000003</v>
      </c>
      <c r="Z664" s="222">
        <v>36.299999999999997</v>
      </c>
      <c r="AA664" s="222">
        <v>35.700000000000003</v>
      </c>
      <c r="AB664" s="222">
        <v>35.700000000000003</v>
      </c>
      <c r="AC664" s="222">
        <v>36.9</v>
      </c>
      <c r="AD664" s="219"/>
      <c r="AE664" s="220"/>
      <c r="AF664" s="220"/>
      <c r="AG664" s="220"/>
      <c r="AH664" s="220"/>
      <c r="AI664" s="220"/>
      <c r="AJ664" s="220"/>
      <c r="AK664" s="220"/>
      <c r="AL664" s="220"/>
      <c r="AM664" s="220"/>
      <c r="AN664" s="220"/>
      <c r="AO664" s="220"/>
      <c r="AP664" s="220"/>
      <c r="AQ664" s="220"/>
      <c r="AR664" s="220"/>
      <c r="AS664" s="220"/>
      <c r="AT664" s="220"/>
      <c r="AU664" s="220"/>
      <c r="AV664" s="220"/>
      <c r="AW664" s="220"/>
      <c r="AX664" s="220"/>
      <c r="AY664" s="220"/>
      <c r="AZ664" s="220"/>
      <c r="BA664" s="220"/>
      <c r="BB664" s="220"/>
      <c r="BC664" s="220"/>
      <c r="BD664" s="220"/>
      <c r="BE664" s="220"/>
      <c r="BF664" s="220"/>
      <c r="BG664" s="220"/>
      <c r="BH664" s="220"/>
      <c r="BI664" s="220"/>
      <c r="BJ664" s="220"/>
      <c r="BK664" s="220"/>
      <c r="BL664" s="220"/>
      <c r="BM664" s="221">
        <v>16</v>
      </c>
    </row>
    <row r="665" spans="1:65">
      <c r="A665" s="29"/>
      <c r="B665" s="19">
        <v>1</v>
      </c>
      <c r="C665" s="9">
        <v>4</v>
      </c>
      <c r="D665" s="222">
        <v>35.28</v>
      </c>
      <c r="E665" s="222">
        <v>39.799999999999997</v>
      </c>
      <c r="F665" s="222">
        <v>38.836004497499999</v>
      </c>
      <c r="G665" s="222">
        <v>35.9</v>
      </c>
      <c r="H665" s="222">
        <v>37.96</v>
      </c>
      <c r="I665" s="223">
        <v>31</v>
      </c>
      <c r="J665" s="222">
        <v>36.299999999999997</v>
      </c>
      <c r="K665" s="222">
        <v>39</v>
      </c>
      <c r="L665" s="222">
        <v>37.1</v>
      </c>
      <c r="M665" s="223">
        <v>29</v>
      </c>
      <c r="N665" s="222">
        <v>34.200000000000003</v>
      </c>
      <c r="O665" s="222">
        <v>37.4</v>
      </c>
      <c r="P665" s="222">
        <v>39.1</v>
      </c>
      <c r="Q665" s="222">
        <v>33.700000000000003</v>
      </c>
      <c r="R665" s="222">
        <v>37.1</v>
      </c>
      <c r="S665" s="222">
        <v>37.299999999999997</v>
      </c>
      <c r="T665" s="223">
        <v>33</v>
      </c>
      <c r="U665" s="222">
        <v>37.911196925700757</v>
      </c>
      <c r="V665" s="222">
        <v>36.147799999999997</v>
      </c>
      <c r="W665" s="222">
        <v>35.4</v>
      </c>
      <c r="X665" s="222">
        <v>40</v>
      </c>
      <c r="Y665" s="222">
        <v>35.93</v>
      </c>
      <c r="Z665" s="222">
        <v>39.4</v>
      </c>
      <c r="AA665" s="222">
        <v>36.6</v>
      </c>
      <c r="AB665" s="222">
        <v>35.700000000000003</v>
      </c>
      <c r="AC665" s="222">
        <v>35.4</v>
      </c>
      <c r="AD665" s="219"/>
      <c r="AE665" s="220"/>
      <c r="AF665" s="220"/>
      <c r="AG665" s="220"/>
      <c r="AH665" s="220"/>
      <c r="AI665" s="220"/>
      <c r="AJ665" s="220"/>
      <c r="AK665" s="220"/>
      <c r="AL665" s="220"/>
      <c r="AM665" s="220"/>
      <c r="AN665" s="220"/>
      <c r="AO665" s="220"/>
      <c r="AP665" s="220"/>
      <c r="AQ665" s="220"/>
      <c r="AR665" s="220"/>
      <c r="AS665" s="220"/>
      <c r="AT665" s="220"/>
      <c r="AU665" s="220"/>
      <c r="AV665" s="220"/>
      <c r="AW665" s="220"/>
      <c r="AX665" s="220"/>
      <c r="AY665" s="220"/>
      <c r="AZ665" s="220"/>
      <c r="BA665" s="220"/>
      <c r="BB665" s="220"/>
      <c r="BC665" s="220"/>
      <c r="BD665" s="220"/>
      <c r="BE665" s="220"/>
      <c r="BF665" s="220"/>
      <c r="BG665" s="220"/>
      <c r="BH665" s="220"/>
      <c r="BI665" s="220"/>
      <c r="BJ665" s="220"/>
      <c r="BK665" s="220"/>
      <c r="BL665" s="220"/>
      <c r="BM665" s="221">
        <v>36.93257564105339</v>
      </c>
    </row>
    <row r="666" spans="1:65">
      <c r="A666" s="29"/>
      <c r="B666" s="19">
        <v>1</v>
      </c>
      <c r="C666" s="9">
        <v>5</v>
      </c>
      <c r="D666" s="222">
        <v>33.6</v>
      </c>
      <c r="E666" s="222">
        <v>40.799999999999997</v>
      </c>
      <c r="F666" s="222">
        <v>37.695308595</v>
      </c>
      <c r="G666" s="222">
        <v>36</v>
      </c>
      <c r="H666" s="222">
        <v>39.229999999999997</v>
      </c>
      <c r="I666" s="223">
        <v>32</v>
      </c>
      <c r="J666" s="222">
        <v>38.6</v>
      </c>
      <c r="K666" s="222">
        <v>39</v>
      </c>
      <c r="L666" s="222">
        <v>37.1</v>
      </c>
      <c r="M666" s="223">
        <v>27</v>
      </c>
      <c r="N666" s="222">
        <v>33.799999999999997</v>
      </c>
      <c r="O666" s="222">
        <v>36.5</v>
      </c>
      <c r="P666" s="222">
        <v>37.6</v>
      </c>
      <c r="Q666" s="222">
        <v>35.4</v>
      </c>
      <c r="R666" s="224">
        <v>38.5</v>
      </c>
      <c r="S666" s="222">
        <v>38.6</v>
      </c>
      <c r="T666" s="223">
        <v>32.200000000000003</v>
      </c>
      <c r="U666" s="222">
        <v>36.152701096607778</v>
      </c>
      <c r="V666" s="222">
        <v>36.575200000000002</v>
      </c>
      <c r="W666" s="222">
        <v>34.1</v>
      </c>
      <c r="X666" s="222">
        <v>33</v>
      </c>
      <c r="Y666" s="222">
        <v>36.909999999999997</v>
      </c>
      <c r="Z666" s="222">
        <v>38.6</v>
      </c>
      <c r="AA666" s="222">
        <v>36.200000000000003</v>
      </c>
      <c r="AB666" s="222">
        <v>35.4</v>
      </c>
      <c r="AC666" s="222">
        <v>37.4</v>
      </c>
      <c r="AD666" s="219"/>
      <c r="AE666" s="220"/>
      <c r="AF666" s="220"/>
      <c r="AG666" s="220"/>
      <c r="AH666" s="220"/>
      <c r="AI666" s="220"/>
      <c r="AJ666" s="220"/>
      <c r="AK666" s="220"/>
      <c r="AL666" s="220"/>
      <c r="AM666" s="220"/>
      <c r="AN666" s="220"/>
      <c r="AO666" s="220"/>
      <c r="AP666" s="220"/>
      <c r="AQ666" s="220"/>
      <c r="AR666" s="220"/>
      <c r="AS666" s="220"/>
      <c r="AT666" s="220"/>
      <c r="AU666" s="220"/>
      <c r="AV666" s="220"/>
      <c r="AW666" s="220"/>
      <c r="AX666" s="220"/>
      <c r="AY666" s="220"/>
      <c r="AZ666" s="220"/>
      <c r="BA666" s="220"/>
      <c r="BB666" s="220"/>
      <c r="BC666" s="220"/>
      <c r="BD666" s="220"/>
      <c r="BE666" s="220"/>
      <c r="BF666" s="220"/>
      <c r="BG666" s="220"/>
      <c r="BH666" s="220"/>
      <c r="BI666" s="220"/>
      <c r="BJ666" s="220"/>
      <c r="BK666" s="220"/>
      <c r="BL666" s="220"/>
      <c r="BM666" s="221">
        <v>46</v>
      </c>
    </row>
    <row r="667" spans="1:65">
      <c r="A667" s="29"/>
      <c r="B667" s="19">
        <v>1</v>
      </c>
      <c r="C667" s="9">
        <v>6</v>
      </c>
      <c r="D667" s="222">
        <v>33.92</v>
      </c>
      <c r="E667" s="222">
        <v>40.200000000000003</v>
      </c>
      <c r="F667" s="222">
        <v>39.492581362500005</v>
      </c>
      <c r="G667" s="222">
        <v>36.9</v>
      </c>
      <c r="H667" s="222">
        <v>37.79</v>
      </c>
      <c r="I667" s="223">
        <v>30</v>
      </c>
      <c r="J667" s="222">
        <v>38.4</v>
      </c>
      <c r="K667" s="222">
        <v>39</v>
      </c>
      <c r="L667" s="222">
        <v>38.299999999999997</v>
      </c>
      <c r="M667" s="223">
        <v>28</v>
      </c>
      <c r="N667" s="222">
        <v>34.1</v>
      </c>
      <c r="O667" s="222">
        <v>35.4</v>
      </c>
      <c r="P667" s="222">
        <v>39.200000000000003</v>
      </c>
      <c r="Q667" s="222">
        <v>35.4</v>
      </c>
      <c r="R667" s="222">
        <v>37</v>
      </c>
      <c r="S667" s="222">
        <v>39</v>
      </c>
      <c r="T667" s="223">
        <v>33.6</v>
      </c>
      <c r="U667" s="222">
        <v>38.107668872137928</v>
      </c>
      <c r="V667" s="222">
        <v>36.497</v>
      </c>
      <c r="W667" s="222">
        <v>37.6</v>
      </c>
      <c r="X667" s="222">
        <v>34</v>
      </c>
      <c r="Y667" s="222">
        <v>37.76</v>
      </c>
      <c r="Z667" s="222">
        <v>37.299999999999997</v>
      </c>
      <c r="AA667" s="222">
        <v>35.700000000000003</v>
      </c>
      <c r="AB667" s="222">
        <v>33.700000000000003</v>
      </c>
      <c r="AC667" s="222">
        <v>35.5</v>
      </c>
      <c r="AD667" s="219"/>
      <c r="AE667" s="220"/>
      <c r="AF667" s="220"/>
      <c r="AG667" s="220"/>
      <c r="AH667" s="220"/>
      <c r="AI667" s="220"/>
      <c r="AJ667" s="220"/>
      <c r="AK667" s="220"/>
      <c r="AL667" s="220"/>
      <c r="AM667" s="220"/>
      <c r="AN667" s="220"/>
      <c r="AO667" s="220"/>
      <c r="AP667" s="220"/>
      <c r="AQ667" s="220"/>
      <c r="AR667" s="220"/>
      <c r="AS667" s="220"/>
      <c r="AT667" s="220"/>
      <c r="AU667" s="220"/>
      <c r="AV667" s="220"/>
      <c r="AW667" s="220"/>
      <c r="AX667" s="220"/>
      <c r="AY667" s="220"/>
      <c r="AZ667" s="220"/>
      <c r="BA667" s="220"/>
      <c r="BB667" s="220"/>
      <c r="BC667" s="220"/>
      <c r="BD667" s="220"/>
      <c r="BE667" s="220"/>
      <c r="BF667" s="220"/>
      <c r="BG667" s="220"/>
      <c r="BH667" s="220"/>
      <c r="BI667" s="220"/>
      <c r="BJ667" s="220"/>
      <c r="BK667" s="220"/>
      <c r="BL667" s="220"/>
      <c r="BM667" s="225"/>
    </row>
    <row r="668" spans="1:65">
      <c r="A668" s="29"/>
      <c r="B668" s="20" t="s">
        <v>269</v>
      </c>
      <c r="C668" s="12"/>
      <c r="D668" s="226">
        <v>34.466666666666669</v>
      </c>
      <c r="E668" s="226">
        <v>40.016666666666659</v>
      </c>
      <c r="F668" s="226">
        <v>38.080523390000003</v>
      </c>
      <c r="G668" s="226">
        <v>36.333333333333336</v>
      </c>
      <c r="H668" s="226">
        <v>37.869999999999997</v>
      </c>
      <c r="I668" s="226">
        <v>32.5</v>
      </c>
      <c r="J668" s="226">
        <v>37.666666666666664</v>
      </c>
      <c r="K668" s="226">
        <v>38.833333333333336</v>
      </c>
      <c r="L668" s="226">
        <v>37.616666666666667</v>
      </c>
      <c r="M668" s="226">
        <v>28.666666666666668</v>
      </c>
      <c r="N668" s="226">
        <v>33.93333333333333</v>
      </c>
      <c r="O668" s="226">
        <v>36.25</v>
      </c>
      <c r="P668" s="226">
        <v>38.65</v>
      </c>
      <c r="Q668" s="226">
        <v>34.5</v>
      </c>
      <c r="R668" s="226">
        <v>37.266666666666666</v>
      </c>
      <c r="S668" s="226">
        <v>37.65</v>
      </c>
      <c r="T668" s="226">
        <v>33.31666666666667</v>
      </c>
      <c r="U668" s="226">
        <v>36.893856354227928</v>
      </c>
      <c r="V668" s="226">
        <v>37.280183333333333</v>
      </c>
      <c r="W668" s="226">
        <v>36.733333333333327</v>
      </c>
      <c r="X668" s="226">
        <v>38.166666666666664</v>
      </c>
      <c r="Y668" s="226">
        <v>36.868333333333332</v>
      </c>
      <c r="Z668" s="226">
        <v>37.816666666666663</v>
      </c>
      <c r="AA668" s="226">
        <v>36.050000000000004</v>
      </c>
      <c r="AB668" s="226">
        <v>34.95000000000001</v>
      </c>
      <c r="AC668" s="226">
        <v>36.383333333333333</v>
      </c>
      <c r="AD668" s="219"/>
      <c r="AE668" s="220"/>
      <c r="AF668" s="220"/>
      <c r="AG668" s="220"/>
      <c r="AH668" s="220"/>
      <c r="AI668" s="220"/>
      <c r="AJ668" s="220"/>
      <c r="AK668" s="220"/>
      <c r="AL668" s="220"/>
      <c r="AM668" s="220"/>
      <c r="AN668" s="220"/>
      <c r="AO668" s="220"/>
      <c r="AP668" s="220"/>
      <c r="AQ668" s="220"/>
      <c r="AR668" s="220"/>
      <c r="AS668" s="220"/>
      <c r="AT668" s="220"/>
      <c r="AU668" s="220"/>
      <c r="AV668" s="220"/>
      <c r="AW668" s="220"/>
      <c r="AX668" s="220"/>
      <c r="AY668" s="220"/>
      <c r="AZ668" s="220"/>
      <c r="BA668" s="220"/>
      <c r="BB668" s="220"/>
      <c r="BC668" s="220"/>
      <c r="BD668" s="220"/>
      <c r="BE668" s="220"/>
      <c r="BF668" s="220"/>
      <c r="BG668" s="220"/>
      <c r="BH668" s="220"/>
      <c r="BI668" s="220"/>
      <c r="BJ668" s="220"/>
      <c r="BK668" s="220"/>
      <c r="BL668" s="220"/>
      <c r="BM668" s="225"/>
    </row>
    <row r="669" spans="1:65">
      <c r="A669" s="29"/>
      <c r="B669" s="3" t="s">
        <v>270</v>
      </c>
      <c r="C669" s="28"/>
      <c r="D669" s="222">
        <v>34.42</v>
      </c>
      <c r="E669" s="222">
        <v>40</v>
      </c>
      <c r="F669" s="222">
        <v>37.846190497500004</v>
      </c>
      <c r="G669" s="222">
        <v>36.299999999999997</v>
      </c>
      <c r="H669" s="222">
        <v>37.875</v>
      </c>
      <c r="I669" s="222">
        <v>33</v>
      </c>
      <c r="J669" s="222">
        <v>38.049999999999997</v>
      </c>
      <c r="K669" s="222">
        <v>39</v>
      </c>
      <c r="L669" s="222">
        <v>37.400000000000006</v>
      </c>
      <c r="M669" s="222">
        <v>29</v>
      </c>
      <c r="N669" s="222">
        <v>33.950000000000003</v>
      </c>
      <c r="O669" s="222">
        <v>36.25</v>
      </c>
      <c r="P669" s="222">
        <v>38.950000000000003</v>
      </c>
      <c r="Q669" s="222">
        <v>34.25</v>
      </c>
      <c r="R669" s="222">
        <v>37.049999999999997</v>
      </c>
      <c r="S669" s="222">
        <v>37.349999999999994</v>
      </c>
      <c r="T669" s="222">
        <v>32.950000000000003</v>
      </c>
      <c r="U669" s="222">
        <v>36.737559806495199</v>
      </c>
      <c r="V669" s="222">
        <v>36.69605</v>
      </c>
      <c r="W669" s="222">
        <v>36.5</v>
      </c>
      <c r="X669" s="222">
        <v>39.5</v>
      </c>
      <c r="Y669" s="222">
        <v>37.004999999999995</v>
      </c>
      <c r="Z669" s="222">
        <v>37.650000000000006</v>
      </c>
      <c r="AA669" s="222">
        <v>35.950000000000003</v>
      </c>
      <c r="AB669" s="222">
        <v>35.25</v>
      </c>
      <c r="AC669" s="222">
        <v>36.349999999999994</v>
      </c>
      <c r="AD669" s="219"/>
      <c r="AE669" s="220"/>
      <c r="AF669" s="220"/>
      <c r="AG669" s="220"/>
      <c r="AH669" s="220"/>
      <c r="AI669" s="220"/>
      <c r="AJ669" s="220"/>
      <c r="AK669" s="220"/>
      <c r="AL669" s="220"/>
      <c r="AM669" s="220"/>
      <c r="AN669" s="220"/>
      <c r="AO669" s="220"/>
      <c r="AP669" s="220"/>
      <c r="AQ669" s="220"/>
      <c r="AR669" s="220"/>
      <c r="AS669" s="220"/>
      <c r="AT669" s="220"/>
      <c r="AU669" s="220"/>
      <c r="AV669" s="220"/>
      <c r="AW669" s="220"/>
      <c r="AX669" s="220"/>
      <c r="AY669" s="220"/>
      <c r="AZ669" s="220"/>
      <c r="BA669" s="220"/>
      <c r="BB669" s="220"/>
      <c r="BC669" s="220"/>
      <c r="BD669" s="220"/>
      <c r="BE669" s="220"/>
      <c r="BF669" s="220"/>
      <c r="BG669" s="220"/>
      <c r="BH669" s="220"/>
      <c r="BI669" s="220"/>
      <c r="BJ669" s="220"/>
      <c r="BK669" s="220"/>
      <c r="BL669" s="220"/>
      <c r="BM669" s="225"/>
    </row>
    <row r="670" spans="1:65">
      <c r="A670" s="29"/>
      <c r="B670" s="3" t="s">
        <v>271</v>
      </c>
      <c r="C670" s="28"/>
      <c r="D670" s="23">
        <v>0.71404948474644658</v>
      </c>
      <c r="E670" s="23">
        <v>0.54558836742242334</v>
      </c>
      <c r="F670" s="23">
        <v>0.9128651683789315</v>
      </c>
      <c r="G670" s="23">
        <v>0.37771241264574101</v>
      </c>
      <c r="H670" s="23">
        <v>1.0987447383264228</v>
      </c>
      <c r="I670" s="23">
        <v>1.7606816861659009</v>
      </c>
      <c r="J670" s="23">
        <v>1.2044362443345296</v>
      </c>
      <c r="K670" s="23">
        <v>0.40824829046386302</v>
      </c>
      <c r="L670" s="23">
        <v>0.70545493595740494</v>
      </c>
      <c r="M670" s="23">
        <v>1.0327955589886446</v>
      </c>
      <c r="N670" s="23">
        <v>0.38815804341359178</v>
      </c>
      <c r="O670" s="23">
        <v>1.009455298663591</v>
      </c>
      <c r="P670" s="23">
        <v>0.90055538419355485</v>
      </c>
      <c r="Q670" s="23">
        <v>0.74296702484026711</v>
      </c>
      <c r="R670" s="23">
        <v>0.64704456312271574</v>
      </c>
      <c r="S670" s="23">
        <v>0.95236547606473043</v>
      </c>
      <c r="T670" s="23">
        <v>1.1617515511789367</v>
      </c>
      <c r="U670" s="23">
        <v>0.94871861571415672</v>
      </c>
      <c r="V670" s="23">
        <v>1.4872715480592882</v>
      </c>
      <c r="W670" s="23">
        <v>2.2051454978451335</v>
      </c>
      <c r="X670" s="23">
        <v>3.7638632635454052</v>
      </c>
      <c r="Y670" s="23">
        <v>0.67632585834541781</v>
      </c>
      <c r="Z670" s="23">
        <v>1.0722251007445536</v>
      </c>
      <c r="AA670" s="23">
        <v>0.5822370651203852</v>
      </c>
      <c r="AB670" s="23">
        <v>0.8526429498916881</v>
      </c>
      <c r="AC670" s="23">
        <v>0.9196013629104004</v>
      </c>
      <c r="AD670" s="155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29"/>
      <c r="B671" s="3" t="s">
        <v>86</v>
      </c>
      <c r="C671" s="28"/>
      <c r="D671" s="13">
        <v>2.0717103039065179E-2</v>
      </c>
      <c r="E671" s="13">
        <v>1.3634028340418745E-2</v>
      </c>
      <c r="F671" s="13">
        <v>2.397197010739225E-2</v>
      </c>
      <c r="G671" s="13">
        <v>1.0395754476488285E-2</v>
      </c>
      <c r="H671" s="13">
        <v>2.9013592245218454E-2</v>
      </c>
      <c r="I671" s="13">
        <v>5.417482111279695E-2</v>
      </c>
      <c r="J671" s="13">
        <v>3.1976183477907864E-2</v>
      </c>
      <c r="K671" s="13">
        <v>1.0512831514090892E-2</v>
      </c>
      <c r="L671" s="13">
        <v>1.8753786511938101E-2</v>
      </c>
      <c r="M671" s="13">
        <v>3.6027752057743417E-2</v>
      </c>
      <c r="N671" s="13">
        <v>1.1438842143819012E-2</v>
      </c>
      <c r="O671" s="13">
        <v>2.7847042721754232E-2</v>
      </c>
      <c r="P671" s="13">
        <v>2.3300268672536997E-2</v>
      </c>
      <c r="Q671" s="13">
        <v>2.1535276082326582E-2</v>
      </c>
      <c r="R671" s="13">
        <v>1.7362555361074661E-2</v>
      </c>
      <c r="S671" s="13">
        <v>2.5295231767987529E-2</v>
      </c>
      <c r="T671" s="13">
        <v>3.4869981526131161E-2</v>
      </c>
      <c r="U671" s="13">
        <v>2.5714812965206234E-2</v>
      </c>
      <c r="V671" s="13">
        <v>3.9894426879855872E-2</v>
      </c>
      <c r="W671" s="13">
        <v>6.0031184151863898E-2</v>
      </c>
      <c r="X671" s="13">
        <v>9.8616504721713683E-2</v>
      </c>
      <c r="Y671" s="13">
        <v>1.8344356720186732E-2</v>
      </c>
      <c r="Z671" s="13">
        <v>2.8353241976497672E-2</v>
      </c>
      <c r="AA671" s="13">
        <v>1.6150820114296398E-2</v>
      </c>
      <c r="AB671" s="13">
        <v>2.4396078680734987E-2</v>
      </c>
      <c r="AC671" s="13">
        <v>2.5275346667257913E-2</v>
      </c>
      <c r="AD671" s="155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A672" s="29"/>
      <c r="B672" s="3" t="s">
        <v>272</v>
      </c>
      <c r="C672" s="28"/>
      <c r="D672" s="13">
        <v>-6.6767858227728794E-2</v>
      </c>
      <c r="E672" s="13">
        <v>8.3505982782989596E-2</v>
      </c>
      <c r="F672" s="13">
        <v>3.1082255407894666E-2</v>
      </c>
      <c r="G672" s="13">
        <v>-1.6225305094994535E-2</v>
      </c>
      <c r="H672" s="13">
        <v>2.5382046680345383E-2</v>
      </c>
      <c r="I672" s="13">
        <v>-0.12001804813543093</v>
      </c>
      <c r="J672" s="13">
        <v>1.9876518571244173E-2</v>
      </c>
      <c r="K672" s="13">
        <v>5.1465614279203153E-2</v>
      </c>
      <c r="L672" s="13">
        <v>1.8522700183760232E-2</v>
      </c>
      <c r="M672" s="13">
        <v>-0.22381079117586722</v>
      </c>
      <c r="N672" s="13">
        <v>-8.1208587694224343E-2</v>
      </c>
      <c r="O672" s="13">
        <v>-1.848166907413451E-2</v>
      </c>
      <c r="P672" s="13">
        <v>4.6501613525095076E-2</v>
      </c>
      <c r="Q672" s="13">
        <v>-6.586531263607287E-2</v>
      </c>
      <c r="R672" s="13">
        <v>9.0459714713724271E-3</v>
      </c>
      <c r="S672" s="13">
        <v>1.9425245775416045E-2</v>
      </c>
      <c r="T672" s="13">
        <v>-9.7905681139859646E-2</v>
      </c>
      <c r="U672" s="13">
        <v>-1.048377649091492E-3</v>
      </c>
      <c r="V672" s="13">
        <v>9.4119537087891114E-3</v>
      </c>
      <c r="W672" s="13">
        <v>-5.3947579951231228E-3</v>
      </c>
      <c r="X672" s="13">
        <v>3.3414702446083577E-2</v>
      </c>
      <c r="Y672" s="13">
        <v>-1.7394483489163726E-3</v>
      </c>
      <c r="Z672" s="13">
        <v>2.3937973733695994E-2</v>
      </c>
      <c r="AA672" s="13">
        <v>-2.3896942624070161E-2</v>
      </c>
      <c r="AB672" s="13">
        <v>-5.3680947148716962E-2</v>
      </c>
      <c r="AC672" s="13">
        <v>-1.4871486707510595E-2</v>
      </c>
      <c r="AD672" s="155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5"/>
    </row>
    <row r="673" spans="1:65">
      <c r="A673" s="29"/>
      <c r="B673" s="45" t="s">
        <v>273</v>
      </c>
      <c r="C673" s="46"/>
      <c r="D673" s="44">
        <v>1.69</v>
      </c>
      <c r="E673" s="44">
        <v>2.2000000000000002</v>
      </c>
      <c r="F673" s="44">
        <v>0.84</v>
      </c>
      <c r="G673" s="44">
        <v>0.38</v>
      </c>
      <c r="H673" s="44">
        <v>0.69</v>
      </c>
      <c r="I673" s="44">
        <v>3.07</v>
      </c>
      <c r="J673" s="44">
        <v>0.55000000000000004</v>
      </c>
      <c r="K673" s="44">
        <v>1.37</v>
      </c>
      <c r="L673" s="44">
        <v>0.52</v>
      </c>
      <c r="M673" s="44">
        <v>5.76</v>
      </c>
      <c r="N673" s="44">
        <v>2.0699999999999998</v>
      </c>
      <c r="O673" s="44">
        <v>0.44</v>
      </c>
      <c r="P673" s="44">
        <v>1.24</v>
      </c>
      <c r="Q673" s="44">
        <v>1.67</v>
      </c>
      <c r="R673" s="44">
        <v>0.27</v>
      </c>
      <c r="S673" s="44">
        <v>0.54</v>
      </c>
      <c r="T673" s="44">
        <v>2.5</v>
      </c>
      <c r="U673" s="44">
        <v>0.01</v>
      </c>
      <c r="V673" s="44">
        <v>0.28000000000000003</v>
      </c>
      <c r="W673" s="44">
        <v>0.1</v>
      </c>
      <c r="X673" s="44">
        <v>0.9</v>
      </c>
      <c r="Y673" s="44">
        <v>0.01</v>
      </c>
      <c r="Z673" s="44">
        <v>0.66</v>
      </c>
      <c r="AA673" s="44">
        <v>0.57999999999999996</v>
      </c>
      <c r="AB673" s="44">
        <v>1.35</v>
      </c>
      <c r="AC673" s="44">
        <v>0.35</v>
      </c>
      <c r="AD673" s="155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5"/>
    </row>
    <row r="674" spans="1:65">
      <c r="B674" s="3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  <c r="AA674" s="20"/>
      <c r="AB674" s="20"/>
      <c r="AC674" s="20"/>
      <c r="BM674" s="55"/>
    </row>
    <row r="675" spans="1:65" ht="15">
      <c r="B675" s="8" t="s">
        <v>514</v>
      </c>
      <c r="BM675" s="27" t="s">
        <v>66</v>
      </c>
    </row>
    <row r="676" spans="1:65" ht="15">
      <c r="A676" s="24" t="s">
        <v>40</v>
      </c>
      <c r="B676" s="18" t="s">
        <v>111</v>
      </c>
      <c r="C676" s="15" t="s">
        <v>112</v>
      </c>
      <c r="D676" s="16" t="s">
        <v>234</v>
      </c>
      <c r="E676" s="17" t="s">
        <v>234</v>
      </c>
      <c r="F676" s="17" t="s">
        <v>234</v>
      </c>
      <c r="G676" s="17" t="s">
        <v>234</v>
      </c>
      <c r="H676" s="17" t="s">
        <v>234</v>
      </c>
      <c r="I676" s="17" t="s">
        <v>234</v>
      </c>
      <c r="J676" s="17" t="s">
        <v>234</v>
      </c>
      <c r="K676" s="17" t="s">
        <v>234</v>
      </c>
      <c r="L676" s="17" t="s">
        <v>234</v>
      </c>
      <c r="M676" s="155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7">
        <v>1</v>
      </c>
    </row>
    <row r="677" spans="1:65">
      <c r="A677" s="29"/>
      <c r="B677" s="19" t="s">
        <v>235</v>
      </c>
      <c r="C677" s="9" t="s">
        <v>235</v>
      </c>
      <c r="D677" s="153" t="s">
        <v>237</v>
      </c>
      <c r="E677" s="154" t="s">
        <v>238</v>
      </c>
      <c r="F677" s="154" t="s">
        <v>239</v>
      </c>
      <c r="G677" s="154" t="s">
        <v>242</v>
      </c>
      <c r="H677" s="154" t="s">
        <v>245</v>
      </c>
      <c r="I677" s="154" t="s">
        <v>257</v>
      </c>
      <c r="J677" s="154" t="s">
        <v>259</v>
      </c>
      <c r="K677" s="154" t="s">
        <v>262</v>
      </c>
      <c r="L677" s="154" t="s">
        <v>263</v>
      </c>
      <c r="M677" s="155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7" t="s">
        <v>3</v>
      </c>
    </row>
    <row r="678" spans="1:65">
      <c r="A678" s="29"/>
      <c r="B678" s="19"/>
      <c r="C678" s="9"/>
      <c r="D678" s="10" t="s">
        <v>281</v>
      </c>
      <c r="E678" s="11" t="s">
        <v>281</v>
      </c>
      <c r="F678" s="11" t="s">
        <v>281</v>
      </c>
      <c r="G678" s="11" t="s">
        <v>282</v>
      </c>
      <c r="H678" s="11" t="s">
        <v>281</v>
      </c>
      <c r="I678" s="11" t="s">
        <v>281</v>
      </c>
      <c r="J678" s="11" t="s">
        <v>282</v>
      </c>
      <c r="K678" s="11" t="s">
        <v>281</v>
      </c>
      <c r="L678" s="11" t="s">
        <v>281</v>
      </c>
      <c r="M678" s="155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>
        <v>1</v>
      </c>
    </row>
    <row r="679" spans="1:65">
      <c r="A679" s="29"/>
      <c r="B679" s="19"/>
      <c r="C679" s="9"/>
      <c r="D679" s="25"/>
      <c r="E679" s="25"/>
      <c r="F679" s="25"/>
      <c r="G679" s="25"/>
      <c r="H679" s="25"/>
      <c r="I679" s="25"/>
      <c r="J679" s="25"/>
      <c r="K679" s="25"/>
      <c r="L679" s="25"/>
      <c r="M679" s="155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>
        <v>2</v>
      </c>
    </row>
    <row r="680" spans="1:65">
      <c r="A680" s="29"/>
      <c r="B680" s="18">
        <v>1</v>
      </c>
      <c r="C680" s="14">
        <v>1</v>
      </c>
      <c r="D680" s="216">
        <v>8.6999999999999993</v>
      </c>
      <c r="E680" s="216">
        <v>10.87</v>
      </c>
      <c r="F680" s="216">
        <v>10.00216606028453</v>
      </c>
      <c r="G680" s="216">
        <v>9.8000000000000007</v>
      </c>
      <c r="H680" s="217">
        <v>14.722697282254057</v>
      </c>
      <c r="I680" s="216">
        <v>10.119999999999999</v>
      </c>
      <c r="J680" s="216">
        <v>9.5</v>
      </c>
      <c r="K680" s="216">
        <v>11.53</v>
      </c>
      <c r="L680" s="216">
        <v>9.67</v>
      </c>
      <c r="M680" s="219"/>
      <c r="N680" s="220"/>
      <c r="O680" s="220"/>
      <c r="P680" s="220"/>
      <c r="Q680" s="220"/>
      <c r="R680" s="220"/>
      <c r="S680" s="220"/>
      <c r="T680" s="220"/>
      <c r="U680" s="220"/>
      <c r="V680" s="220"/>
      <c r="W680" s="220"/>
      <c r="X680" s="220"/>
      <c r="Y680" s="220"/>
      <c r="Z680" s="220"/>
      <c r="AA680" s="220"/>
      <c r="AB680" s="220"/>
      <c r="AC680" s="220"/>
      <c r="AD680" s="220"/>
      <c r="AE680" s="220"/>
      <c r="AF680" s="220"/>
      <c r="AG680" s="220"/>
      <c r="AH680" s="220"/>
      <c r="AI680" s="220"/>
      <c r="AJ680" s="220"/>
      <c r="AK680" s="220"/>
      <c r="AL680" s="220"/>
      <c r="AM680" s="220"/>
      <c r="AN680" s="220"/>
      <c r="AO680" s="220"/>
      <c r="AP680" s="220"/>
      <c r="AQ680" s="220"/>
      <c r="AR680" s="220"/>
      <c r="AS680" s="220"/>
      <c r="AT680" s="220"/>
      <c r="AU680" s="220"/>
      <c r="AV680" s="220"/>
      <c r="AW680" s="220"/>
      <c r="AX680" s="220"/>
      <c r="AY680" s="220"/>
      <c r="AZ680" s="220"/>
      <c r="BA680" s="220"/>
      <c r="BB680" s="220"/>
      <c r="BC680" s="220"/>
      <c r="BD680" s="220"/>
      <c r="BE680" s="220"/>
      <c r="BF680" s="220"/>
      <c r="BG680" s="220"/>
      <c r="BH680" s="220"/>
      <c r="BI680" s="220"/>
      <c r="BJ680" s="220"/>
      <c r="BK680" s="220"/>
      <c r="BL680" s="220"/>
      <c r="BM680" s="221">
        <v>1</v>
      </c>
    </row>
    <row r="681" spans="1:65">
      <c r="A681" s="29"/>
      <c r="B681" s="19">
        <v>1</v>
      </c>
      <c r="C681" s="9">
        <v>2</v>
      </c>
      <c r="D681" s="224">
        <v>12.3</v>
      </c>
      <c r="E681" s="222">
        <v>10.71</v>
      </c>
      <c r="F681" s="222">
        <v>10.176933897465924</v>
      </c>
      <c r="G681" s="222">
        <v>10.1</v>
      </c>
      <c r="H681" s="223">
        <v>14.739399742990177</v>
      </c>
      <c r="I681" s="222">
        <v>10.26</v>
      </c>
      <c r="J681" s="222">
        <v>9.1999999999999993</v>
      </c>
      <c r="K681" s="222">
        <v>11.54</v>
      </c>
      <c r="L681" s="222">
        <v>9.5399999999999991</v>
      </c>
      <c r="M681" s="219"/>
      <c r="N681" s="220"/>
      <c r="O681" s="220"/>
      <c r="P681" s="220"/>
      <c r="Q681" s="220"/>
      <c r="R681" s="220"/>
      <c r="S681" s="220"/>
      <c r="T681" s="220"/>
      <c r="U681" s="220"/>
      <c r="V681" s="220"/>
      <c r="W681" s="220"/>
      <c r="X681" s="220"/>
      <c r="Y681" s="220"/>
      <c r="Z681" s="220"/>
      <c r="AA681" s="220"/>
      <c r="AB681" s="220"/>
      <c r="AC681" s="220"/>
      <c r="AD681" s="220"/>
      <c r="AE681" s="220"/>
      <c r="AF681" s="220"/>
      <c r="AG681" s="220"/>
      <c r="AH681" s="220"/>
      <c r="AI681" s="220"/>
      <c r="AJ681" s="220"/>
      <c r="AK681" s="220"/>
      <c r="AL681" s="220"/>
      <c r="AM681" s="220"/>
      <c r="AN681" s="220"/>
      <c r="AO681" s="220"/>
      <c r="AP681" s="220"/>
      <c r="AQ681" s="220"/>
      <c r="AR681" s="220"/>
      <c r="AS681" s="220"/>
      <c r="AT681" s="220"/>
      <c r="AU681" s="220"/>
      <c r="AV681" s="220"/>
      <c r="AW681" s="220"/>
      <c r="AX681" s="220"/>
      <c r="AY681" s="220"/>
      <c r="AZ681" s="220"/>
      <c r="BA681" s="220"/>
      <c r="BB681" s="220"/>
      <c r="BC681" s="220"/>
      <c r="BD681" s="220"/>
      <c r="BE681" s="220"/>
      <c r="BF681" s="220"/>
      <c r="BG681" s="220"/>
      <c r="BH681" s="220"/>
      <c r="BI681" s="220"/>
      <c r="BJ681" s="220"/>
      <c r="BK681" s="220"/>
      <c r="BL681" s="220"/>
      <c r="BM681" s="221">
        <v>33</v>
      </c>
    </row>
    <row r="682" spans="1:65">
      <c r="A682" s="29"/>
      <c r="B682" s="19">
        <v>1</v>
      </c>
      <c r="C682" s="9">
        <v>3</v>
      </c>
      <c r="D682" s="222">
        <v>9.1999999999999993</v>
      </c>
      <c r="E682" s="222">
        <v>10.74</v>
      </c>
      <c r="F682" s="222">
        <v>10.114181597209912</v>
      </c>
      <c r="G682" s="222">
        <v>10.3</v>
      </c>
      <c r="H682" s="223">
        <v>14.464131880383073</v>
      </c>
      <c r="I682" s="222">
        <v>9.56</v>
      </c>
      <c r="J682" s="222">
        <v>9.5</v>
      </c>
      <c r="K682" s="222">
        <v>11.69</v>
      </c>
      <c r="L682" s="222">
        <v>10.01</v>
      </c>
      <c r="M682" s="219"/>
      <c r="N682" s="220"/>
      <c r="O682" s="220"/>
      <c r="P682" s="220"/>
      <c r="Q682" s="220"/>
      <c r="R682" s="220"/>
      <c r="S682" s="220"/>
      <c r="T682" s="220"/>
      <c r="U682" s="220"/>
      <c r="V682" s="220"/>
      <c r="W682" s="220"/>
      <c r="X682" s="220"/>
      <c r="Y682" s="220"/>
      <c r="Z682" s="220"/>
      <c r="AA682" s="220"/>
      <c r="AB682" s="220"/>
      <c r="AC682" s="220"/>
      <c r="AD682" s="220"/>
      <c r="AE682" s="220"/>
      <c r="AF682" s="220"/>
      <c r="AG682" s="220"/>
      <c r="AH682" s="220"/>
      <c r="AI682" s="220"/>
      <c r="AJ682" s="220"/>
      <c r="AK682" s="220"/>
      <c r="AL682" s="220"/>
      <c r="AM682" s="220"/>
      <c r="AN682" s="220"/>
      <c r="AO682" s="220"/>
      <c r="AP682" s="220"/>
      <c r="AQ682" s="220"/>
      <c r="AR682" s="220"/>
      <c r="AS682" s="220"/>
      <c r="AT682" s="220"/>
      <c r="AU682" s="220"/>
      <c r="AV682" s="220"/>
      <c r="AW682" s="220"/>
      <c r="AX682" s="220"/>
      <c r="AY682" s="220"/>
      <c r="AZ682" s="220"/>
      <c r="BA682" s="220"/>
      <c r="BB682" s="220"/>
      <c r="BC682" s="220"/>
      <c r="BD682" s="220"/>
      <c r="BE682" s="220"/>
      <c r="BF682" s="220"/>
      <c r="BG682" s="220"/>
      <c r="BH682" s="220"/>
      <c r="BI682" s="220"/>
      <c r="BJ682" s="220"/>
      <c r="BK682" s="220"/>
      <c r="BL682" s="220"/>
      <c r="BM682" s="221">
        <v>16</v>
      </c>
    </row>
    <row r="683" spans="1:65">
      <c r="A683" s="29"/>
      <c r="B683" s="19">
        <v>1</v>
      </c>
      <c r="C683" s="9">
        <v>4</v>
      </c>
      <c r="D683" s="222">
        <v>8.3000000000000007</v>
      </c>
      <c r="E683" s="222">
        <v>10.76</v>
      </c>
      <c r="F683" s="222">
        <v>10.297845450230685</v>
      </c>
      <c r="G683" s="222">
        <v>10.4</v>
      </c>
      <c r="H683" s="223">
        <v>14.496042225975842</v>
      </c>
      <c r="I683" s="222">
        <v>9.57</v>
      </c>
      <c r="J683" s="222">
        <v>9.3000000000000007</v>
      </c>
      <c r="K683" s="222">
        <v>11.77</v>
      </c>
      <c r="L683" s="222">
        <v>10.1</v>
      </c>
      <c r="M683" s="219"/>
      <c r="N683" s="220"/>
      <c r="O683" s="220"/>
      <c r="P683" s="220"/>
      <c r="Q683" s="220"/>
      <c r="R683" s="220"/>
      <c r="S683" s="220"/>
      <c r="T683" s="220"/>
      <c r="U683" s="220"/>
      <c r="V683" s="220"/>
      <c r="W683" s="220"/>
      <c r="X683" s="220"/>
      <c r="Y683" s="220"/>
      <c r="Z683" s="220"/>
      <c r="AA683" s="220"/>
      <c r="AB683" s="220"/>
      <c r="AC683" s="220"/>
      <c r="AD683" s="220"/>
      <c r="AE683" s="220"/>
      <c r="AF683" s="220"/>
      <c r="AG683" s="220"/>
      <c r="AH683" s="220"/>
      <c r="AI683" s="220"/>
      <c r="AJ683" s="220"/>
      <c r="AK683" s="220"/>
      <c r="AL683" s="220"/>
      <c r="AM683" s="220"/>
      <c r="AN683" s="220"/>
      <c r="AO683" s="220"/>
      <c r="AP683" s="220"/>
      <c r="AQ683" s="220"/>
      <c r="AR683" s="220"/>
      <c r="AS683" s="220"/>
      <c r="AT683" s="220"/>
      <c r="AU683" s="220"/>
      <c r="AV683" s="220"/>
      <c r="AW683" s="220"/>
      <c r="AX683" s="220"/>
      <c r="AY683" s="220"/>
      <c r="AZ683" s="220"/>
      <c r="BA683" s="220"/>
      <c r="BB683" s="220"/>
      <c r="BC683" s="220"/>
      <c r="BD683" s="220"/>
      <c r="BE683" s="220"/>
      <c r="BF683" s="220"/>
      <c r="BG683" s="220"/>
      <c r="BH683" s="220"/>
      <c r="BI683" s="220"/>
      <c r="BJ683" s="220"/>
      <c r="BK683" s="220"/>
      <c r="BL683" s="220"/>
      <c r="BM683" s="221">
        <v>10.116688612940033</v>
      </c>
    </row>
    <row r="684" spans="1:65">
      <c r="A684" s="29"/>
      <c r="B684" s="19">
        <v>1</v>
      </c>
      <c r="C684" s="9">
        <v>5</v>
      </c>
      <c r="D684" s="222">
        <v>10.8</v>
      </c>
      <c r="E684" s="222">
        <v>10.93</v>
      </c>
      <c r="F684" s="222">
        <v>9.9414106292221209</v>
      </c>
      <c r="G684" s="222">
        <v>10.199999999999999</v>
      </c>
      <c r="H684" s="223">
        <v>14.565121771383794</v>
      </c>
      <c r="I684" s="222">
        <v>9.41</v>
      </c>
      <c r="J684" s="222">
        <v>9.4</v>
      </c>
      <c r="K684" s="222">
        <v>11.72</v>
      </c>
      <c r="L684" s="222">
        <v>9.83</v>
      </c>
      <c r="M684" s="219"/>
      <c r="N684" s="220"/>
      <c r="O684" s="220"/>
      <c r="P684" s="220"/>
      <c r="Q684" s="220"/>
      <c r="R684" s="220"/>
      <c r="S684" s="220"/>
      <c r="T684" s="220"/>
      <c r="U684" s="220"/>
      <c r="V684" s="220"/>
      <c r="W684" s="220"/>
      <c r="X684" s="220"/>
      <c r="Y684" s="220"/>
      <c r="Z684" s="220"/>
      <c r="AA684" s="220"/>
      <c r="AB684" s="220"/>
      <c r="AC684" s="220"/>
      <c r="AD684" s="220"/>
      <c r="AE684" s="220"/>
      <c r="AF684" s="220"/>
      <c r="AG684" s="220"/>
      <c r="AH684" s="220"/>
      <c r="AI684" s="220"/>
      <c r="AJ684" s="220"/>
      <c r="AK684" s="220"/>
      <c r="AL684" s="220"/>
      <c r="AM684" s="220"/>
      <c r="AN684" s="220"/>
      <c r="AO684" s="220"/>
      <c r="AP684" s="220"/>
      <c r="AQ684" s="220"/>
      <c r="AR684" s="220"/>
      <c r="AS684" s="220"/>
      <c r="AT684" s="220"/>
      <c r="AU684" s="220"/>
      <c r="AV684" s="220"/>
      <c r="AW684" s="220"/>
      <c r="AX684" s="220"/>
      <c r="AY684" s="220"/>
      <c r="AZ684" s="220"/>
      <c r="BA684" s="220"/>
      <c r="BB684" s="220"/>
      <c r="BC684" s="220"/>
      <c r="BD684" s="220"/>
      <c r="BE684" s="220"/>
      <c r="BF684" s="220"/>
      <c r="BG684" s="220"/>
      <c r="BH684" s="220"/>
      <c r="BI684" s="220"/>
      <c r="BJ684" s="220"/>
      <c r="BK684" s="220"/>
      <c r="BL684" s="220"/>
      <c r="BM684" s="221">
        <v>47</v>
      </c>
    </row>
    <row r="685" spans="1:65">
      <c r="A685" s="29"/>
      <c r="B685" s="19">
        <v>1</v>
      </c>
      <c r="C685" s="9">
        <v>6</v>
      </c>
      <c r="D685" s="222">
        <v>9.1</v>
      </c>
      <c r="E685" s="222">
        <v>10.69</v>
      </c>
      <c r="F685" s="222">
        <v>10.068515786708453</v>
      </c>
      <c r="G685" s="222">
        <v>9.6</v>
      </c>
      <c r="H685" s="223">
        <v>14.559973618420152</v>
      </c>
      <c r="I685" s="222">
        <v>10.01</v>
      </c>
      <c r="J685" s="222">
        <v>9.6999999999999993</v>
      </c>
      <c r="K685" s="222">
        <v>11.82</v>
      </c>
      <c r="L685" s="224">
        <v>6.93</v>
      </c>
      <c r="M685" s="219"/>
      <c r="N685" s="220"/>
      <c r="O685" s="220"/>
      <c r="P685" s="220"/>
      <c r="Q685" s="220"/>
      <c r="R685" s="220"/>
      <c r="S685" s="220"/>
      <c r="T685" s="220"/>
      <c r="U685" s="220"/>
      <c r="V685" s="220"/>
      <c r="W685" s="220"/>
      <c r="X685" s="220"/>
      <c r="Y685" s="220"/>
      <c r="Z685" s="220"/>
      <c r="AA685" s="220"/>
      <c r="AB685" s="220"/>
      <c r="AC685" s="220"/>
      <c r="AD685" s="220"/>
      <c r="AE685" s="220"/>
      <c r="AF685" s="220"/>
      <c r="AG685" s="220"/>
      <c r="AH685" s="220"/>
      <c r="AI685" s="220"/>
      <c r="AJ685" s="220"/>
      <c r="AK685" s="220"/>
      <c r="AL685" s="220"/>
      <c r="AM685" s="220"/>
      <c r="AN685" s="220"/>
      <c r="AO685" s="220"/>
      <c r="AP685" s="220"/>
      <c r="AQ685" s="220"/>
      <c r="AR685" s="220"/>
      <c r="AS685" s="220"/>
      <c r="AT685" s="220"/>
      <c r="AU685" s="220"/>
      <c r="AV685" s="220"/>
      <c r="AW685" s="220"/>
      <c r="AX685" s="220"/>
      <c r="AY685" s="220"/>
      <c r="AZ685" s="220"/>
      <c r="BA685" s="220"/>
      <c r="BB685" s="220"/>
      <c r="BC685" s="220"/>
      <c r="BD685" s="220"/>
      <c r="BE685" s="220"/>
      <c r="BF685" s="220"/>
      <c r="BG685" s="220"/>
      <c r="BH685" s="220"/>
      <c r="BI685" s="220"/>
      <c r="BJ685" s="220"/>
      <c r="BK685" s="220"/>
      <c r="BL685" s="220"/>
      <c r="BM685" s="225"/>
    </row>
    <row r="686" spans="1:65">
      <c r="A686" s="29"/>
      <c r="B686" s="20" t="s">
        <v>269</v>
      </c>
      <c r="C686" s="12"/>
      <c r="D686" s="226">
        <v>9.7333333333333325</v>
      </c>
      <c r="E686" s="226">
        <v>10.783333333333333</v>
      </c>
      <c r="F686" s="226">
        <v>10.100175570186938</v>
      </c>
      <c r="G686" s="226">
        <v>10.066666666666666</v>
      </c>
      <c r="H686" s="226">
        <v>14.59122775356785</v>
      </c>
      <c r="I686" s="226">
        <v>9.8216666666666672</v>
      </c>
      <c r="J686" s="226">
        <v>9.4333333333333318</v>
      </c>
      <c r="K686" s="226">
        <v>11.678333333333333</v>
      </c>
      <c r="L686" s="226">
        <v>9.3466666666666658</v>
      </c>
      <c r="M686" s="219"/>
      <c r="N686" s="220"/>
      <c r="O686" s="220"/>
      <c r="P686" s="220"/>
      <c r="Q686" s="220"/>
      <c r="R686" s="220"/>
      <c r="S686" s="220"/>
      <c r="T686" s="220"/>
      <c r="U686" s="220"/>
      <c r="V686" s="220"/>
      <c r="W686" s="220"/>
      <c r="X686" s="220"/>
      <c r="Y686" s="220"/>
      <c r="Z686" s="220"/>
      <c r="AA686" s="220"/>
      <c r="AB686" s="220"/>
      <c r="AC686" s="220"/>
      <c r="AD686" s="220"/>
      <c r="AE686" s="220"/>
      <c r="AF686" s="220"/>
      <c r="AG686" s="220"/>
      <c r="AH686" s="220"/>
      <c r="AI686" s="220"/>
      <c r="AJ686" s="220"/>
      <c r="AK686" s="220"/>
      <c r="AL686" s="220"/>
      <c r="AM686" s="220"/>
      <c r="AN686" s="220"/>
      <c r="AO686" s="220"/>
      <c r="AP686" s="220"/>
      <c r="AQ686" s="220"/>
      <c r="AR686" s="220"/>
      <c r="AS686" s="220"/>
      <c r="AT686" s="220"/>
      <c r="AU686" s="220"/>
      <c r="AV686" s="220"/>
      <c r="AW686" s="220"/>
      <c r="AX686" s="220"/>
      <c r="AY686" s="220"/>
      <c r="AZ686" s="220"/>
      <c r="BA686" s="220"/>
      <c r="BB686" s="220"/>
      <c r="BC686" s="220"/>
      <c r="BD686" s="220"/>
      <c r="BE686" s="220"/>
      <c r="BF686" s="220"/>
      <c r="BG686" s="220"/>
      <c r="BH686" s="220"/>
      <c r="BI686" s="220"/>
      <c r="BJ686" s="220"/>
      <c r="BK686" s="220"/>
      <c r="BL686" s="220"/>
      <c r="BM686" s="225"/>
    </row>
    <row r="687" spans="1:65">
      <c r="A687" s="29"/>
      <c r="B687" s="3" t="s">
        <v>270</v>
      </c>
      <c r="C687" s="28"/>
      <c r="D687" s="222">
        <v>9.1499999999999986</v>
      </c>
      <c r="E687" s="222">
        <v>10.75</v>
      </c>
      <c r="F687" s="222">
        <v>10.091348691959183</v>
      </c>
      <c r="G687" s="222">
        <v>10.149999999999999</v>
      </c>
      <c r="H687" s="222">
        <v>14.562547694901973</v>
      </c>
      <c r="I687" s="222">
        <v>9.7899999999999991</v>
      </c>
      <c r="J687" s="222">
        <v>9.4499999999999993</v>
      </c>
      <c r="K687" s="222">
        <v>11.705</v>
      </c>
      <c r="L687" s="222">
        <v>9.75</v>
      </c>
      <c r="M687" s="219"/>
      <c r="N687" s="220"/>
      <c r="O687" s="220"/>
      <c r="P687" s="220"/>
      <c r="Q687" s="220"/>
      <c r="R687" s="220"/>
      <c r="S687" s="220"/>
      <c r="T687" s="220"/>
      <c r="U687" s="220"/>
      <c r="V687" s="220"/>
      <c r="W687" s="220"/>
      <c r="X687" s="220"/>
      <c r="Y687" s="220"/>
      <c r="Z687" s="220"/>
      <c r="AA687" s="220"/>
      <c r="AB687" s="220"/>
      <c r="AC687" s="220"/>
      <c r="AD687" s="220"/>
      <c r="AE687" s="220"/>
      <c r="AF687" s="220"/>
      <c r="AG687" s="220"/>
      <c r="AH687" s="220"/>
      <c r="AI687" s="220"/>
      <c r="AJ687" s="220"/>
      <c r="AK687" s="220"/>
      <c r="AL687" s="220"/>
      <c r="AM687" s="220"/>
      <c r="AN687" s="220"/>
      <c r="AO687" s="220"/>
      <c r="AP687" s="220"/>
      <c r="AQ687" s="220"/>
      <c r="AR687" s="220"/>
      <c r="AS687" s="220"/>
      <c r="AT687" s="220"/>
      <c r="AU687" s="220"/>
      <c r="AV687" s="220"/>
      <c r="AW687" s="220"/>
      <c r="AX687" s="220"/>
      <c r="AY687" s="220"/>
      <c r="AZ687" s="220"/>
      <c r="BA687" s="220"/>
      <c r="BB687" s="220"/>
      <c r="BC687" s="220"/>
      <c r="BD687" s="220"/>
      <c r="BE687" s="220"/>
      <c r="BF687" s="220"/>
      <c r="BG687" s="220"/>
      <c r="BH687" s="220"/>
      <c r="BI687" s="220"/>
      <c r="BJ687" s="220"/>
      <c r="BK687" s="220"/>
      <c r="BL687" s="220"/>
      <c r="BM687" s="225"/>
    </row>
    <row r="688" spans="1:65">
      <c r="A688" s="29"/>
      <c r="B688" s="3" t="s">
        <v>271</v>
      </c>
      <c r="C688" s="28"/>
      <c r="D688" s="23">
        <v>1.518771433319267</v>
      </c>
      <c r="E688" s="23">
        <v>9.5428856572142867E-2</v>
      </c>
      <c r="F688" s="23">
        <v>0.12726028718883375</v>
      </c>
      <c r="G688" s="23">
        <v>0.30767948691238212</v>
      </c>
      <c r="H688" s="23">
        <v>0.11498796835803135</v>
      </c>
      <c r="I688" s="23">
        <v>0.35153473038473226</v>
      </c>
      <c r="J688" s="23">
        <v>0.17511900715418249</v>
      </c>
      <c r="K688" s="23">
        <v>0.11956866925188538</v>
      </c>
      <c r="L688" s="23">
        <v>1.201942871631863</v>
      </c>
      <c r="M688" s="155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5"/>
    </row>
    <row r="689" spans="1:65">
      <c r="A689" s="29"/>
      <c r="B689" s="3" t="s">
        <v>86</v>
      </c>
      <c r="C689" s="28"/>
      <c r="D689" s="13">
        <v>0.15603816095745895</v>
      </c>
      <c r="E689" s="13">
        <v>8.8496621241554441E-3</v>
      </c>
      <c r="F689" s="13">
        <v>1.2599809409697061E-2</v>
      </c>
      <c r="G689" s="13">
        <v>3.0564187441627363E-2</v>
      </c>
      <c r="H689" s="13">
        <v>7.8806232278784399E-3</v>
      </c>
      <c r="I689" s="13">
        <v>3.5791759414702078E-2</v>
      </c>
      <c r="J689" s="13">
        <v>1.8563852348499915E-2</v>
      </c>
      <c r="K689" s="13">
        <v>1.0238504574158874E-2</v>
      </c>
      <c r="L689" s="13">
        <v>0.12859588498201102</v>
      </c>
      <c r="M689" s="155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5"/>
    </row>
    <row r="690" spans="1:65">
      <c r="A690" s="29"/>
      <c r="B690" s="3" t="s">
        <v>272</v>
      </c>
      <c r="C690" s="28"/>
      <c r="D690" s="13">
        <v>-3.7893355649630145E-2</v>
      </c>
      <c r="E690" s="13">
        <v>6.5895546052550324E-2</v>
      </c>
      <c r="F690" s="13">
        <v>-1.6322576867665584E-3</v>
      </c>
      <c r="G690" s="13">
        <v>-4.9444979663982869E-3</v>
      </c>
      <c r="H690" s="13">
        <v>0.44229286002778934</v>
      </c>
      <c r="I690" s="13">
        <v>-2.9161908363573574E-2</v>
      </c>
      <c r="J690" s="13">
        <v>-6.754732756453885E-2</v>
      </c>
      <c r="K690" s="13">
        <v>0.15436322893202759</v>
      </c>
      <c r="L690" s="13">
        <v>-7.6114030562179136E-2</v>
      </c>
      <c r="M690" s="155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5"/>
    </row>
    <row r="691" spans="1:65">
      <c r="A691" s="29"/>
      <c r="B691" s="45" t="s">
        <v>273</v>
      </c>
      <c r="C691" s="46"/>
      <c r="D691" s="44">
        <v>0.35</v>
      </c>
      <c r="E691" s="44">
        <v>0.76</v>
      </c>
      <c r="F691" s="44">
        <v>0.04</v>
      </c>
      <c r="G691" s="44">
        <v>0</v>
      </c>
      <c r="H691" s="44">
        <v>4.82</v>
      </c>
      <c r="I691" s="44">
        <v>0.26</v>
      </c>
      <c r="J691" s="44">
        <v>0.67</v>
      </c>
      <c r="K691" s="44">
        <v>1.72</v>
      </c>
      <c r="L691" s="44">
        <v>0.77</v>
      </c>
      <c r="M691" s="155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5"/>
    </row>
    <row r="692" spans="1:65">
      <c r="B692" s="3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BM692" s="55"/>
    </row>
    <row r="693" spans="1:65" ht="15">
      <c r="B693" s="8" t="s">
        <v>515</v>
      </c>
      <c r="BM693" s="27" t="s">
        <v>66</v>
      </c>
    </row>
    <row r="694" spans="1:65" ht="15">
      <c r="A694" s="24" t="s">
        <v>43</v>
      </c>
      <c r="B694" s="18" t="s">
        <v>111</v>
      </c>
      <c r="C694" s="15" t="s">
        <v>112</v>
      </c>
      <c r="D694" s="16" t="s">
        <v>234</v>
      </c>
      <c r="E694" s="17" t="s">
        <v>234</v>
      </c>
      <c r="F694" s="17" t="s">
        <v>234</v>
      </c>
      <c r="G694" s="17" t="s">
        <v>234</v>
      </c>
      <c r="H694" s="17" t="s">
        <v>234</v>
      </c>
      <c r="I694" s="17" t="s">
        <v>234</v>
      </c>
      <c r="J694" s="17" t="s">
        <v>234</v>
      </c>
      <c r="K694" s="17" t="s">
        <v>234</v>
      </c>
      <c r="L694" s="17" t="s">
        <v>234</v>
      </c>
      <c r="M694" s="17" t="s">
        <v>234</v>
      </c>
      <c r="N694" s="17" t="s">
        <v>234</v>
      </c>
      <c r="O694" s="17" t="s">
        <v>234</v>
      </c>
      <c r="P694" s="17" t="s">
        <v>234</v>
      </c>
      <c r="Q694" s="17" t="s">
        <v>234</v>
      </c>
      <c r="R694" s="17" t="s">
        <v>234</v>
      </c>
      <c r="S694" s="17" t="s">
        <v>234</v>
      </c>
      <c r="T694" s="17" t="s">
        <v>234</v>
      </c>
      <c r="U694" s="17" t="s">
        <v>234</v>
      </c>
      <c r="V694" s="17" t="s">
        <v>234</v>
      </c>
      <c r="W694" s="17" t="s">
        <v>234</v>
      </c>
      <c r="X694" s="17" t="s">
        <v>234</v>
      </c>
      <c r="Y694" s="17" t="s">
        <v>234</v>
      </c>
      <c r="Z694" s="17" t="s">
        <v>234</v>
      </c>
      <c r="AA694" s="17" t="s">
        <v>234</v>
      </c>
      <c r="AB694" s="155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7">
        <v>1</v>
      </c>
    </row>
    <row r="695" spans="1:65">
      <c r="A695" s="29"/>
      <c r="B695" s="19" t="s">
        <v>235</v>
      </c>
      <c r="C695" s="9" t="s">
        <v>235</v>
      </c>
      <c r="D695" s="153" t="s">
        <v>237</v>
      </c>
      <c r="E695" s="154" t="s">
        <v>238</v>
      </c>
      <c r="F695" s="154" t="s">
        <v>239</v>
      </c>
      <c r="G695" s="154" t="s">
        <v>242</v>
      </c>
      <c r="H695" s="154" t="s">
        <v>243</v>
      </c>
      <c r="I695" s="154" t="s">
        <v>244</v>
      </c>
      <c r="J695" s="154" t="s">
        <v>245</v>
      </c>
      <c r="K695" s="154" t="s">
        <v>246</v>
      </c>
      <c r="L695" s="154" t="s">
        <v>247</v>
      </c>
      <c r="M695" s="154" t="s">
        <v>248</v>
      </c>
      <c r="N695" s="154" t="s">
        <v>249</v>
      </c>
      <c r="O695" s="154" t="s">
        <v>250</v>
      </c>
      <c r="P695" s="154" t="s">
        <v>251</v>
      </c>
      <c r="Q695" s="154" t="s">
        <v>252</v>
      </c>
      <c r="R695" s="154" t="s">
        <v>253</v>
      </c>
      <c r="S695" s="154" t="s">
        <v>254</v>
      </c>
      <c r="T695" s="154" t="s">
        <v>255</v>
      </c>
      <c r="U695" s="154" t="s">
        <v>256</v>
      </c>
      <c r="V695" s="154" t="s">
        <v>257</v>
      </c>
      <c r="W695" s="154" t="s">
        <v>259</v>
      </c>
      <c r="X695" s="154" t="s">
        <v>260</v>
      </c>
      <c r="Y695" s="154" t="s">
        <v>261</v>
      </c>
      <c r="Z695" s="154" t="s">
        <v>262</v>
      </c>
      <c r="AA695" s="154" t="s">
        <v>263</v>
      </c>
      <c r="AB695" s="155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7" t="s">
        <v>3</v>
      </c>
    </row>
    <row r="696" spans="1:65">
      <c r="A696" s="29"/>
      <c r="B696" s="19"/>
      <c r="C696" s="9"/>
      <c r="D696" s="10" t="s">
        <v>281</v>
      </c>
      <c r="E696" s="11" t="s">
        <v>281</v>
      </c>
      <c r="F696" s="11" t="s">
        <v>281</v>
      </c>
      <c r="G696" s="11" t="s">
        <v>282</v>
      </c>
      <c r="H696" s="11" t="s">
        <v>281</v>
      </c>
      <c r="I696" s="11" t="s">
        <v>281</v>
      </c>
      <c r="J696" s="11" t="s">
        <v>281</v>
      </c>
      <c r="K696" s="11" t="s">
        <v>281</v>
      </c>
      <c r="L696" s="11" t="s">
        <v>282</v>
      </c>
      <c r="M696" s="11" t="s">
        <v>282</v>
      </c>
      <c r="N696" s="11" t="s">
        <v>282</v>
      </c>
      <c r="O696" s="11" t="s">
        <v>282</v>
      </c>
      <c r="P696" s="11" t="s">
        <v>282</v>
      </c>
      <c r="Q696" s="11" t="s">
        <v>282</v>
      </c>
      <c r="R696" s="11" t="s">
        <v>282</v>
      </c>
      <c r="S696" s="11" t="s">
        <v>282</v>
      </c>
      <c r="T696" s="11" t="s">
        <v>115</v>
      </c>
      <c r="U696" s="11" t="s">
        <v>282</v>
      </c>
      <c r="V696" s="11" t="s">
        <v>281</v>
      </c>
      <c r="W696" s="11" t="s">
        <v>282</v>
      </c>
      <c r="X696" s="11" t="s">
        <v>282</v>
      </c>
      <c r="Y696" s="11" t="s">
        <v>282</v>
      </c>
      <c r="Z696" s="11" t="s">
        <v>281</v>
      </c>
      <c r="AA696" s="11" t="s">
        <v>281</v>
      </c>
      <c r="AB696" s="155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7">
        <v>0</v>
      </c>
    </row>
    <row r="697" spans="1:65">
      <c r="A697" s="29"/>
      <c r="B697" s="19"/>
      <c r="C697" s="9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  <c r="AA697" s="25"/>
      <c r="AB697" s="155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7">
        <v>0</v>
      </c>
    </row>
    <row r="698" spans="1:65">
      <c r="A698" s="29"/>
      <c r="B698" s="18">
        <v>1</v>
      </c>
      <c r="C698" s="14">
        <v>1</v>
      </c>
      <c r="D698" s="228">
        <v>99.2</v>
      </c>
      <c r="E698" s="227">
        <v>130.08000000000001</v>
      </c>
      <c r="F698" s="227">
        <v>122.72301449178224</v>
      </c>
      <c r="G698" s="227">
        <v>140</v>
      </c>
      <c r="H698" s="227">
        <v>122</v>
      </c>
      <c r="I698" s="227">
        <v>129</v>
      </c>
      <c r="J698" s="229">
        <v>173.8677232782216</v>
      </c>
      <c r="K698" s="227">
        <v>127.25</v>
      </c>
      <c r="L698" s="229">
        <v>94.7</v>
      </c>
      <c r="M698" s="227">
        <v>122.8</v>
      </c>
      <c r="N698" s="227">
        <v>121</v>
      </c>
      <c r="O698" s="227">
        <v>140</v>
      </c>
      <c r="P698" s="227">
        <v>133</v>
      </c>
      <c r="Q698" s="227">
        <v>139</v>
      </c>
      <c r="R698" s="227">
        <v>134</v>
      </c>
      <c r="S698" s="227">
        <v>127.50000000000001</v>
      </c>
      <c r="T698" s="227">
        <v>135.07126867224412</v>
      </c>
      <c r="U698" s="227">
        <v>143.33789999999999</v>
      </c>
      <c r="V698" s="227">
        <v>137.4</v>
      </c>
      <c r="W698" s="227">
        <v>121.6</v>
      </c>
      <c r="X698" s="227">
        <v>134.1</v>
      </c>
      <c r="Y698" s="227">
        <v>128.1</v>
      </c>
      <c r="Z698" s="227">
        <v>149</v>
      </c>
      <c r="AA698" s="227">
        <v>125</v>
      </c>
      <c r="AB698" s="230"/>
      <c r="AC698" s="231"/>
      <c r="AD698" s="231"/>
      <c r="AE698" s="231"/>
      <c r="AF698" s="231"/>
      <c r="AG698" s="231"/>
      <c r="AH698" s="231"/>
      <c r="AI698" s="231"/>
      <c r="AJ698" s="231"/>
      <c r="AK698" s="231"/>
      <c r="AL698" s="231"/>
      <c r="AM698" s="231"/>
      <c r="AN698" s="231"/>
      <c r="AO698" s="231"/>
      <c r="AP698" s="231"/>
      <c r="AQ698" s="231"/>
      <c r="AR698" s="231"/>
      <c r="AS698" s="231"/>
      <c r="AT698" s="231"/>
      <c r="AU698" s="231"/>
      <c r="AV698" s="231"/>
      <c r="AW698" s="231"/>
      <c r="AX698" s="231"/>
      <c r="AY698" s="231"/>
      <c r="AZ698" s="231"/>
      <c r="BA698" s="231"/>
      <c r="BB698" s="231"/>
      <c r="BC698" s="231"/>
      <c r="BD698" s="231"/>
      <c r="BE698" s="231"/>
      <c r="BF698" s="231"/>
      <c r="BG698" s="231"/>
      <c r="BH698" s="231"/>
      <c r="BI698" s="231"/>
      <c r="BJ698" s="231"/>
      <c r="BK698" s="231"/>
      <c r="BL698" s="231"/>
      <c r="BM698" s="232">
        <v>1</v>
      </c>
    </row>
    <row r="699" spans="1:65">
      <c r="A699" s="29"/>
      <c r="B699" s="19">
        <v>1</v>
      </c>
      <c r="C699" s="9">
        <v>2</v>
      </c>
      <c r="D699" s="233">
        <v>140.5</v>
      </c>
      <c r="E699" s="233">
        <v>129.38</v>
      </c>
      <c r="F699" s="233">
        <v>126.08733165916036</v>
      </c>
      <c r="G699" s="233">
        <v>114</v>
      </c>
      <c r="H699" s="233">
        <v>126</v>
      </c>
      <c r="I699" s="233">
        <v>127</v>
      </c>
      <c r="J699" s="234">
        <v>181.40234285769336</v>
      </c>
      <c r="K699" s="233">
        <v>130.61000000000001</v>
      </c>
      <c r="L699" s="234">
        <v>120</v>
      </c>
      <c r="M699" s="233">
        <v>126.6</v>
      </c>
      <c r="N699" s="233">
        <v>123.00000000000001</v>
      </c>
      <c r="O699" s="233">
        <v>138</v>
      </c>
      <c r="P699" s="233">
        <v>135</v>
      </c>
      <c r="Q699" s="233">
        <v>135.5</v>
      </c>
      <c r="R699" s="233">
        <v>138</v>
      </c>
      <c r="S699" s="233">
        <v>129.5</v>
      </c>
      <c r="T699" s="233">
        <v>130.66015484186931</v>
      </c>
      <c r="U699" s="233">
        <v>139.4118</v>
      </c>
      <c r="V699" s="233">
        <v>138</v>
      </c>
      <c r="W699" s="233">
        <v>119</v>
      </c>
      <c r="X699" s="233">
        <v>134.19999999999999</v>
      </c>
      <c r="Y699" s="233">
        <v>131.6</v>
      </c>
      <c r="Z699" s="233">
        <v>144</v>
      </c>
      <c r="AA699" s="233">
        <v>123.00000000000001</v>
      </c>
      <c r="AB699" s="230"/>
      <c r="AC699" s="231"/>
      <c r="AD699" s="231"/>
      <c r="AE699" s="231"/>
      <c r="AF699" s="231"/>
      <c r="AG699" s="231"/>
      <c r="AH699" s="231"/>
      <c r="AI699" s="231"/>
      <c r="AJ699" s="231"/>
      <c r="AK699" s="231"/>
      <c r="AL699" s="231"/>
      <c r="AM699" s="231"/>
      <c r="AN699" s="231"/>
      <c r="AO699" s="231"/>
      <c r="AP699" s="231"/>
      <c r="AQ699" s="231"/>
      <c r="AR699" s="231"/>
      <c r="AS699" s="231"/>
      <c r="AT699" s="231"/>
      <c r="AU699" s="231"/>
      <c r="AV699" s="231"/>
      <c r="AW699" s="231"/>
      <c r="AX699" s="231"/>
      <c r="AY699" s="231"/>
      <c r="AZ699" s="231"/>
      <c r="BA699" s="231"/>
      <c r="BB699" s="231"/>
      <c r="BC699" s="231"/>
      <c r="BD699" s="231"/>
      <c r="BE699" s="231"/>
      <c r="BF699" s="231"/>
      <c r="BG699" s="231"/>
      <c r="BH699" s="231"/>
      <c r="BI699" s="231"/>
      <c r="BJ699" s="231"/>
      <c r="BK699" s="231"/>
      <c r="BL699" s="231"/>
      <c r="BM699" s="232">
        <v>34</v>
      </c>
    </row>
    <row r="700" spans="1:65">
      <c r="A700" s="29"/>
      <c r="B700" s="19">
        <v>1</v>
      </c>
      <c r="C700" s="9">
        <v>3</v>
      </c>
      <c r="D700" s="233">
        <v>124.20000000000002</v>
      </c>
      <c r="E700" s="233">
        <v>127.21999999999998</v>
      </c>
      <c r="F700" s="233">
        <v>124.12224209846316</v>
      </c>
      <c r="G700" s="233">
        <v>133</v>
      </c>
      <c r="H700" s="233">
        <v>116</v>
      </c>
      <c r="I700" s="233">
        <v>130</v>
      </c>
      <c r="J700" s="234">
        <v>178.83657712008792</v>
      </c>
      <c r="K700" s="233">
        <v>130.34</v>
      </c>
      <c r="L700" s="234">
        <v>120</v>
      </c>
      <c r="M700" s="233">
        <v>127</v>
      </c>
      <c r="N700" s="233">
        <v>113</v>
      </c>
      <c r="O700" s="233">
        <v>134.5</v>
      </c>
      <c r="P700" s="233">
        <v>126.50000000000001</v>
      </c>
      <c r="Q700" s="233">
        <v>138</v>
      </c>
      <c r="R700" s="233">
        <v>132</v>
      </c>
      <c r="S700" s="233">
        <v>131.5</v>
      </c>
      <c r="T700" s="233">
        <v>130.43612086434862</v>
      </c>
      <c r="U700" s="233">
        <v>145.1609</v>
      </c>
      <c r="V700" s="233">
        <v>129.69999999999999</v>
      </c>
      <c r="W700" s="233">
        <v>120.7</v>
      </c>
      <c r="X700" s="233">
        <v>133</v>
      </c>
      <c r="Y700" s="233">
        <v>128.80000000000001</v>
      </c>
      <c r="Z700" s="233">
        <v>149</v>
      </c>
      <c r="AA700" s="233">
        <v>126</v>
      </c>
      <c r="AB700" s="230"/>
      <c r="AC700" s="231"/>
      <c r="AD700" s="231"/>
      <c r="AE700" s="231"/>
      <c r="AF700" s="231"/>
      <c r="AG700" s="231"/>
      <c r="AH700" s="231"/>
      <c r="AI700" s="231"/>
      <c r="AJ700" s="231"/>
      <c r="AK700" s="231"/>
      <c r="AL700" s="231"/>
      <c r="AM700" s="231"/>
      <c r="AN700" s="231"/>
      <c r="AO700" s="231"/>
      <c r="AP700" s="231"/>
      <c r="AQ700" s="231"/>
      <c r="AR700" s="231"/>
      <c r="AS700" s="231"/>
      <c r="AT700" s="231"/>
      <c r="AU700" s="231"/>
      <c r="AV700" s="231"/>
      <c r="AW700" s="231"/>
      <c r="AX700" s="231"/>
      <c r="AY700" s="231"/>
      <c r="AZ700" s="231"/>
      <c r="BA700" s="231"/>
      <c r="BB700" s="231"/>
      <c r="BC700" s="231"/>
      <c r="BD700" s="231"/>
      <c r="BE700" s="231"/>
      <c r="BF700" s="231"/>
      <c r="BG700" s="231"/>
      <c r="BH700" s="231"/>
      <c r="BI700" s="231"/>
      <c r="BJ700" s="231"/>
      <c r="BK700" s="231"/>
      <c r="BL700" s="231"/>
      <c r="BM700" s="232">
        <v>16</v>
      </c>
    </row>
    <row r="701" spans="1:65">
      <c r="A701" s="29"/>
      <c r="B701" s="19">
        <v>1</v>
      </c>
      <c r="C701" s="9">
        <v>4</v>
      </c>
      <c r="D701" s="233">
        <v>118.7</v>
      </c>
      <c r="E701" s="233">
        <v>129.38</v>
      </c>
      <c r="F701" s="233">
        <v>126.06181338882467</v>
      </c>
      <c r="G701" s="235">
        <v>103</v>
      </c>
      <c r="H701" s="233">
        <v>119</v>
      </c>
      <c r="I701" s="233">
        <v>134</v>
      </c>
      <c r="J701" s="234">
        <v>170.32690664154575</v>
      </c>
      <c r="K701" s="233">
        <v>124.6</v>
      </c>
      <c r="L701" s="234">
        <v>94.3</v>
      </c>
      <c r="M701" s="233">
        <v>124.10000000000001</v>
      </c>
      <c r="N701" s="233">
        <v>123.00000000000001</v>
      </c>
      <c r="O701" s="233">
        <v>137.5</v>
      </c>
      <c r="P701" s="233">
        <v>128</v>
      </c>
      <c r="Q701" s="233">
        <v>137</v>
      </c>
      <c r="R701" s="233">
        <v>131.5</v>
      </c>
      <c r="S701" s="233">
        <v>133</v>
      </c>
      <c r="T701" s="233">
        <v>137.71235632677539</v>
      </c>
      <c r="U701" s="233">
        <v>139.3706</v>
      </c>
      <c r="V701" s="233">
        <v>130.6</v>
      </c>
      <c r="W701" s="233">
        <v>121.6</v>
      </c>
      <c r="X701" s="233">
        <v>134.19999999999999</v>
      </c>
      <c r="Y701" s="233">
        <v>130</v>
      </c>
      <c r="Z701" s="233">
        <v>147</v>
      </c>
      <c r="AA701" s="233">
        <v>125</v>
      </c>
      <c r="AB701" s="230"/>
      <c r="AC701" s="231"/>
      <c r="AD701" s="231"/>
      <c r="AE701" s="231"/>
      <c r="AF701" s="231"/>
      <c r="AG701" s="231"/>
      <c r="AH701" s="231"/>
      <c r="AI701" s="231"/>
      <c r="AJ701" s="231"/>
      <c r="AK701" s="231"/>
      <c r="AL701" s="231"/>
      <c r="AM701" s="231"/>
      <c r="AN701" s="231"/>
      <c r="AO701" s="231"/>
      <c r="AP701" s="231"/>
      <c r="AQ701" s="231"/>
      <c r="AR701" s="231"/>
      <c r="AS701" s="231"/>
      <c r="AT701" s="231"/>
      <c r="AU701" s="231"/>
      <c r="AV701" s="231"/>
      <c r="AW701" s="231"/>
      <c r="AX701" s="231"/>
      <c r="AY701" s="231"/>
      <c r="AZ701" s="231"/>
      <c r="BA701" s="231"/>
      <c r="BB701" s="231"/>
      <c r="BC701" s="231"/>
      <c r="BD701" s="231"/>
      <c r="BE701" s="231"/>
      <c r="BF701" s="231"/>
      <c r="BG701" s="231"/>
      <c r="BH701" s="231"/>
      <c r="BI701" s="231"/>
      <c r="BJ701" s="231"/>
      <c r="BK701" s="231"/>
      <c r="BL701" s="231"/>
      <c r="BM701" s="232">
        <v>130.54545932897801</v>
      </c>
    </row>
    <row r="702" spans="1:65">
      <c r="A702" s="29"/>
      <c r="B702" s="19">
        <v>1</v>
      </c>
      <c r="C702" s="9">
        <v>5</v>
      </c>
      <c r="D702" s="233">
        <v>125.6</v>
      </c>
      <c r="E702" s="233">
        <v>131.94</v>
      </c>
      <c r="F702" s="233">
        <v>123.80871710645461</v>
      </c>
      <c r="G702" s="233">
        <v>134</v>
      </c>
      <c r="H702" s="233">
        <v>125</v>
      </c>
      <c r="I702" s="233">
        <v>130</v>
      </c>
      <c r="J702" s="234">
        <v>180.36578733242544</v>
      </c>
      <c r="K702" s="233">
        <v>126.64</v>
      </c>
      <c r="L702" s="234">
        <v>123.00000000000001</v>
      </c>
      <c r="M702" s="233">
        <v>121.9</v>
      </c>
      <c r="N702" s="233">
        <v>119</v>
      </c>
      <c r="O702" s="233">
        <v>136.5</v>
      </c>
      <c r="P702" s="233">
        <v>126</v>
      </c>
      <c r="Q702" s="233">
        <v>143</v>
      </c>
      <c r="R702" s="233">
        <v>138.5</v>
      </c>
      <c r="S702" s="233">
        <v>126</v>
      </c>
      <c r="T702" s="233">
        <v>138.46187023222399</v>
      </c>
      <c r="U702" s="233">
        <v>143.8768</v>
      </c>
      <c r="V702" s="233">
        <v>127.4</v>
      </c>
      <c r="W702" s="233">
        <v>119.9</v>
      </c>
      <c r="X702" s="233">
        <v>134.4</v>
      </c>
      <c r="Y702" s="233">
        <v>128.69999999999999</v>
      </c>
      <c r="Z702" s="233">
        <v>146</v>
      </c>
      <c r="AA702" s="233">
        <v>126</v>
      </c>
      <c r="AB702" s="230"/>
      <c r="AC702" s="231"/>
      <c r="AD702" s="231"/>
      <c r="AE702" s="231"/>
      <c r="AF702" s="231"/>
      <c r="AG702" s="231"/>
      <c r="AH702" s="231"/>
      <c r="AI702" s="231"/>
      <c r="AJ702" s="231"/>
      <c r="AK702" s="231"/>
      <c r="AL702" s="231"/>
      <c r="AM702" s="231"/>
      <c r="AN702" s="231"/>
      <c r="AO702" s="231"/>
      <c r="AP702" s="231"/>
      <c r="AQ702" s="231"/>
      <c r="AR702" s="231"/>
      <c r="AS702" s="231"/>
      <c r="AT702" s="231"/>
      <c r="AU702" s="231"/>
      <c r="AV702" s="231"/>
      <c r="AW702" s="231"/>
      <c r="AX702" s="231"/>
      <c r="AY702" s="231"/>
      <c r="AZ702" s="231"/>
      <c r="BA702" s="231"/>
      <c r="BB702" s="231"/>
      <c r="BC702" s="231"/>
      <c r="BD702" s="231"/>
      <c r="BE702" s="231"/>
      <c r="BF702" s="231"/>
      <c r="BG702" s="231"/>
      <c r="BH702" s="231"/>
      <c r="BI702" s="231"/>
      <c r="BJ702" s="231"/>
      <c r="BK702" s="231"/>
      <c r="BL702" s="231"/>
      <c r="BM702" s="232">
        <v>48</v>
      </c>
    </row>
    <row r="703" spans="1:65">
      <c r="A703" s="29"/>
      <c r="B703" s="19">
        <v>1</v>
      </c>
      <c r="C703" s="9">
        <v>6</v>
      </c>
      <c r="D703" s="233">
        <v>128.4</v>
      </c>
      <c r="E703" s="233">
        <v>129.12</v>
      </c>
      <c r="F703" s="233">
        <v>124.1002949583747</v>
      </c>
      <c r="G703" s="233">
        <v>131</v>
      </c>
      <c r="H703" s="233">
        <v>131</v>
      </c>
      <c r="I703" s="233">
        <v>135</v>
      </c>
      <c r="J703" s="234">
        <v>179.59930925642712</v>
      </c>
      <c r="K703" s="233">
        <v>129.86000000000001</v>
      </c>
      <c r="L703" s="234">
        <v>101</v>
      </c>
      <c r="M703" s="233">
        <v>122.3</v>
      </c>
      <c r="N703" s="233">
        <v>116</v>
      </c>
      <c r="O703" s="233">
        <v>137.5</v>
      </c>
      <c r="P703" s="233">
        <v>132.5</v>
      </c>
      <c r="Q703" s="233">
        <v>134.5</v>
      </c>
      <c r="R703" s="233">
        <v>134.5</v>
      </c>
      <c r="S703" s="233">
        <v>130</v>
      </c>
      <c r="T703" s="233">
        <v>132.692046784572</v>
      </c>
      <c r="U703" s="233">
        <v>139.40539999999999</v>
      </c>
      <c r="V703" s="233">
        <v>136.30000000000001</v>
      </c>
      <c r="W703" s="233">
        <v>122.5</v>
      </c>
      <c r="X703" s="233">
        <v>131.5</v>
      </c>
      <c r="Y703" s="233">
        <v>126.8</v>
      </c>
      <c r="Z703" s="233">
        <v>149</v>
      </c>
      <c r="AA703" s="235">
        <v>117</v>
      </c>
      <c r="AB703" s="230"/>
      <c r="AC703" s="231"/>
      <c r="AD703" s="231"/>
      <c r="AE703" s="231"/>
      <c r="AF703" s="231"/>
      <c r="AG703" s="231"/>
      <c r="AH703" s="231"/>
      <c r="AI703" s="231"/>
      <c r="AJ703" s="231"/>
      <c r="AK703" s="231"/>
      <c r="AL703" s="231"/>
      <c r="AM703" s="231"/>
      <c r="AN703" s="231"/>
      <c r="AO703" s="231"/>
      <c r="AP703" s="231"/>
      <c r="AQ703" s="231"/>
      <c r="AR703" s="231"/>
      <c r="AS703" s="231"/>
      <c r="AT703" s="231"/>
      <c r="AU703" s="231"/>
      <c r="AV703" s="231"/>
      <c r="AW703" s="231"/>
      <c r="AX703" s="231"/>
      <c r="AY703" s="231"/>
      <c r="AZ703" s="231"/>
      <c r="BA703" s="231"/>
      <c r="BB703" s="231"/>
      <c r="BC703" s="231"/>
      <c r="BD703" s="231"/>
      <c r="BE703" s="231"/>
      <c r="BF703" s="231"/>
      <c r="BG703" s="231"/>
      <c r="BH703" s="231"/>
      <c r="BI703" s="231"/>
      <c r="BJ703" s="231"/>
      <c r="BK703" s="231"/>
      <c r="BL703" s="231"/>
      <c r="BM703" s="236"/>
    </row>
    <row r="704" spans="1:65">
      <c r="A704" s="29"/>
      <c r="B704" s="20" t="s">
        <v>269</v>
      </c>
      <c r="C704" s="12"/>
      <c r="D704" s="237">
        <v>122.76666666666665</v>
      </c>
      <c r="E704" s="237">
        <v>129.52000000000001</v>
      </c>
      <c r="F704" s="237">
        <v>124.48390228384329</v>
      </c>
      <c r="G704" s="237">
        <v>125.83333333333333</v>
      </c>
      <c r="H704" s="237">
        <v>123.16666666666667</v>
      </c>
      <c r="I704" s="237">
        <v>130.83333333333334</v>
      </c>
      <c r="J704" s="237">
        <v>177.39977441440021</v>
      </c>
      <c r="K704" s="237">
        <v>128.21666666666667</v>
      </c>
      <c r="L704" s="237">
        <v>108.83333333333333</v>
      </c>
      <c r="M704" s="237">
        <v>124.11666666666666</v>
      </c>
      <c r="N704" s="237">
        <v>119.16666666666667</v>
      </c>
      <c r="O704" s="237">
        <v>137.33333333333334</v>
      </c>
      <c r="P704" s="237">
        <v>130.16666666666666</v>
      </c>
      <c r="Q704" s="237">
        <v>137.83333333333334</v>
      </c>
      <c r="R704" s="237">
        <v>134.75</v>
      </c>
      <c r="S704" s="237">
        <v>129.58333333333334</v>
      </c>
      <c r="T704" s="237">
        <v>134.17230295367224</v>
      </c>
      <c r="U704" s="237">
        <v>141.76056666666665</v>
      </c>
      <c r="V704" s="237">
        <v>133.23333333333332</v>
      </c>
      <c r="W704" s="237">
        <v>120.88333333333333</v>
      </c>
      <c r="X704" s="237">
        <v>133.56666666666666</v>
      </c>
      <c r="Y704" s="237">
        <v>129</v>
      </c>
      <c r="Z704" s="237">
        <v>147.33333333333334</v>
      </c>
      <c r="AA704" s="237">
        <v>123.66666666666667</v>
      </c>
      <c r="AB704" s="230"/>
      <c r="AC704" s="231"/>
      <c r="AD704" s="231"/>
      <c r="AE704" s="231"/>
      <c r="AF704" s="231"/>
      <c r="AG704" s="231"/>
      <c r="AH704" s="231"/>
      <c r="AI704" s="231"/>
      <c r="AJ704" s="231"/>
      <c r="AK704" s="231"/>
      <c r="AL704" s="231"/>
      <c r="AM704" s="231"/>
      <c r="AN704" s="231"/>
      <c r="AO704" s="231"/>
      <c r="AP704" s="231"/>
      <c r="AQ704" s="231"/>
      <c r="AR704" s="231"/>
      <c r="AS704" s="231"/>
      <c r="AT704" s="231"/>
      <c r="AU704" s="231"/>
      <c r="AV704" s="231"/>
      <c r="AW704" s="231"/>
      <c r="AX704" s="231"/>
      <c r="AY704" s="231"/>
      <c r="AZ704" s="231"/>
      <c r="BA704" s="231"/>
      <c r="BB704" s="231"/>
      <c r="BC704" s="231"/>
      <c r="BD704" s="231"/>
      <c r="BE704" s="231"/>
      <c r="BF704" s="231"/>
      <c r="BG704" s="231"/>
      <c r="BH704" s="231"/>
      <c r="BI704" s="231"/>
      <c r="BJ704" s="231"/>
      <c r="BK704" s="231"/>
      <c r="BL704" s="231"/>
      <c r="BM704" s="236"/>
    </row>
    <row r="705" spans="1:65">
      <c r="A705" s="29"/>
      <c r="B705" s="3" t="s">
        <v>270</v>
      </c>
      <c r="C705" s="28"/>
      <c r="D705" s="233">
        <v>124.9</v>
      </c>
      <c r="E705" s="233">
        <v>129.38</v>
      </c>
      <c r="F705" s="233">
        <v>124.11126852841893</v>
      </c>
      <c r="G705" s="233">
        <v>132</v>
      </c>
      <c r="H705" s="233">
        <v>123.5</v>
      </c>
      <c r="I705" s="233">
        <v>130</v>
      </c>
      <c r="J705" s="233">
        <v>179.21794318825752</v>
      </c>
      <c r="K705" s="233">
        <v>128.55500000000001</v>
      </c>
      <c r="L705" s="233">
        <v>110.5</v>
      </c>
      <c r="M705" s="233">
        <v>123.45</v>
      </c>
      <c r="N705" s="233">
        <v>120</v>
      </c>
      <c r="O705" s="233">
        <v>137.5</v>
      </c>
      <c r="P705" s="233">
        <v>130.25</v>
      </c>
      <c r="Q705" s="233">
        <v>137.5</v>
      </c>
      <c r="R705" s="233">
        <v>134.25</v>
      </c>
      <c r="S705" s="233">
        <v>129.75</v>
      </c>
      <c r="T705" s="233">
        <v>133.88165772840807</v>
      </c>
      <c r="U705" s="233">
        <v>141.37484999999998</v>
      </c>
      <c r="V705" s="233">
        <v>133.44999999999999</v>
      </c>
      <c r="W705" s="233">
        <v>121.15</v>
      </c>
      <c r="X705" s="233">
        <v>134.14999999999998</v>
      </c>
      <c r="Y705" s="233">
        <v>128.75</v>
      </c>
      <c r="Z705" s="233">
        <v>148</v>
      </c>
      <c r="AA705" s="233">
        <v>125</v>
      </c>
      <c r="AB705" s="230"/>
      <c r="AC705" s="231"/>
      <c r="AD705" s="231"/>
      <c r="AE705" s="231"/>
      <c r="AF705" s="231"/>
      <c r="AG705" s="231"/>
      <c r="AH705" s="231"/>
      <c r="AI705" s="231"/>
      <c r="AJ705" s="231"/>
      <c r="AK705" s="231"/>
      <c r="AL705" s="231"/>
      <c r="AM705" s="231"/>
      <c r="AN705" s="231"/>
      <c r="AO705" s="231"/>
      <c r="AP705" s="231"/>
      <c r="AQ705" s="231"/>
      <c r="AR705" s="231"/>
      <c r="AS705" s="231"/>
      <c r="AT705" s="231"/>
      <c r="AU705" s="231"/>
      <c r="AV705" s="231"/>
      <c r="AW705" s="231"/>
      <c r="AX705" s="231"/>
      <c r="AY705" s="231"/>
      <c r="AZ705" s="231"/>
      <c r="BA705" s="231"/>
      <c r="BB705" s="231"/>
      <c r="BC705" s="231"/>
      <c r="BD705" s="231"/>
      <c r="BE705" s="231"/>
      <c r="BF705" s="231"/>
      <c r="BG705" s="231"/>
      <c r="BH705" s="231"/>
      <c r="BI705" s="231"/>
      <c r="BJ705" s="231"/>
      <c r="BK705" s="231"/>
      <c r="BL705" s="231"/>
      <c r="BM705" s="236"/>
    </row>
    <row r="706" spans="1:65">
      <c r="A706" s="29"/>
      <c r="B706" s="3" t="s">
        <v>271</v>
      </c>
      <c r="C706" s="28"/>
      <c r="D706" s="233">
        <v>13.625074923341613</v>
      </c>
      <c r="E706" s="233">
        <v>1.5270363453434939</v>
      </c>
      <c r="F706" s="233">
        <v>1.3338172833406106</v>
      </c>
      <c r="G706" s="233">
        <v>14.190372323045851</v>
      </c>
      <c r="H706" s="233">
        <v>5.3447793842839451</v>
      </c>
      <c r="I706" s="233">
        <v>3.0605010483034745</v>
      </c>
      <c r="J706" s="233">
        <v>4.3409903494563169</v>
      </c>
      <c r="K706" s="233">
        <v>2.4264267280646865</v>
      </c>
      <c r="L706" s="233">
        <v>13.582439643402287</v>
      </c>
      <c r="M706" s="233">
        <v>2.2103544210525743</v>
      </c>
      <c r="N706" s="233">
        <v>4.0207793606049442</v>
      </c>
      <c r="O706" s="233">
        <v>1.807392228230128</v>
      </c>
      <c r="P706" s="233">
        <v>3.8035071534922404</v>
      </c>
      <c r="Q706" s="233">
        <v>3.011090610836324</v>
      </c>
      <c r="R706" s="233">
        <v>2.9453352950046283</v>
      </c>
      <c r="S706" s="233">
        <v>2.5576682088704654</v>
      </c>
      <c r="T706" s="233">
        <v>3.4706167744304772</v>
      </c>
      <c r="U706" s="233">
        <v>2.6572220943433909</v>
      </c>
      <c r="V706" s="233">
        <v>4.5372532072462848</v>
      </c>
      <c r="W706" s="233">
        <v>1.2797135096054355</v>
      </c>
      <c r="X706" s="233">
        <v>1.1290113669342137</v>
      </c>
      <c r="Y706" s="233">
        <v>1.6456001944579368</v>
      </c>
      <c r="Z706" s="233">
        <v>2.0655911179772892</v>
      </c>
      <c r="AA706" s="233">
        <v>3.4448028487370164</v>
      </c>
      <c r="AB706" s="230"/>
      <c r="AC706" s="231"/>
      <c r="AD706" s="231"/>
      <c r="AE706" s="231"/>
      <c r="AF706" s="231"/>
      <c r="AG706" s="231"/>
      <c r="AH706" s="231"/>
      <c r="AI706" s="231"/>
      <c r="AJ706" s="231"/>
      <c r="AK706" s="231"/>
      <c r="AL706" s="231"/>
      <c r="AM706" s="231"/>
      <c r="AN706" s="231"/>
      <c r="AO706" s="231"/>
      <c r="AP706" s="231"/>
      <c r="AQ706" s="231"/>
      <c r="AR706" s="231"/>
      <c r="AS706" s="231"/>
      <c r="AT706" s="231"/>
      <c r="AU706" s="231"/>
      <c r="AV706" s="231"/>
      <c r="AW706" s="231"/>
      <c r="AX706" s="231"/>
      <c r="AY706" s="231"/>
      <c r="AZ706" s="231"/>
      <c r="BA706" s="231"/>
      <c r="BB706" s="231"/>
      <c r="BC706" s="231"/>
      <c r="BD706" s="231"/>
      <c r="BE706" s="231"/>
      <c r="BF706" s="231"/>
      <c r="BG706" s="231"/>
      <c r="BH706" s="231"/>
      <c r="BI706" s="231"/>
      <c r="BJ706" s="231"/>
      <c r="BK706" s="231"/>
      <c r="BL706" s="231"/>
      <c r="BM706" s="236"/>
    </row>
    <row r="707" spans="1:65">
      <c r="A707" s="29"/>
      <c r="B707" s="3" t="s">
        <v>86</v>
      </c>
      <c r="C707" s="28"/>
      <c r="D707" s="13">
        <v>0.11098350467017334</v>
      </c>
      <c r="E707" s="13">
        <v>1.178996560641981E-2</v>
      </c>
      <c r="F707" s="13">
        <v>1.0714777243239796E-2</v>
      </c>
      <c r="G707" s="13">
        <v>0.11277117077917233</v>
      </c>
      <c r="H707" s="13">
        <v>4.3394690535458282E-2</v>
      </c>
      <c r="I707" s="13">
        <v>2.3392364700408719E-2</v>
      </c>
      <c r="J707" s="13">
        <v>2.4470100730319432E-2</v>
      </c>
      <c r="K707" s="13">
        <v>1.8924425280629299E-2</v>
      </c>
      <c r="L707" s="13">
        <v>0.12480036425790769</v>
      </c>
      <c r="M707" s="13">
        <v>1.7808683397764799E-2</v>
      </c>
      <c r="N707" s="13">
        <v>3.3740805823258273E-2</v>
      </c>
      <c r="O707" s="13">
        <v>1.3160623021093163E-2</v>
      </c>
      <c r="P707" s="13">
        <v>2.9220285430158061E-2</v>
      </c>
      <c r="Q707" s="13">
        <v>2.1845881094338503E-2</v>
      </c>
      <c r="R707" s="13">
        <v>2.1857775844190193E-2</v>
      </c>
      <c r="S707" s="13">
        <v>1.9737632480029313E-2</v>
      </c>
      <c r="T707" s="13">
        <v>2.5866864457330146E-2</v>
      </c>
      <c r="U707" s="13">
        <v>1.8744437588144924E-2</v>
      </c>
      <c r="V707" s="13">
        <v>3.4054940259541797E-2</v>
      </c>
      <c r="W707" s="13">
        <v>1.0586351933865453E-2</v>
      </c>
      <c r="X707" s="13">
        <v>8.4527928644937394E-3</v>
      </c>
      <c r="Y707" s="13">
        <v>1.2756590654712689E-2</v>
      </c>
      <c r="Z707" s="13">
        <v>1.4019849217040423E-2</v>
      </c>
      <c r="AA707" s="13">
        <v>2.7855548642078298E-2</v>
      </c>
      <c r="AB707" s="155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5"/>
    </row>
    <row r="708" spans="1:65">
      <c r="A708" s="29"/>
      <c r="B708" s="3" t="s">
        <v>272</v>
      </c>
      <c r="C708" s="28"/>
      <c r="D708" s="13">
        <v>-5.9586849686656618E-2</v>
      </c>
      <c r="E708" s="13">
        <v>-7.8551895580972753E-3</v>
      </c>
      <c r="F708" s="13">
        <v>-4.6432538337924378E-2</v>
      </c>
      <c r="G708" s="13">
        <v>-3.6095671345948599E-2</v>
      </c>
      <c r="H708" s="13">
        <v>-5.6522782946564099E-2</v>
      </c>
      <c r="I708" s="13">
        <v>2.205162905206004E-3</v>
      </c>
      <c r="J708" s="13">
        <v>0.35891187120762336</v>
      </c>
      <c r="K708" s="13">
        <v>-1.7838940352898236E-2</v>
      </c>
      <c r="L708" s="13">
        <v>-0.16631850779987334</v>
      </c>
      <c r="M708" s="13">
        <v>-4.9245624438844948E-2</v>
      </c>
      <c r="N708" s="13">
        <v>-8.7163450347487625E-2</v>
      </c>
      <c r="O708" s="13">
        <v>5.199624743170661E-2</v>
      </c>
      <c r="P708" s="13">
        <v>-2.9016149949481207E-3</v>
      </c>
      <c r="Q708" s="13">
        <v>5.5826330856822093E-2</v>
      </c>
      <c r="R708" s="13">
        <v>3.2207483068610099E-2</v>
      </c>
      <c r="S708" s="13">
        <v>-7.3700456575827022E-3</v>
      </c>
      <c r="T708" s="13">
        <v>2.7782227304854024E-2</v>
      </c>
      <c r="U708" s="13">
        <v>8.5909593449943422E-2</v>
      </c>
      <c r="V708" s="13">
        <v>2.0589563345759787E-2</v>
      </c>
      <c r="W708" s="13">
        <v>-7.4013497254591387E-2</v>
      </c>
      <c r="X708" s="13">
        <v>2.3142952295836849E-2</v>
      </c>
      <c r="Y708" s="13">
        <v>-1.1838476320217395E-2</v>
      </c>
      <c r="Z708" s="13">
        <v>0.12859791593401537</v>
      </c>
      <c r="AA708" s="13">
        <v>-5.2692699521448727E-2</v>
      </c>
      <c r="AB708" s="155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A709" s="29"/>
      <c r="B709" s="45" t="s">
        <v>273</v>
      </c>
      <c r="C709" s="46"/>
      <c r="D709" s="44">
        <v>0.86</v>
      </c>
      <c r="E709" s="44">
        <v>0</v>
      </c>
      <c r="F709" s="44">
        <v>0.64</v>
      </c>
      <c r="G709" s="44">
        <v>0.47</v>
      </c>
      <c r="H709" s="44">
        <v>0.81</v>
      </c>
      <c r="I709" s="44">
        <v>0.16</v>
      </c>
      <c r="J709" s="44">
        <v>6.07</v>
      </c>
      <c r="K709" s="44">
        <v>0.17</v>
      </c>
      <c r="L709" s="44">
        <v>2.63</v>
      </c>
      <c r="M709" s="44">
        <v>0.69</v>
      </c>
      <c r="N709" s="44">
        <v>1.32</v>
      </c>
      <c r="O709" s="44">
        <v>0.99</v>
      </c>
      <c r="P709" s="44">
        <v>0.08</v>
      </c>
      <c r="Q709" s="44">
        <v>1.05</v>
      </c>
      <c r="R709" s="44">
        <v>0.66</v>
      </c>
      <c r="S709" s="44">
        <v>0</v>
      </c>
      <c r="T709" s="44">
        <v>0.59</v>
      </c>
      <c r="U709" s="44">
        <v>1.55</v>
      </c>
      <c r="V709" s="44">
        <v>0.47</v>
      </c>
      <c r="W709" s="44">
        <v>1.1000000000000001</v>
      </c>
      <c r="X709" s="44">
        <v>0.51</v>
      </c>
      <c r="Y709" s="44">
        <v>7.0000000000000007E-2</v>
      </c>
      <c r="Z709" s="44">
        <v>2.2599999999999998</v>
      </c>
      <c r="AA709" s="44">
        <v>0.75</v>
      </c>
      <c r="AB709" s="155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B710" s="3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  <c r="AA710" s="20"/>
      <c r="BM710" s="55"/>
    </row>
    <row r="711" spans="1:65" ht="15">
      <c r="B711" s="8" t="s">
        <v>516</v>
      </c>
      <c r="BM711" s="27" t="s">
        <v>66</v>
      </c>
    </row>
    <row r="712" spans="1:65" ht="15">
      <c r="A712" s="24" t="s">
        <v>59</v>
      </c>
      <c r="B712" s="18" t="s">
        <v>111</v>
      </c>
      <c r="C712" s="15" t="s">
        <v>112</v>
      </c>
      <c r="D712" s="16" t="s">
        <v>234</v>
      </c>
      <c r="E712" s="17" t="s">
        <v>234</v>
      </c>
      <c r="F712" s="17" t="s">
        <v>234</v>
      </c>
      <c r="G712" s="17" t="s">
        <v>234</v>
      </c>
      <c r="H712" s="17" t="s">
        <v>234</v>
      </c>
      <c r="I712" s="17" t="s">
        <v>234</v>
      </c>
      <c r="J712" s="17" t="s">
        <v>234</v>
      </c>
      <c r="K712" s="17" t="s">
        <v>234</v>
      </c>
      <c r="L712" s="17" t="s">
        <v>234</v>
      </c>
      <c r="M712" s="17" t="s">
        <v>234</v>
      </c>
      <c r="N712" s="17" t="s">
        <v>234</v>
      </c>
      <c r="O712" s="17" t="s">
        <v>234</v>
      </c>
      <c r="P712" s="17" t="s">
        <v>234</v>
      </c>
      <c r="Q712" s="17" t="s">
        <v>234</v>
      </c>
      <c r="R712" s="17" t="s">
        <v>234</v>
      </c>
      <c r="S712" s="17" t="s">
        <v>234</v>
      </c>
      <c r="T712" s="17" t="s">
        <v>234</v>
      </c>
      <c r="U712" s="17" t="s">
        <v>234</v>
      </c>
      <c r="V712" s="155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7">
        <v>1</v>
      </c>
    </row>
    <row r="713" spans="1:65">
      <c r="A713" s="29"/>
      <c r="B713" s="19" t="s">
        <v>235</v>
      </c>
      <c r="C713" s="9" t="s">
        <v>235</v>
      </c>
      <c r="D713" s="153" t="s">
        <v>237</v>
      </c>
      <c r="E713" s="154" t="s">
        <v>238</v>
      </c>
      <c r="F713" s="154" t="s">
        <v>242</v>
      </c>
      <c r="G713" s="154" t="s">
        <v>244</v>
      </c>
      <c r="H713" s="154" t="s">
        <v>246</v>
      </c>
      <c r="I713" s="154" t="s">
        <v>248</v>
      </c>
      <c r="J713" s="154" t="s">
        <v>250</v>
      </c>
      <c r="K713" s="154" t="s">
        <v>251</v>
      </c>
      <c r="L713" s="154" t="s">
        <v>252</v>
      </c>
      <c r="M713" s="154" t="s">
        <v>253</v>
      </c>
      <c r="N713" s="154" t="s">
        <v>254</v>
      </c>
      <c r="O713" s="154" t="s">
        <v>255</v>
      </c>
      <c r="P713" s="154" t="s">
        <v>256</v>
      </c>
      <c r="Q713" s="154" t="s">
        <v>257</v>
      </c>
      <c r="R713" s="154" t="s">
        <v>259</v>
      </c>
      <c r="S713" s="154" t="s">
        <v>261</v>
      </c>
      <c r="T713" s="154" t="s">
        <v>262</v>
      </c>
      <c r="U713" s="154" t="s">
        <v>263</v>
      </c>
      <c r="V713" s="155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7" t="s">
        <v>3</v>
      </c>
    </row>
    <row r="714" spans="1:65">
      <c r="A714" s="29"/>
      <c r="B714" s="19"/>
      <c r="C714" s="9"/>
      <c r="D714" s="10" t="s">
        <v>281</v>
      </c>
      <c r="E714" s="11" t="s">
        <v>281</v>
      </c>
      <c r="F714" s="11" t="s">
        <v>282</v>
      </c>
      <c r="G714" s="11" t="s">
        <v>281</v>
      </c>
      <c r="H714" s="11" t="s">
        <v>281</v>
      </c>
      <c r="I714" s="11" t="s">
        <v>282</v>
      </c>
      <c r="J714" s="11" t="s">
        <v>282</v>
      </c>
      <c r="K714" s="11" t="s">
        <v>282</v>
      </c>
      <c r="L714" s="11" t="s">
        <v>282</v>
      </c>
      <c r="M714" s="11" t="s">
        <v>282</v>
      </c>
      <c r="N714" s="11" t="s">
        <v>282</v>
      </c>
      <c r="O714" s="11" t="s">
        <v>115</v>
      </c>
      <c r="P714" s="11" t="s">
        <v>282</v>
      </c>
      <c r="Q714" s="11" t="s">
        <v>281</v>
      </c>
      <c r="R714" s="11" t="s">
        <v>282</v>
      </c>
      <c r="S714" s="11" t="s">
        <v>282</v>
      </c>
      <c r="T714" s="11" t="s">
        <v>281</v>
      </c>
      <c r="U714" s="11" t="s">
        <v>281</v>
      </c>
      <c r="V714" s="155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7">
        <v>3</v>
      </c>
    </row>
    <row r="715" spans="1:65">
      <c r="A715" s="29"/>
      <c r="B715" s="19"/>
      <c r="C715" s="9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155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7">
        <v>3</v>
      </c>
    </row>
    <row r="716" spans="1:65">
      <c r="A716" s="29"/>
      <c r="B716" s="18">
        <v>1</v>
      </c>
      <c r="C716" s="14">
        <v>1</v>
      </c>
      <c r="D716" s="206">
        <v>2E-3</v>
      </c>
      <c r="E716" s="207" t="s">
        <v>294</v>
      </c>
      <c r="F716" s="206">
        <v>2E-3</v>
      </c>
      <c r="G716" s="207" t="s">
        <v>295</v>
      </c>
      <c r="H716" s="206">
        <v>2E-3</v>
      </c>
      <c r="I716" s="207" t="s">
        <v>296</v>
      </c>
      <c r="J716" s="206">
        <v>3.0000000000000001E-3</v>
      </c>
      <c r="K716" s="207" t="s">
        <v>294</v>
      </c>
      <c r="L716" s="206">
        <v>2E-3</v>
      </c>
      <c r="M716" s="206">
        <v>3.0000000000000001E-3</v>
      </c>
      <c r="N716" s="206">
        <v>2E-3</v>
      </c>
      <c r="O716" s="207" t="s">
        <v>295</v>
      </c>
      <c r="P716" s="206">
        <v>3.5999999999999999E-3</v>
      </c>
      <c r="Q716" s="206">
        <v>4.0000000000000001E-3</v>
      </c>
      <c r="R716" s="207" t="s">
        <v>294</v>
      </c>
      <c r="S716" s="206">
        <v>2E-3</v>
      </c>
      <c r="T716" s="206">
        <v>3.0000000000000001E-3</v>
      </c>
      <c r="U716" s="207" t="s">
        <v>105</v>
      </c>
      <c r="V716" s="209"/>
      <c r="W716" s="210"/>
      <c r="X716" s="210"/>
      <c r="Y716" s="210"/>
      <c r="Z716" s="210"/>
      <c r="AA716" s="210"/>
      <c r="AB716" s="210"/>
      <c r="AC716" s="210"/>
      <c r="AD716" s="210"/>
      <c r="AE716" s="210"/>
      <c r="AF716" s="210"/>
      <c r="AG716" s="210"/>
      <c r="AH716" s="210"/>
      <c r="AI716" s="210"/>
      <c r="AJ716" s="210"/>
      <c r="AK716" s="210"/>
      <c r="AL716" s="210"/>
      <c r="AM716" s="210"/>
      <c r="AN716" s="210"/>
      <c r="AO716" s="210"/>
      <c r="AP716" s="210"/>
      <c r="AQ716" s="210"/>
      <c r="AR716" s="210"/>
      <c r="AS716" s="210"/>
      <c r="AT716" s="210"/>
      <c r="AU716" s="210"/>
      <c r="AV716" s="210"/>
      <c r="AW716" s="210"/>
      <c r="AX716" s="210"/>
      <c r="AY716" s="210"/>
      <c r="AZ716" s="210"/>
      <c r="BA716" s="210"/>
      <c r="BB716" s="210"/>
      <c r="BC716" s="210"/>
      <c r="BD716" s="210"/>
      <c r="BE716" s="210"/>
      <c r="BF716" s="210"/>
      <c r="BG716" s="210"/>
      <c r="BH716" s="210"/>
      <c r="BI716" s="210"/>
      <c r="BJ716" s="210"/>
      <c r="BK716" s="210"/>
      <c r="BL716" s="210"/>
      <c r="BM716" s="211">
        <v>1</v>
      </c>
    </row>
    <row r="717" spans="1:65">
      <c r="A717" s="29"/>
      <c r="B717" s="19">
        <v>1</v>
      </c>
      <c r="C717" s="9">
        <v>2</v>
      </c>
      <c r="D717" s="213" t="s">
        <v>294</v>
      </c>
      <c r="E717" s="213" t="s">
        <v>294</v>
      </c>
      <c r="F717" s="23">
        <v>3.0000000000000001E-3</v>
      </c>
      <c r="G717" s="213" t="s">
        <v>295</v>
      </c>
      <c r="H717" s="23">
        <v>4.0000000000000001E-3</v>
      </c>
      <c r="I717" s="213" t="s">
        <v>296</v>
      </c>
      <c r="J717" s="23">
        <v>3.0000000000000001E-3</v>
      </c>
      <c r="K717" s="23">
        <v>4.0000000000000001E-3</v>
      </c>
      <c r="L717" s="23">
        <v>2E-3</v>
      </c>
      <c r="M717" s="23">
        <v>3.0000000000000001E-3</v>
      </c>
      <c r="N717" s="23">
        <v>2E-3</v>
      </c>
      <c r="O717" s="213" t="s">
        <v>295</v>
      </c>
      <c r="P717" s="23">
        <v>2E-3</v>
      </c>
      <c r="Q717" s="214">
        <v>5.0000000000000001E-3</v>
      </c>
      <c r="R717" s="213" t="s">
        <v>294</v>
      </c>
      <c r="S717" s="23">
        <v>3.0000000000000001E-3</v>
      </c>
      <c r="T717" s="23">
        <v>3.0000000000000001E-3</v>
      </c>
      <c r="U717" s="213" t="s">
        <v>105</v>
      </c>
      <c r="V717" s="209"/>
      <c r="W717" s="210"/>
      <c r="X717" s="210"/>
      <c r="Y717" s="210"/>
      <c r="Z717" s="210"/>
      <c r="AA717" s="210"/>
      <c r="AB717" s="210"/>
      <c r="AC717" s="210"/>
      <c r="AD717" s="210"/>
      <c r="AE717" s="210"/>
      <c r="AF717" s="210"/>
      <c r="AG717" s="210"/>
      <c r="AH717" s="210"/>
      <c r="AI717" s="210"/>
      <c r="AJ717" s="210"/>
      <c r="AK717" s="210"/>
      <c r="AL717" s="210"/>
      <c r="AM717" s="210"/>
      <c r="AN717" s="210"/>
      <c r="AO717" s="210"/>
      <c r="AP717" s="210"/>
      <c r="AQ717" s="210"/>
      <c r="AR717" s="210"/>
      <c r="AS717" s="210"/>
      <c r="AT717" s="210"/>
      <c r="AU717" s="210"/>
      <c r="AV717" s="210"/>
      <c r="AW717" s="210"/>
      <c r="AX717" s="210"/>
      <c r="AY717" s="210"/>
      <c r="AZ717" s="210"/>
      <c r="BA717" s="210"/>
      <c r="BB717" s="210"/>
      <c r="BC717" s="210"/>
      <c r="BD717" s="210"/>
      <c r="BE717" s="210"/>
      <c r="BF717" s="210"/>
      <c r="BG717" s="210"/>
      <c r="BH717" s="210"/>
      <c r="BI717" s="210"/>
      <c r="BJ717" s="210"/>
      <c r="BK717" s="210"/>
      <c r="BL717" s="210"/>
      <c r="BM717" s="211">
        <v>35</v>
      </c>
    </row>
    <row r="718" spans="1:65">
      <c r="A718" s="29"/>
      <c r="B718" s="19">
        <v>1</v>
      </c>
      <c r="C718" s="9">
        <v>3</v>
      </c>
      <c r="D718" s="23">
        <v>2E-3</v>
      </c>
      <c r="E718" s="23">
        <v>2E-3</v>
      </c>
      <c r="F718" s="23">
        <v>3.0000000000000001E-3</v>
      </c>
      <c r="G718" s="213" t="s">
        <v>295</v>
      </c>
      <c r="H718" s="213" t="s">
        <v>294</v>
      </c>
      <c r="I718" s="213" t="s">
        <v>296</v>
      </c>
      <c r="J718" s="23">
        <v>3.0000000000000001E-3</v>
      </c>
      <c r="K718" s="213" t="s">
        <v>294</v>
      </c>
      <c r="L718" s="23">
        <v>3.0000000000000001E-3</v>
      </c>
      <c r="M718" s="23">
        <v>3.0000000000000001E-3</v>
      </c>
      <c r="N718" s="23">
        <v>2E-3</v>
      </c>
      <c r="O718" s="213" t="s">
        <v>295</v>
      </c>
      <c r="P718" s="23">
        <v>2.3E-3</v>
      </c>
      <c r="Q718" s="23">
        <v>3.0000000000000001E-3</v>
      </c>
      <c r="R718" s="23">
        <v>2E-3</v>
      </c>
      <c r="S718" s="23">
        <v>3.0000000000000001E-3</v>
      </c>
      <c r="T718" s="23">
        <v>4.0000000000000001E-3</v>
      </c>
      <c r="U718" s="213" t="s">
        <v>105</v>
      </c>
      <c r="V718" s="209"/>
      <c r="W718" s="210"/>
      <c r="X718" s="210"/>
      <c r="Y718" s="210"/>
      <c r="Z718" s="210"/>
      <c r="AA718" s="210"/>
      <c r="AB718" s="210"/>
      <c r="AC718" s="210"/>
      <c r="AD718" s="210"/>
      <c r="AE718" s="210"/>
      <c r="AF718" s="210"/>
      <c r="AG718" s="210"/>
      <c r="AH718" s="210"/>
      <c r="AI718" s="210"/>
      <c r="AJ718" s="210"/>
      <c r="AK718" s="210"/>
      <c r="AL718" s="210"/>
      <c r="AM718" s="210"/>
      <c r="AN718" s="210"/>
      <c r="AO718" s="210"/>
      <c r="AP718" s="210"/>
      <c r="AQ718" s="210"/>
      <c r="AR718" s="210"/>
      <c r="AS718" s="210"/>
      <c r="AT718" s="210"/>
      <c r="AU718" s="210"/>
      <c r="AV718" s="210"/>
      <c r="AW718" s="210"/>
      <c r="AX718" s="210"/>
      <c r="AY718" s="210"/>
      <c r="AZ718" s="210"/>
      <c r="BA718" s="210"/>
      <c r="BB718" s="210"/>
      <c r="BC718" s="210"/>
      <c r="BD718" s="210"/>
      <c r="BE718" s="210"/>
      <c r="BF718" s="210"/>
      <c r="BG718" s="210"/>
      <c r="BH718" s="210"/>
      <c r="BI718" s="210"/>
      <c r="BJ718" s="210"/>
      <c r="BK718" s="210"/>
      <c r="BL718" s="210"/>
      <c r="BM718" s="211">
        <v>16</v>
      </c>
    </row>
    <row r="719" spans="1:65">
      <c r="A719" s="29"/>
      <c r="B719" s="19">
        <v>1</v>
      </c>
      <c r="C719" s="9">
        <v>4</v>
      </c>
      <c r="D719" s="23">
        <v>3.0000000000000001E-3</v>
      </c>
      <c r="E719" s="23">
        <v>3.0000000000000001E-3</v>
      </c>
      <c r="F719" s="23">
        <v>3.0000000000000001E-3</v>
      </c>
      <c r="G719" s="213" t="s">
        <v>295</v>
      </c>
      <c r="H719" s="23">
        <v>3.0000000000000001E-3</v>
      </c>
      <c r="I719" s="213" t="s">
        <v>296</v>
      </c>
      <c r="J719" s="23">
        <v>3.0000000000000001E-3</v>
      </c>
      <c r="K719" s="213" t="s">
        <v>294</v>
      </c>
      <c r="L719" s="23">
        <v>2E-3</v>
      </c>
      <c r="M719" s="23">
        <v>3.0000000000000001E-3</v>
      </c>
      <c r="N719" s="23">
        <v>2E-3</v>
      </c>
      <c r="O719" s="213" t="s">
        <v>295</v>
      </c>
      <c r="P719" s="23">
        <v>1.9E-3</v>
      </c>
      <c r="Q719" s="23">
        <v>4.0000000000000001E-3</v>
      </c>
      <c r="R719" s="213" t="s">
        <v>294</v>
      </c>
      <c r="S719" s="23">
        <v>2E-3</v>
      </c>
      <c r="T719" s="23">
        <v>4.0000000000000001E-3</v>
      </c>
      <c r="U719" s="213" t="s">
        <v>105</v>
      </c>
      <c r="V719" s="209"/>
      <c r="W719" s="210"/>
      <c r="X719" s="210"/>
      <c r="Y719" s="210"/>
      <c r="Z719" s="210"/>
      <c r="AA719" s="210"/>
      <c r="AB719" s="210"/>
      <c r="AC719" s="210"/>
      <c r="AD719" s="210"/>
      <c r="AE719" s="210"/>
      <c r="AF719" s="210"/>
      <c r="AG719" s="210"/>
      <c r="AH719" s="210"/>
      <c r="AI719" s="210"/>
      <c r="AJ719" s="210"/>
      <c r="AK719" s="210"/>
      <c r="AL719" s="210"/>
      <c r="AM719" s="210"/>
      <c r="AN719" s="210"/>
      <c r="AO719" s="210"/>
      <c r="AP719" s="210"/>
      <c r="AQ719" s="210"/>
      <c r="AR719" s="210"/>
      <c r="AS719" s="210"/>
      <c r="AT719" s="210"/>
      <c r="AU719" s="210"/>
      <c r="AV719" s="210"/>
      <c r="AW719" s="210"/>
      <c r="AX719" s="210"/>
      <c r="AY719" s="210"/>
      <c r="AZ719" s="210"/>
      <c r="BA719" s="210"/>
      <c r="BB719" s="210"/>
      <c r="BC719" s="210"/>
      <c r="BD719" s="210"/>
      <c r="BE719" s="210"/>
      <c r="BF719" s="210"/>
      <c r="BG719" s="210"/>
      <c r="BH719" s="210"/>
      <c r="BI719" s="210"/>
      <c r="BJ719" s="210"/>
      <c r="BK719" s="210"/>
      <c r="BL719" s="210"/>
      <c r="BM719" s="211">
        <v>2.673809523809524E-3</v>
      </c>
    </row>
    <row r="720" spans="1:65">
      <c r="A720" s="29"/>
      <c r="B720" s="19">
        <v>1</v>
      </c>
      <c r="C720" s="9">
        <v>5</v>
      </c>
      <c r="D720" s="23">
        <v>2E-3</v>
      </c>
      <c r="E720" s="213" t="s">
        <v>294</v>
      </c>
      <c r="F720" s="23">
        <v>3.0000000000000001E-3</v>
      </c>
      <c r="G720" s="213" t="s">
        <v>295</v>
      </c>
      <c r="H720" s="213" t="s">
        <v>294</v>
      </c>
      <c r="I720" s="213" t="s">
        <v>296</v>
      </c>
      <c r="J720" s="23">
        <v>3.0000000000000001E-3</v>
      </c>
      <c r="K720" s="23">
        <v>2E-3</v>
      </c>
      <c r="L720" s="23">
        <v>2E-3</v>
      </c>
      <c r="M720" s="23">
        <v>2E-3</v>
      </c>
      <c r="N720" s="23">
        <v>3.0000000000000001E-3</v>
      </c>
      <c r="O720" s="213" t="s">
        <v>295</v>
      </c>
      <c r="P720" s="23">
        <v>3.3E-3</v>
      </c>
      <c r="Q720" s="23">
        <v>3.0000000000000001E-3</v>
      </c>
      <c r="R720" s="23">
        <v>2E-3</v>
      </c>
      <c r="S720" s="23">
        <v>2E-3</v>
      </c>
      <c r="T720" s="23">
        <v>3.0000000000000001E-3</v>
      </c>
      <c r="U720" s="213" t="s">
        <v>105</v>
      </c>
      <c r="V720" s="209"/>
      <c r="W720" s="210"/>
      <c r="X720" s="210"/>
      <c r="Y720" s="210"/>
      <c r="Z720" s="210"/>
      <c r="AA720" s="210"/>
      <c r="AB720" s="210"/>
      <c r="AC720" s="210"/>
      <c r="AD720" s="210"/>
      <c r="AE720" s="210"/>
      <c r="AF720" s="210"/>
      <c r="AG720" s="210"/>
      <c r="AH720" s="210"/>
      <c r="AI720" s="210"/>
      <c r="AJ720" s="210"/>
      <c r="AK720" s="210"/>
      <c r="AL720" s="210"/>
      <c r="AM720" s="210"/>
      <c r="AN720" s="210"/>
      <c r="AO720" s="210"/>
      <c r="AP720" s="210"/>
      <c r="AQ720" s="210"/>
      <c r="AR720" s="210"/>
      <c r="AS720" s="210"/>
      <c r="AT720" s="210"/>
      <c r="AU720" s="210"/>
      <c r="AV720" s="210"/>
      <c r="AW720" s="210"/>
      <c r="AX720" s="210"/>
      <c r="AY720" s="210"/>
      <c r="AZ720" s="210"/>
      <c r="BA720" s="210"/>
      <c r="BB720" s="210"/>
      <c r="BC720" s="210"/>
      <c r="BD720" s="210"/>
      <c r="BE720" s="210"/>
      <c r="BF720" s="210"/>
      <c r="BG720" s="210"/>
      <c r="BH720" s="210"/>
      <c r="BI720" s="210"/>
      <c r="BJ720" s="210"/>
      <c r="BK720" s="210"/>
      <c r="BL720" s="210"/>
      <c r="BM720" s="211">
        <v>49</v>
      </c>
    </row>
    <row r="721" spans="1:65">
      <c r="A721" s="29"/>
      <c r="B721" s="19">
        <v>1</v>
      </c>
      <c r="C721" s="9">
        <v>6</v>
      </c>
      <c r="D721" s="23">
        <v>3.0000000000000001E-3</v>
      </c>
      <c r="E721" s="213" t="s">
        <v>294</v>
      </c>
      <c r="F721" s="23">
        <v>3.0000000000000001E-3</v>
      </c>
      <c r="G721" s="213" t="s">
        <v>295</v>
      </c>
      <c r="H721" s="23">
        <v>2E-3</v>
      </c>
      <c r="I721" s="213" t="s">
        <v>296</v>
      </c>
      <c r="J721" s="23">
        <v>4.0000000000000001E-3</v>
      </c>
      <c r="K721" s="213" t="s">
        <v>294</v>
      </c>
      <c r="L721" s="23">
        <v>2E-3</v>
      </c>
      <c r="M721" s="23">
        <v>3.0000000000000001E-3</v>
      </c>
      <c r="N721" s="23">
        <v>2E-3</v>
      </c>
      <c r="O721" s="213" t="s">
        <v>295</v>
      </c>
      <c r="P721" s="23">
        <v>2.3999999999999998E-3</v>
      </c>
      <c r="Q721" s="23">
        <v>2E-3</v>
      </c>
      <c r="R721" s="213" t="s">
        <v>294</v>
      </c>
      <c r="S721" s="23">
        <v>3.0000000000000001E-3</v>
      </c>
      <c r="T721" s="23">
        <v>3.0000000000000001E-3</v>
      </c>
      <c r="U721" s="213" t="s">
        <v>105</v>
      </c>
      <c r="V721" s="209"/>
      <c r="W721" s="210"/>
      <c r="X721" s="210"/>
      <c r="Y721" s="210"/>
      <c r="Z721" s="210"/>
      <c r="AA721" s="210"/>
      <c r="AB721" s="210"/>
      <c r="AC721" s="210"/>
      <c r="AD721" s="210"/>
      <c r="AE721" s="210"/>
      <c r="AF721" s="210"/>
      <c r="AG721" s="210"/>
      <c r="AH721" s="210"/>
      <c r="AI721" s="210"/>
      <c r="AJ721" s="210"/>
      <c r="AK721" s="210"/>
      <c r="AL721" s="210"/>
      <c r="AM721" s="210"/>
      <c r="AN721" s="210"/>
      <c r="AO721" s="210"/>
      <c r="AP721" s="210"/>
      <c r="AQ721" s="210"/>
      <c r="AR721" s="210"/>
      <c r="AS721" s="210"/>
      <c r="AT721" s="210"/>
      <c r="AU721" s="210"/>
      <c r="AV721" s="210"/>
      <c r="AW721" s="210"/>
      <c r="AX721" s="210"/>
      <c r="AY721" s="210"/>
      <c r="AZ721" s="210"/>
      <c r="BA721" s="210"/>
      <c r="BB721" s="210"/>
      <c r="BC721" s="210"/>
      <c r="BD721" s="210"/>
      <c r="BE721" s="210"/>
      <c r="BF721" s="210"/>
      <c r="BG721" s="210"/>
      <c r="BH721" s="210"/>
      <c r="BI721" s="210"/>
      <c r="BJ721" s="210"/>
      <c r="BK721" s="210"/>
      <c r="BL721" s="210"/>
      <c r="BM721" s="56"/>
    </row>
    <row r="722" spans="1:65">
      <c r="A722" s="29"/>
      <c r="B722" s="20" t="s">
        <v>269</v>
      </c>
      <c r="C722" s="12"/>
      <c r="D722" s="215">
        <v>2.4000000000000002E-3</v>
      </c>
      <c r="E722" s="215">
        <v>2.5000000000000001E-3</v>
      </c>
      <c r="F722" s="215">
        <v>2.8333333333333331E-3</v>
      </c>
      <c r="G722" s="215" t="s">
        <v>681</v>
      </c>
      <c r="H722" s="215">
        <v>2.7500000000000003E-3</v>
      </c>
      <c r="I722" s="215" t="s">
        <v>681</v>
      </c>
      <c r="J722" s="215">
        <v>3.1666666666666666E-3</v>
      </c>
      <c r="K722" s="215">
        <v>3.0000000000000001E-3</v>
      </c>
      <c r="L722" s="215">
        <v>2.166666666666667E-3</v>
      </c>
      <c r="M722" s="215">
        <v>2.8333333333333335E-3</v>
      </c>
      <c r="N722" s="215">
        <v>2.1666666666666666E-3</v>
      </c>
      <c r="O722" s="215" t="s">
        <v>681</v>
      </c>
      <c r="P722" s="215">
        <v>2.5833333333333333E-3</v>
      </c>
      <c r="Q722" s="215">
        <v>3.4999999999999996E-3</v>
      </c>
      <c r="R722" s="215">
        <v>2E-3</v>
      </c>
      <c r="S722" s="215">
        <v>2.5000000000000001E-3</v>
      </c>
      <c r="T722" s="215">
        <v>3.3333333333333335E-3</v>
      </c>
      <c r="U722" s="215" t="s">
        <v>681</v>
      </c>
      <c r="V722" s="209"/>
      <c r="W722" s="210"/>
      <c r="X722" s="210"/>
      <c r="Y722" s="210"/>
      <c r="Z722" s="210"/>
      <c r="AA722" s="210"/>
      <c r="AB722" s="210"/>
      <c r="AC722" s="210"/>
      <c r="AD722" s="210"/>
      <c r="AE722" s="210"/>
      <c r="AF722" s="210"/>
      <c r="AG722" s="210"/>
      <c r="AH722" s="210"/>
      <c r="AI722" s="210"/>
      <c r="AJ722" s="210"/>
      <c r="AK722" s="210"/>
      <c r="AL722" s="210"/>
      <c r="AM722" s="210"/>
      <c r="AN722" s="210"/>
      <c r="AO722" s="210"/>
      <c r="AP722" s="210"/>
      <c r="AQ722" s="210"/>
      <c r="AR722" s="210"/>
      <c r="AS722" s="210"/>
      <c r="AT722" s="210"/>
      <c r="AU722" s="210"/>
      <c r="AV722" s="210"/>
      <c r="AW722" s="210"/>
      <c r="AX722" s="210"/>
      <c r="AY722" s="210"/>
      <c r="AZ722" s="210"/>
      <c r="BA722" s="210"/>
      <c r="BB722" s="210"/>
      <c r="BC722" s="210"/>
      <c r="BD722" s="210"/>
      <c r="BE722" s="210"/>
      <c r="BF722" s="210"/>
      <c r="BG722" s="210"/>
      <c r="BH722" s="210"/>
      <c r="BI722" s="210"/>
      <c r="BJ722" s="210"/>
      <c r="BK722" s="210"/>
      <c r="BL722" s="210"/>
      <c r="BM722" s="56"/>
    </row>
    <row r="723" spans="1:65">
      <c r="A723" s="29"/>
      <c r="B723" s="3" t="s">
        <v>270</v>
      </c>
      <c r="C723" s="28"/>
      <c r="D723" s="23">
        <v>2E-3</v>
      </c>
      <c r="E723" s="23">
        <v>2.5000000000000001E-3</v>
      </c>
      <c r="F723" s="23">
        <v>3.0000000000000001E-3</v>
      </c>
      <c r="G723" s="23" t="s">
        <v>681</v>
      </c>
      <c r="H723" s="23">
        <v>2.5000000000000001E-3</v>
      </c>
      <c r="I723" s="23" t="s">
        <v>681</v>
      </c>
      <c r="J723" s="23">
        <v>3.0000000000000001E-3</v>
      </c>
      <c r="K723" s="23">
        <v>3.0000000000000001E-3</v>
      </c>
      <c r="L723" s="23">
        <v>2E-3</v>
      </c>
      <c r="M723" s="23">
        <v>3.0000000000000001E-3</v>
      </c>
      <c r="N723" s="23">
        <v>2E-3</v>
      </c>
      <c r="O723" s="23" t="s">
        <v>681</v>
      </c>
      <c r="P723" s="23">
        <v>2.3499999999999997E-3</v>
      </c>
      <c r="Q723" s="23">
        <v>3.5000000000000001E-3</v>
      </c>
      <c r="R723" s="23">
        <v>2E-3</v>
      </c>
      <c r="S723" s="23">
        <v>2.5000000000000001E-3</v>
      </c>
      <c r="T723" s="23">
        <v>3.0000000000000001E-3</v>
      </c>
      <c r="U723" s="23" t="s">
        <v>681</v>
      </c>
      <c r="V723" s="209"/>
      <c r="W723" s="210"/>
      <c r="X723" s="210"/>
      <c r="Y723" s="210"/>
      <c r="Z723" s="210"/>
      <c r="AA723" s="210"/>
      <c r="AB723" s="210"/>
      <c r="AC723" s="210"/>
      <c r="AD723" s="210"/>
      <c r="AE723" s="210"/>
      <c r="AF723" s="210"/>
      <c r="AG723" s="210"/>
      <c r="AH723" s="210"/>
      <c r="AI723" s="210"/>
      <c r="AJ723" s="210"/>
      <c r="AK723" s="210"/>
      <c r="AL723" s="210"/>
      <c r="AM723" s="210"/>
      <c r="AN723" s="210"/>
      <c r="AO723" s="210"/>
      <c r="AP723" s="210"/>
      <c r="AQ723" s="210"/>
      <c r="AR723" s="210"/>
      <c r="AS723" s="210"/>
      <c r="AT723" s="210"/>
      <c r="AU723" s="210"/>
      <c r="AV723" s="210"/>
      <c r="AW723" s="210"/>
      <c r="AX723" s="210"/>
      <c r="AY723" s="210"/>
      <c r="AZ723" s="210"/>
      <c r="BA723" s="210"/>
      <c r="BB723" s="210"/>
      <c r="BC723" s="210"/>
      <c r="BD723" s="210"/>
      <c r="BE723" s="210"/>
      <c r="BF723" s="210"/>
      <c r="BG723" s="210"/>
      <c r="BH723" s="210"/>
      <c r="BI723" s="210"/>
      <c r="BJ723" s="210"/>
      <c r="BK723" s="210"/>
      <c r="BL723" s="210"/>
      <c r="BM723" s="56"/>
    </row>
    <row r="724" spans="1:65">
      <c r="A724" s="29"/>
      <c r="B724" s="3" t="s">
        <v>271</v>
      </c>
      <c r="C724" s="28"/>
      <c r="D724" s="23">
        <v>5.4772255750516611E-4</v>
      </c>
      <c r="E724" s="23">
        <v>7.0710678118654751E-4</v>
      </c>
      <c r="F724" s="23">
        <v>4.0824829046386303E-4</v>
      </c>
      <c r="G724" s="23" t="s">
        <v>681</v>
      </c>
      <c r="H724" s="23">
        <v>9.5742710775633809E-4</v>
      </c>
      <c r="I724" s="23" t="s">
        <v>681</v>
      </c>
      <c r="J724" s="23">
        <v>4.0824829046386303E-4</v>
      </c>
      <c r="K724" s="23">
        <v>1.414213562373095E-3</v>
      </c>
      <c r="L724" s="23">
        <v>4.0824829046386303E-4</v>
      </c>
      <c r="M724" s="23">
        <v>4.0824829046386303E-4</v>
      </c>
      <c r="N724" s="23">
        <v>4.0824829046386303E-4</v>
      </c>
      <c r="O724" s="23" t="s">
        <v>681</v>
      </c>
      <c r="P724" s="23">
        <v>7.0261416628663741E-4</v>
      </c>
      <c r="Q724" s="23">
        <v>1.0488088481701515E-3</v>
      </c>
      <c r="R724" s="23">
        <v>0</v>
      </c>
      <c r="S724" s="23">
        <v>5.4772255750516611E-4</v>
      </c>
      <c r="T724" s="23">
        <v>5.1639777949432232E-4</v>
      </c>
      <c r="U724" s="23" t="s">
        <v>681</v>
      </c>
      <c r="V724" s="209"/>
      <c r="W724" s="210"/>
      <c r="X724" s="210"/>
      <c r="Y724" s="210"/>
      <c r="Z724" s="210"/>
      <c r="AA724" s="210"/>
      <c r="AB724" s="210"/>
      <c r="AC724" s="210"/>
      <c r="AD724" s="210"/>
      <c r="AE724" s="210"/>
      <c r="AF724" s="210"/>
      <c r="AG724" s="210"/>
      <c r="AH724" s="210"/>
      <c r="AI724" s="210"/>
      <c r="AJ724" s="210"/>
      <c r="AK724" s="210"/>
      <c r="AL724" s="210"/>
      <c r="AM724" s="210"/>
      <c r="AN724" s="210"/>
      <c r="AO724" s="210"/>
      <c r="AP724" s="210"/>
      <c r="AQ724" s="210"/>
      <c r="AR724" s="210"/>
      <c r="AS724" s="210"/>
      <c r="AT724" s="210"/>
      <c r="AU724" s="210"/>
      <c r="AV724" s="210"/>
      <c r="AW724" s="210"/>
      <c r="AX724" s="210"/>
      <c r="AY724" s="210"/>
      <c r="AZ724" s="210"/>
      <c r="BA724" s="210"/>
      <c r="BB724" s="210"/>
      <c r="BC724" s="210"/>
      <c r="BD724" s="210"/>
      <c r="BE724" s="210"/>
      <c r="BF724" s="210"/>
      <c r="BG724" s="210"/>
      <c r="BH724" s="210"/>
      <c r="BI724" s="210"/>
      <c r="BJ724" s="210"/>
      <c r="BK724" s="210"/>
      <c r="BL724" s="210"/>
      <c r="BM724" s="56"/>
    </row>
    <row r="725" spans="1:65">
      <c r="A725" s="29"/>
      <c r="B725" s="3" t="s">
        <v>86</v>
      </c>
      <c r="C725" s="28"/>
      <c r="D725" s="13">
        <v>0.2282177322938192</v>
      </c>
      <c r="E725" s="13">
        <v>0.28284271247461901</v>
      </c>
      <c r="F725" s="13">
        <v>0.14408763192842225</v>
      </c>
      <c r="G725" s="13" t="s">
        <v>681</v>
      </c>
      <c r="H725" s="13">
        <v>0.34815531191139565</v>
      </c>
      <c r="I725" s="13" t="s">
        <v>681</v>
      </c>
      <c r="J725" s="13">
        <v>0.12892051277806202</v>
      </c>
      <c r="K725" s="13">
        <v>0.47140452079103168</v>
      </c>
      <c r="L725" s="13">
        <v>0.18842228790639828</v>
      </c>
      <c r="M725" s="13">
        <v>0.14408763192842222</v>
      </c>
      <c r="N725" s="13">
        <v>0.18842228790639834</v>
      </c>
      <c r="O725" s="13" t="s">
        <v>681</v>
      </c>
      <c r="P725" s="13">
        <v>0.27197967727224676</v>
      </c>
      <c r="Q725" s="13">
        <v>0.29965967090575762</v>
      </c>
      <c r="R725" s="13">
        <v>0</v>
      </c>
      <c r="S725" s="13">
        <v>0.21908902300206645</v>
      </c>
      <c r="T725" s="13">
        <v>0.15491933384829668</v>
      </c>
      <c r="U725" s="13" t="s">
        <v>681</v>
      </c>
      <c r="V725" s="155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29"/>
      <c r="B726" s="3" t="s">
        <v>272</v>
      </c>
      <c r="C726" s="28"/>
      <c r="D726" s="13">
        <v>-0.10240427426536058</v>
      </c>
      <c r="E726" s="13">
        <v>-6.500445235975072E-2</v>
      </c>
      <c r="F726" s="13">
        <v>5.9661620658949088E-2</v>
      </c>
      <c r="G726" s="13" t="s">
        <v>681</v>
      </c>
      <c r="H726" s="13">
        <v>2.8495102404274331E-2</v>
      </c>
      <c r="I726" s="13" t="s">
        <v>681</v>
      </c>
      <c r="J726" s="13">
        <v>0.18432769367764901</v>
      </c>
      <c r="K726" s="13">
        <v>0.12199465716829905</v>
      </c>
      <c r="L726" s="13">
        <v>-0.18967052537845053</v>
      </c>
      <c r="M726" s="13">
        <v>5.966162065894931E-2</v>
      </c>
      <c r="N726" s="13">
        <v>-0.18967052537845064</v>
      </c>
      <c r="O726" s="13" t="s">
        <v>681</v>
      </c>
      <c r="P726" s="13">
        <v>-3.383793410507574E-2</v>
      </c>
      <c r="Q726" s="13">
        <v>0.3089937666963487</v>
      </c>
      <c r="R726" s="13">
        <v>-0.2520035618878006</v>
      </c>
      <c r="S726" s="13">
        <v>-6.500445235975072E-2</v>
      </c>
      <c r="T726" s="13">
        <v>0.24666073018699919</v>
      </c>
      <c r="U726" s="13" t="s">
        <v>681</v>
      </c>
      <c r="V726" s="155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A727" s="29"/>
      <c r="B727" s="45" t="s">
        <v>273</v>
      </c>
      <c r="C727" s="46"/>
      <c r="D727" s="44">
        <v>0.51</v>
      </c>
      <c r="E727" s="44">
        <v>1.4</v>
      </c>
      <c r="F727" s="44">
        <v>0.39</v>
      </c>
      <c r="G727" s="44">
        <v>30.29</v>
      </c>
      <c r="H727" s="44">
        <v>0.51</v>
      </c>
      <c r="I727" s="44">
        <v>0.06</v>
      </c>
      <c r="J727" s="44">
        <v>0.84</v>
      </c>
      <c r="K727" s="44">
        <v>1.18</v>
      </c>
      <c r="L727" s="44">
        <v>0.51</v>
      </c>
      <c r="M727" s="44">
        <v>0.39</v>
      </c>
      <c r="N727" s="44">
        <v>0.51</v>
      </c>
      <c r="O727" s="44">
        <v>30.29</v>
      </c>
      <c r="P727" s="44">
        <v>0.06</v>
      </c>
      <c r="Q727" s="44">
        <v>1.29</v>
      </c>
      <c r="R727" s="44">
        <v>1.63</v>
      </c>
      <c r="S727" s="44">
        <v>0.06</v>
      </c>
      <c r="T727" s="44">
        <v>1.07</v>
      </c>
      <c r="U727" s="44">
        <v>64</v>
      </c>
      <c r="V727" s="155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B728" s="3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BM728" s="55"/>
    </row>
    <row r="729" spans="1:65" ht="15">
      <c r="B729" s="8" t="s">
        <v>517</v>
      </c>
      <c r="BM729" s="27" t="s">
        <v>66</v>
      </c>
    </row>
    <row r="730" spans="1:65" ht="15">
      <c r="A730" s="24" t="s">
        <v>60</v>
      </c>
      <c r="B730" s="18" t="s">
        <v>111</v>
      </c>
      <c r="C730" s="15" t="s">
        <v>112</v>
      </c>
      <c r="D730" s="16" t="s">
        <v>234</v>
      </c>
      <c r="E730" s="17" t="s">
        <v>234</v>
      </c>
      <c r="F730" s="17" t="s">
        <v>234</v>
      </c>
      <c r="G730" s="17" t="s">
        <v>234</v>
      </c>
      <c r="H730" s="17" t="s">
        <v>234</v>
      </c>
      <c r="I730" s="17" t="s">
        <v>234</v>
      </c>
      <c r="J730" s="17" t="s">
        <v>234</v>
      </c>
      <c r="K730" s="17" t="s">
        <v>234</v>
      </c>
      <c r="L730" s="17" t="s">
        <v>234</v>
      </c>
      <c r="M730" s="17" t="s">
        <v>234</v>
      </c>
      <c r="N730" s="17" t="s">
        <v>234</v>
      </c>
      <c r="O730" s="17" t="s">
        <v>234</v>
      </c>
      <c r="P730" s="17" t="s">
        <v>234</v>
      </c>
      <c r="Q730" s="17" t="s">
        <v>234</v>
      </c>
      <c r="R730" s="17" t="s">
        <v>234</v>
      </c>
      <c r="S730" s="17" t="s">
        <v>234</v>
      </c>
      <c r="T730" s="17" t="s">
        <v>234</v>
      </c>
      <c r="U730" s="17" t="s">
        <v>234</v>
      </c>
      <c r="V730" s="17" t="s">
        <v>234</v>
      </c>
      <c r="W730" s="17" t="s">
        <v>234</v>
      </c>
      <c r="X730" s="17" t="s">
        <v>234</v>
      </c>
      <c r="Y730" s="17" t="s">
        <v>234</v>
      </c>
      <c r="Z730" s="17" t="s">
        <v>234</v>
      </c>
      <c r="AA730" s="17" t="s">
        <v>234</v>
      </c>
      <c r="AB730" s="17" t="s">
        <v>234</v>
      </c>
      <c r="AC730" s="17" t="s">
        <v>234</v>
      </c>
      <c r="AD730" s="155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7">
        <v>1</v>
      </c>
    </row>
    <row r="731" spans="1:65">
      <c r="A731" s="29"/>
      <c r="B731" s="19" t="s">
        <v>235</v>
      </c>
      <c r="C731" s="9" t="s">
        <v>235</v>
      </c>
      <c r="D731" s="153" t="s">
        <v>237</v>
      </c>
      <c r="E731" s="154" t="s">
        <v>238</v>
      </c>
      <c r="F731" s="154" t="s">
        <v>239</v>
      </c>
      <c r="G731" s="154" t="s">
        <v>240</v>
      </c>
      <c r="H731" s="154" t="s">
        <v>241</v>
      </c>
      <c r="I731" s="154" t="s">
        <v>242</v>
      </c>
      <c r="J731" s="154" t="s">
        <v>243</v>
      </c>
      <c r="K731" s="154" t="s">
        <v>244</v>
      </c>
      <c r="L731" s="154" t="s">
        <v>246</v>
      </c>
      <c r="M731" s="154" t="s">
        <v>247</v>
      </c>
      <c r="N731" s="154" t="s">
        <v>248</v>
      </c>
      <c r="O731" s="154" t="s">
        <v>249</v>
      </c>
      <c r="P731" s="154" t="s">
        <v>250</v>
      </c>
      <c r="Q731" s="154" t="s">
        <v>251</v>
      </c>
      <c r="R731" s="154" t="s">
        <v>252</v>
      </c>
      <c r="S731" s="154" t="s">
        <v>253</v>
      </c>
      <c r="T731" s="154" t="s">
        <v>254</v>
      </c>
      <c r="U731" s="154" t="s">
        <v>255</v>
      </c>
      <c r="V731" s="154" t="s">
        <v>256</v>
      </c>
      <c r="W731" s="154" t="s">
        <v>257</v>
      </c>
      <c r="X731" s="154" t="s">
        <v>258</v>
      </c>
      <c r="Y731" s="154" t="s">
        <v>259</v>
      </c>
      <c r="Z731" s="154" t="s">
        <v>260</v>
      </c>
      <c r="AA731" s="154" t="s">
        <v>261</v>
      </c>
      <c r="AB731" s="154" t="s">
        <v>262</v>
      </c>
      <c r="AC731" s="154" t="s">
        <v>263</v>
      </c>
      <c r="AD731" s="155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7" t="s">
        <v>1</v>
      </c>
    </row>
    <row r="732" spans="1:65">
      <c r="A732" s="29"/>
      <c r="B732" s="19"/>
      <c r="C732" s="9"/>
      <c r="D732" s="10" t="s">
        <v>281</v>
      </c>
      <c r="E732" s="11" t="s">
        <v>115</v>
      </c>
      <c r="F732" s="11" t="s">
        <v>281</v>
      </c>
      <c r="G732" s="11" t="s">
        <v>115</v>
      </c>
      <c r="H732" s="11" t="s">
        <v>115</v>
      </c>
      <c r="I732" s="11" t="s">
        <v>282</v>
      </c>
      <c r="J732" s="11" t="s">
        <v>282</v>
      </c>
      <c r="K732" s="11" t="s">
        <v>115</v>
      </c>
      <c r="L732" s="11" t="s">
        <v>281</v>
      </c>
      <c r="M732" s="11" t="s">
        <v>282</v>
      </c>
      <c r="N732" s="11" t="s">
        <v>282</v>
      </c>
      <c r="O732" s="11" t="s">
        <v>282</v>
      </c>
      <c r="P732" s="11" t="s">
        <v>282</v>
      </c>
      <c r="Q732" s="11" t="s">
        <v>282</v>
      </c>
      <c r="R732" s="11" t="s">
        <v>282</v>
      </c>
      <c r="S732" s="11" t="s">
        <v>282</v>
      </c>
      <c r="T732" s="11" t="s">
        <v>282</v>
      </c>
      <c r="U732" s="11" t="s">
        <v>115</v>
      </c>
      <c r="V732" s="11" t="s">
        <v>282</v>
      </c>
      <c r="W732" s="11" t="s">
        <v>282</v>
      </c>
      <c r="X732" s="11" t="s">
        <v>115</v>
      </c>
      <c r="Y732" s="11" t="s">
        <v>282</v>
      </c>
      <c r="Z732" s="11" t="s">
        <v>282</v>
      </c>
      <c r="AA732" s="11" t="s">
        <v>282</v>
      </c>
      <c r="AB732" s="11" t="s">
        <v>115</v>
      </c>
      <c r="AC732" s="11" t="s">
        <v>115</v>
      </c>
      <c r="AD732" s="155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7">
        <v>3</v>
      </c>
    </row>
    <row r="733" spans="1:65">
      <c r="A733" s="29"/>
      <c r="B733" s="19"/>
      <c r="C733" s="9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155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7">
        <v>3</v>
      </c>
    </row>
    <row r="734" spans="1:65">
      <c r="A734" s="29"/>
      <c r="B734" s="18">
        <v>1</v>
      </c>
      <c r="C734" s="14">
        <v>1</v>
      </c>
      <c r="D734" s="206">
        <v>0.08</v>
      </c>
      <c r="E734" s="206">
        <v>8.2400000000000001E-2</v>
      </c>
      <c r="F734" s="206">
        <v>8.7458763378000001E-2</v>
      </c>
      <c r="G734" s="206">
        <v>0.09</v>
      </c>
      <c r="H734" s="206">
        <v>0.08</v>
      </c>
      <c r="I734" s="206">
        <v>0.08</v>
      </c>
      <c r="J734" s="206">
        <v>8.3000000000000004E-2</v>
      </c>
      <c r="K734" s="206">
        <v>7.9000000000000001E-2</v>
      </c>
      <c r="L734" s="207">
        <v>0.06</v>
      </c>
      <c r="M734" s="206">
        <v>0.08</v>
      </c>
      <c r="N734" s="206">
        <v>7.0000000000000007E-2</v>
      </c>
      <c r="O734" s="206">
        <v>0.08</v>
      </c>
      <c r="P734" s="206">
        <v>0.09</v>
      </c>
      <c r="Q734" s="206">
        <v>0.09</v>
      </c>
      <c r="R734" s="206">
        <v>0.09</v>
      </c>
      <c r="S734" s="206">
        <v>0.09</v>
      </c>
      <c r="T734" s="206">
        <v>0.08</v>
      </c>
      <c r="U734" s="206">
        <v>8.2429104281695739E-2</v>
      </c>
      <c r="V734" s="207">
        <v>9.6459950000000003E-2</v>
      </c>
      <c r="W734" s="206">
        <v>0.08</v>
      </c>
      <c r="X734" s="206">
        <v>8.2000000000000003E-2</v>
      </c>
      <c r="Y734" s="206">
        <v>0.08</v>
      </c>
      <c r="Z734" s="206">
        <v>0.08</v>
      </c>
      <c r="AA734" s="206">
        <v>0.08</v>
      </c>
      <c r="AB734" s="206">
        <v>8.6999999999999994E-2</v>
      </c>
      <c r="AC734" s="206">
        <v>8.2000000000000003E-2</v>
      </c>
      <c r="AD734" s="209"/>
      <c r="AE734" s="210"/>
      <c r="AF734" s="210"/>
      <c r="AG734" s="210"/>
      <c r="AH734" s="210"/>
      <c r="AI734" s="210"/>
      <c r="AJ734" s="210"/>
      <c r="AK734" s="210"/>
      <c r="AL734" s="210"/>
      <c r="AM734" s="210"/>
      <c r="AN734" s="210"/>
      <c r="AO734" s="210"/>
      <c r="AP734" s="210"/>
      <c r="AQ734" s="210"/>
      <c r="AR734" s="210"/>
      <c r="AS734" s="210"/>
      <c r="AT734" s="210"/>
      <c r="AU734" s="210"/>
      <c r="AV734" s="210"/>
      <c r="AW734" s="210"/>
      <c r="AX734" s="210"/>
      <c r="AY734" s="210"/>
      <c r="AZ734" s="210"/>
      <c r="BA734" s="210"/>
      <c r="BB734" s="210"/>
      <c r="BC734" s="210"/>
      <c r="BD734" s="210"/>
      <c r="BE734" s="210"/>
      <c r="BF734" s="210"/>
      <c r="BG734" s="210"/>
      <c r="BH734" s="210"/>
      <c r="BI734" s="210"/>
      <c r="BJ734" s="210"/>
      <c r="BK734" s="210"/>
      <c r="BL734" s="210"/>
      <c r="BM734" s="211">
        <v>1</v>
      </c>
    </row>
    <row r="735" spans="1:65">
      <c r="A735" s="29"/>
      <c r="B735" s="19">
        <v>1</v>
      </c>
      <c r="C735" s="9">
        <v>2</v>
      </c>
      <c r="D735" s="23">
        <v>0.08</v>
      </c>
      <c r="E735" s="23">
        <v>8.1099999999999992E-2</v>
      </c>
      <c r="F735" s="23">
        <v>8.791678801000001E-2</v>
      </c>
      <c r="G735" s="23">
        <v>0.09</v>
      </c>
      <c r="H735" s="23">
        <v>0.08</v>
      </c>
      <c r="I735" s="23">
        <v>0.08</v>
      </c>
      <c r="J735" s="23">
        <v>8.3000000000000004E-2</v>
      </c>
      <c r="K735" s="23">
        <v>0.08</v>
      </c>
      <c r="L735" s="213">
        <v>0.06</v>
      </c>
      <c r="M735" s="23">
        <v>0.09</v>
      </c>
      <c r="N735" s="23">
        <v>7.0000000000000007E-2</v>
      </c>
      <c r="O735" s="23">
        <v>0.08</v>
      </c>
      <c r="P735" s="23">
        <v>0.09</v>
      </c>
      <c r="Q735" s="214">
        <v>0.1</v>
      </c>
      <c r="R735" s="23">
        <v>0.09</v>
      </c>
      <c r="S735" s="23">
        <v>0.09</v>
      </c>
      <c r="T735" s="23">
        <v>0.08</v>
      </c>
      <c r="U735" s="23">
        <v>8.1618315971364805E-2</v>
      </c>
      <c r="V735" s="213">
        <v>0.10624795000000001</v>
      </c>
      <c r="W735" s="23">
        <v>0.08</v>
      </c>
      <c r="X735" s="23">
        <v>8.3000000000000004E-2</v>
      </c>
      <c r="Y735" s="23">
        <v>0.08</v>
      </c>
      <c r="Z735" s="23">
        <v>0.09</v>
      </c>
      <c r="AA735" s="23">
        <v>0.08</v>
      </c>
      <c r="AB735" s="23">
        <v>8.5999999999999993E-2</v>
      </c>
      <c r="AC735" s="23">
        <v>8.4000000000000005E-2</v>
      </c>
      <c r="AD735" s="209"/>
      <c r="AE735" s="210"/>
      <c r="AF735" s="210"/>
      <c r="AG735" s="210"/>
      <c r="AH735" s="210"/>
      <c r="AI735" s="210"/>
      <c r="AJ735" s="210"/>
      <c r="AK735" s="210"/>
      <c r="AL735" s="210"/>
      <c r="AM735" s="210"/>
      <c r="AN735" s="210"/>
      <c r="AO735" s="210"/>
      <c r="AP735" s="210"/>
      <c r="AQ735" s="210"/>
      <c r="AR735" s="210"/>
      <c r="AS735" s="210"/>
      <c r="AT735" s="210"/>
      <c r="AU735" s="210"/>
      <c r="AV735" s="210"/>
      <c r="AW735" s="210"/>
      <c r="AX735" s="210"/>
      <c r="AY735" s="210"/>
      <c r="AZ735" s="210"/>
      <c r="BA735" s="210"/>
      <c r="BB735" s="210"/>
      <c r="BC735" s="210"/>
      <c r="BD735" s="210"/>
      <c r="BE735" s="210"/>
      <c r="BF735" s="210"/>
      <c r="BG735" s="210"/>
      <c r="BH735" s="210"/>
      <c r="BI735" s="210"/>
      <c r="BJ735" s="210"/>
      <c r="BK735" s="210"/>
      <c r="BL735" s="210"/>
      <c r="BM735" s="211">
        <v>20</v>
      </c>
    </row>
    <row r="736" spans="1:65">
      <c r="A736" s="29"/>
      <c r="B736" s="19">
        <v>1</v>
      </c>
      <c r="C736" s="9">
        <v>3</v>
      </c>
      <c r="D736" s="23">
        <v>0.08</v>
      </c>
      <c r="E736" s="23">
        <v>8.09E-2</v>
      </c>
      <c r="F736" s="23">
        <v>8.3409319484000002E-2</v>
      </c>
      <c r="G736" s="23">
        <v>0.09</v>
      </c>
      <c r="H736" s="23">
        <v>0.08</v>
      </c>
      <c r="I736" s="23">
        <v>0.08</v>
      </c>
      <c r="J736" s="23">
        <v>8.2000000000000003E-2</v>
      </c>
      <c r="K736" s="23">
        <v>7.8E-2</v>
      </c>
      <c r="L736" s="213">
        <v>7.0000000000000007E-2</v>
      </c>
      <c r="M736" s="23">
        <v>0.09</v>
      </c>
      <c r="N736" s="23">
        <v>0.08</v>
      </c>
      <c r="O736" s="23">
        <v>0.08</v>
      </c>
      <c r="P736" s="23">
        <v>0.09</v>
      </c>
      <c r="Q736" s="23">
        <v>0.09</v>
      </c>
      <c r="R736" s="23">
        <v>0.09</v>
      </c>
      <c r="S736" s="23">
        <v>0.08</v>
      </c>
      <c r="T736" s="23">
        <v>0.08</v>
      </c>
      <c r="U736" s="23">
        <v>8.1412091434917608E-2</v>
      </c>
      <c r="V736" s="213">
        <v>9.5171560000000002E-2</v>
      </c>
      <c r="W736" s="23">
        <v>0.08</v>
      </c>
      <c r="X736" s="23">
        <v>8.1000000000000003E-2</v>
      </c>
      <c r="Y736" s="23">
        <v>0.08</v>
      </c>
      <c r="Z736" s="23">
        <v>0.08</v>
      </c>
      <c r="AA736" s="23">
        <v>0.08</v>
      </c>
      <c r="AB736" s="23">
        <v>8.1000000000000003E-2</v>
      </c>
      <c r="AC736" s="23">
        <v>8.4000000000000005E-2</v>
      </c>
      <c r="AD736" s="209"/>
      <c r="AE736" s="210"/>
      <c r="AF736" s="210"/>
      <c r="AG736" s="210"/>
      <c r="AH736" s="210"/>
      <c r="AI736" s="210"/>
      <c r="AJ736" s="210"/>
      <c r="AK736" s="210"/>
      <c r="AL736" s="210"/>
      <c r="AM736" s="210"/>
      <c r="AN736" s="210"/>
      <c r="AO736" s="210"/>
      <c r="AP736" s="210"/>
      <c r="AQ736" s="210"/>
      <c r="AR736" s="210"/>
      <c r="AS736" s="210"/>
      <c r="AT736" s="210"/>
      <c r="AU736" s="210"/>
      <c r="AV736" s="210"/>
      <c r="AW736" s="210"/>
      <c r="AX736" s="210"/>
      <c r="AY736" s="210"/>
      <c r="AZ736" s="210"/>
      <c r="BA736" s="210"/>
      <c r="BB736" s="210"/>
      <c r="BC736" s="210"/>
      <c r="BD736" s="210"/>
      <c r="BE736" s="210"/>
      <c r="BF736" s="210"/>
      <c r="BG736" s="210"/>
      <c r="BH736" s="210"/>
      <c r="BI736" s="210"/>
      <c r="BJ736" s="210"/>
      <c r="BK736" s="210"/>
      <c r="BL736" s="210"/>
      <c r="BM736" s="211">
        <v>16</v>
      </c>
    </row>
    <row r="737" spans="1:65">
      <c r="A737" s="29"/>
      <c r="B737" s="19">
        <v>1</v>
      </c>
      <c r="C737" s="9">
        <v>4</v>
      </c>
      <c r="D737" s="23">
        <v>0.08</v>
      </c>
      <c r="E737" s="23">
        <v>8.1299999999999997E-2</v>
      </c>
      <c r="F737" s="23">
        <v>8.5304370123999981E-2</v>
      </c>
      <c r="G737" s="23">
        <v>0.09</v>
      </c>
      <c r="H737" s="23">
        <v>0.08</v>
      </c>
      <c r="I737" s="23">
        <v>0.08</v>
      </c>
      <c r="J737" s="23">
        <v>8.3000000000000004E-2</v>
      </c>
      <c r="K737" s="23">
        <v>0.08</v>
      </c>
      <c r="L737" s="213">
        <v>0.06</v>
      </c>
      <c r="M737" s="23">
        <v>0.08</v>
      </c>
      <c r="N737" s="23">
        <v>7.0000000000000007E-2</v>
      </c>
      <c r="O737" s="23">
        <v>0.09</v>
      </c>
      <c r="P737" s="23">
        <v>0.09</v>
      </c>
      <c r="Q737" s="23">
        <v>0.09</v>
      </c>
      <c r="R737" s="23">
        <v>0.09</v>
      </c>
      <c r="S737" s="23">
        <v>0.09</v>
      </c>
      <c r="T737" s="23">
        <v>0.08</v>
      </c>
      <c r="U737" s="23">
        <v>8.6614028941468205E-2</v>
      </c>
      <c r="V737" s="213">
        <v>0.10377542000000002</v>
      </c>
      <c r="W737" s="23">
        <v>0.08</v>
      </c>
      <c r="X737" s="23">
        <v>8.6999999999999994E-2</v>
      </c>
      <c r="Y737" s="23">
        <v>0.08</v>
      </c>
      <c r="Z737" s="23">
        <v>0.09</v>
      </c>
      <c r="AA737" s="23">
        <v>0.08</v>
      </c>
      <c r="AB737" s="23">
        <v>9.0999999999999998E-2</v>
      </c>
      <c r="AC737" s="23">
        <v>8.3000000000000004E-2</v>
      </c>
      <c r="AD737" s="209"/>
      <c r="AE737" s="210"/>
      <c r="AF737" s="210"/>
      <c r="AG737" s="210"/>
      <c r="AH737" s="210"/>
      <c r="AI737" s="210"/>
      <c r="AJ737" s="210"/>
      <c r="AK737" s="210"/>
      <c r="AL737" s="210"/>
      <c r="AM737" s="210"/>
      <c r="AN737" s="210"/>
      <c r="AO737" s="210"/>
      <c r="AP737" s="210"/>
      <c r="AQ737" s="210"/>
      <c r="AR737" s="210"/>
      <c r="AS737" s="210"/>
      <c r="AT737" s="210"/>
      <c r="AU737" s="210"/>
      <c r="AV737" s="210"/>
      <c r="AW737" s="210"/>
      <c r="AX737" s="210"/>
      <c r="AY737" s="210"/>
      <c r="AZ737" s="210"/>
      <c r="BA737" s="210"/>
      <c r="BB737" s="210"/>
      <c r="BC737" s="210"/>
      <c r="BD737" s="210"/>
      <c r="BE737" s="210"/>
      <c r="BF737" s="210"/>
      <c r="BG737" s="210"/>
      <c r="BH737" s="210"/>
      <c r="BI737" s="210"/>
      <c r="BJ737" s="210"/>
      <c r="BK737" s="210"/>
      <c r="BL737" s="210"/>
      <c r="BM737" s="211">
        <v>8.3432952563883486E-2</v>
      </c>
    </row>
    <row r="738" spans="1:65">
      <c r="A738" s="29"/>
      <c r="B738" s="19">
        <v>1</v>
      </c>
      <c r="C738" s="9">
        <v>5</v>
      </c>
      <c r="D738" s="23">
        <v>0.08</v>
      </c>
      <c r="E738" s="23">
        <v>8.2299999999999998E-2</v>
      </c>
      <c r="F738" s="23">
        <v>8.683493124500001E-2</v>
      </c>
      <c r="G738" s="23">
        <v>0.09</v>
      </c>
      <c r="H738" s="23">
        <v>0.08</v>
      </c>
      <c r="I738" s="23">
        <v>0.08</v>
      </c>
      <c r="J738" s="23">
        <v>8.3000000000000004E-2</v>
      </c>
      <c r="K738" s="23">
        <v>0.08</v>
      </c>
      <c r="L738" s="213">
        <v>0.06</v>
      </c>
      <c r="M738" s="23">
        <v>0.09</v>
      </c>
      <c r="N738" s="23">
        <v>7.0000000000000007E-2</v>
      </c>
      <c r="O738" s="23">
        <v>0.09</v>
      </c>
      <c r="P738" s="23">
        <v>0.09</v>
      </c>
      <c r="Q738" s="23">
        <v>0.09</v>
      </c>
      <c r="R738" s="23">
        <v>0.09</v>
      </c>
      <c r="S738" s="23">
        <v>0.09</v>
      </c>
      <c r="T738" s="23">
        <v>0.08</v>
      </c>
      <c r="U738" s="23">
        <v>8.5231426711077307E-2</v>
      </c>
      <c r="V738" s="213">
        <v>9.3463660000000004E-2</v>
      </c>
      <c r="W738" s="23">
        <v>0.08</v>
      </c>
      <c r="X738" s="23">
        <v>8.5000000000000006E-2</v>
      </c>
      <c r="Y738" s="23">
        <v>0.08</v>
      </c>
      <c r="Z738" s="23">
        <v>0.09</v>
      </c>
      <c r="AA738" s="23">
        <v>0.08</v>
      </c>
      <c r="AB738" s="23">
        <v>9.2999999999999999E-2</v>
      </c>
      <c r="AC738" s="23">
        <v>8.3000000000000004E-2</v>
      </c>
      <c r="AD738" s="209"/>
      <c r="AE738" s="210"/>
      <c r="AF738" s="210"/>
      <c r="AG738" s="210"/>
      <c r="AH738" s="210"/>
      <c r="AI738" s="210"/>
      <c r="AJ738" s="210"/>
      <c r="AK738" s="210"/>
      <c r="AL738" s="210"/>
      <c r="AM738" s="210"/>
      <c r="AN738" s="210"/>
      <c r="AO738" s="210"/>
      <c r="AP738" s="210"/>
      <c r="AQ738" s="210"/>
      <c r="AR738" s="210"/>
      <c r="AS738" s="210"/>
      <c r="AT738" s="210"/>
      <c r="AU738" s="210"/>
      <c r="AV738" s="210"/>
      <c r="AW738" s="210"/>
      <c r="AX738" s="210"/>
      <c r="AY738" s="210"/>
      <c r="AZ738" s="210"/>
      <c r="BA738" s="210"/>
      <c r="BB738" s="210"/>
      <c r="BC738" s="210"/>
      <c r="BD738" s="210"/>
      <c r="BE738" s="210"/>
      <c r="BF738" s="210"/>
      <c r="BG738" s="210"/>
      <c r="BH738" s="210"/>
      <c r="BI738" s="210"/>
      <c r="BJ738" s="210"/>
      <c r="BK738" s="210"/>
      <c r="BL738" s="210"/>
      <c r="BM738" s="211">
        <v>50</v>
      </c>
    </row>
    <row r="739" spans="1:65">
      <c r="A739" s="29"/>
      <c r="B739" s="19">
        <v>1</v>
      </c>
      <c r="C739" s="9">
        <v>6</v>
      </c>
      <c r="D739" s="23">
        <v>0.08</v>
      </c>
      <c r="E739" s="23">
        <v>8.3400000000000002E-2</v>
      </c>
      <c r="F739" s="23">
        <v>8.628692533600002E-2</v>
      </c>
      <c r="G739" s="23">
        <v>0.09</v>
      </c>
      <c r="H739" s="23">
        <v>0.08</v>
      </c>
      <c r="I739" s="23">
        <v>0.08</v>
      </c>
      <c r="J739" s="23">
        <v>8.3000000000000004E-2</v>
      </c>
      <c r="K739" s="23">
        <v>7.9000000000000001E-2</v>
      </c>
      <c r="L739" s="213">
        <v>7.0000000000000007E-2</v>
      </c>
      <c r="M739" s="23">
        <v>0.08</v>
      </c>
      <c r="N739" s="23">
        <v>7.0000000000000007E-2</v>
      </c>
      <c r="O739" s="23">
        <v>0.08</v>
      </c>
      <c r="P739" s="23">
        <v>0.09</v>
      </c>
      <c r="Q739" s="214">
        <v>0.1</v>
      </c>
      <c r="R739" s="23">
        <v>0.09</v>
      </c>
      <c r="S739" s="23">
        <v>0.09</v>
      </c>
      <c r="T739" s="23">
        <v>0.08</v>
      </c>
      <c r="U739" s="23">
        <v>8.2429104281695739E-2</v>
      </c>
      <c r="V739" s="213">
        <v>0.10380270999999999</v>
      </c>
      <c r="W739" s="23">
        <v>0.08</v>
      </c>
      <c r="X739" s="23">
        <v>8.1000000000000003E-2</v>
      </c>
      <c r="Y739" s="23">
        <v>0.08</v>
      </c>
      <c r="Z739" s="23">
        <v>0.09</v>
      </c>
      <c r="AA739" s="23">
        <v>0.08</v>
      </c>
      <c r="AB739" s="23">
        <v>8.4000000000000005E-2</v>
      </c>
      <c r="AC739" s="23">
        <v>8.5999999999999993E-2</v>
      </c>
      <c r="AD739" s="209"/>
      <c r="AE739" s="210"/>
      <c r="AF739" s="210"/>
      <c r="AG739" s="210"/>
      <c r="AH739" s="210"/>
      <c r="AI739" s="210"/>
      <c r="AJ739" s="210"/>
      <c r="AK739" s="210"/>
      <c r="AL739" s="210"/>
      <c r="AM739" s="210"/>
      <c r="AN739" s="210"/>
      <c r="AO739" s="210"/>
      <c r="AP739" s="210"/>
      <c r="AQ739" s="210"/>
      <c r="AR739" s="210"/>
      <c r="AS739" s="210"/>
      <c r="AT739" s="210"/>
      <c r="AU739" s="210"/>
      <c r="AV739" s="210"/>
      <c r="AW739" s="210"/>
      <c r="AX739" s="210"/>
      <c r="AY739" s="210"/>
      <c r="AZ739" s="210"/>
      <c r="BA739" s="210"/>
      <c r="BB739" s="210"/>
      <c r="BC739" s="210"/>
      <c r="BD739" s="210"/>
      <c r="BE739" s="210"/>
      <c r="BF739" s="210"/>
      <c r="BG739" s="210"/>
      <c r="BH739" s="210"/>
      <c r="BI739" s="210"/>
      <c r="BJ739" s="210"/>
      <c r="BK739" s="210"/>
      <c r="BL739" s="210"/>
      <c r="BM739" s="56"/>
    </row>
    <row r="740" spans="1:65">
      <c r="A740" s="29"/>
      <c r="B740" s="20" t="s">
        <v>269</v>
      </c>
      <c r="C740" s="12"/>
      <c r="D740" s="215">
        <v>0.08</v>
      </c>
      <c r="E740" s="215">
        <v>8.1899999999999987E-2</v>
      </c>
      <c r="F740" s="215">
        <v>8.6201849596166683E-2</v>
      </c>
      <c r="G740" s="215">
        <v>8.9999999999999983E-2</v>
      </c>
      <c r="H740" s="215">
        <v>0.08</v>
      </c>
      <c r="I740" s="215">
        <v>0.08</v>
      </c>
      <c r="J740" s="215">
        <v>8.2833333333333342E-2</v>
      </c>
      <c r="K740" s="215">
        <v>7.9333333333333339E-2</v>
      </c>
      <c r="L740" s="215">
        <v>6.3333333333333339E-2</v>
      </c>
      <c r="M740" s="215">
        <v>8.5000000000000006E-2</v>
      </c>
      <c r="N740" s="215">
        <v>7.166666666666667E-2</v>
      </c>
      <c r="O740" s="215">
        <v>8.3333333333333329E-2</v>
      </c>
      <c r="P740" s="215">
        <v>8.9999999999999983E-2</v>
      </c>
      <c r="Q740" s="215">
        <v>9.3333333333333324E-2</v>
      </c>
      <c r="R740" s="215">
        <v>8.9999999999999983E-2</v>
      </c>
      <c r="S740" s="215">
        <v>8.8333333333333319E-2</v>
      </c>
      <c r="T740" s="215">
        <v>0.08</v>
      </c>
      <c r="U740" s="215">
        <v>8.3289011937036569E-2</v>
      </c>
      <c r="V740" s="215">
        <v>9.9820208333333327E-2</v>
      </c>
      <c r="W740" s="215">
        <v>0.08</v>
      </c>
      <c r="X740" s="215">
        <v>8.3166666666666667E-2</v>
      </c>
      <c r="Y740" s="215">
        <v>0.08</v>
      </c>
      <c r="Z740" s="215">
        <v>8.6666666666666656E-2</v>
      </c>
      <c r="AA740" s="215">
        <v>0.08</v>
      </c>
      <c r="AB740" s="215">
        <v>8.699999999999998E-2</v>
      </c>
      <c r="AC740" s="215">
        <v>8.3666666666666667E-2</v>
      </c>
      <c r="AD740" s="209"/>
      <c r="AE740" s="210"/>
      <c r="AF740" s="210"/>
      <c r="AG740" s="210"/>
      <c r="AH740" s="210"/>
      <c r="AI740" s="210"/>
      <c r="AJ740" s="210"/>
      <c r="AK740" s="210"/>
      <c r="AL740" s="210"/>
      <c r="AM740" s="210"/>
      <c r="AN740" s="210"/>
      <c r="AO740" s="210"/>
      <c r="AP740" s="210"/>
      <c r="AQ740" s="210"/>
      <c r="AR740" s="210"/>
      <c r="AS740" s="210"/>
      <c r="AT740" s="210"/>
      <c r="AU740" s="210"/>
      <c r="AV740" s="210"/>
      <c r="AW740" s="210"/>
      <c r="AX740" s="210"/>
      <c r="AY740" s="210"/>
      <c r="AZ740" s="210"/>
      <c r="BA740" s="210"/>
      <c r="BB740" s="210"/>
      <c r="BC740" s="210"/>
      <c r="BD740" s="210"/>
      <c r="BE740" s="210"/>
      <c r="BF740" s="210"/>
      <c r="BG740" s="210"/>
      <c r="BH740" s="210"/>
      <c r="BI740" s="210"/>
      <c r="BJ740" s="210"/>
      <c r="BK740" s="210"/>
      <c r="BL740" s="210"/>
      <c r="BM740" s="56"/>
    </row>
    <row r="741" spans="1:65">
      <c r="A741" s="29"/>
      <c r="B741" s="3" t="s">
        <v>270</v>
      </c>
      <c r="C741" s="28"/>
      <c r="D741" s="23">
        <v>0.08</v>
      </c>
      <c r="E741" s="23">
        <v>8.1799999999999998E-2</v>
      </c>
      <c r="F741" s="23">
        <v>8.6560928290500022E-2</v>
      </c>
      <c r="G741" s="23">
        <v>0.09</v>
      </c>
      <c r="H741" s="23">
        <v>0.08</v>
      </c>
      <c r="I741" s="23">
        <v>0.08</v>
      </c>
      <c r="J741" s="23">
        <v>8.3000000000000004E-2</v>
      </c>
      <c r="K741" s="23">
        <v>7.9500000000000001E-2</v>
      </c>
      <c r="L741" s="23">
        <v>0.06</v>
      </c>
      <c r="M741" s="23">
        <v>8.4999999999999992E-2</v>
      </c>
      <c r="N741" s="23">
        <v>7.0000000000000007E-2</v>
      </c>
      <c r="O741" s="23">
        <v>0.08</v>
      </c>
      <c r="P741" s="23">
        <v>0.09</v>
      </c>
      <c r="Q741" s="23">
        <v>0.09</v>
      </c>
      <c r="R741" s="23">
        <v>0.09</v>
      </c>
      <c r="S741" s="23">
        <v>0.09</v>
      </c>
      <c r="T741" s="23">
        <v>0.08</v>
      </c>
      <c r="U741" s="23">
        <v>8.2429104281695739E-2</v>
      </c>
      <c r="V741" s="23">
        <v>0.10011768500000001</v>
      </c>
      <c r="W741" s="23">
        <v>0.08</v>
      </c>
      <c r="X741" s="23">
        <v>8.2500000000000004E-2</v>
      </c>
      <c r="Y741" s="23">
        <v>0.08</v>
      </c>
      <c r="Z741" s="23">
        <v>0.09</v>
      </c>
      <c r="AA741" s="23">
        <v>0.08</v>
      </c>
      <c r="AB741" s="23">
        <v>8.6499999999999994E-2</v>
      </c>
      <c r="AC741" s="23">
        <v>8.3500000000000005E-2</v>
      </c>
      <c r="AD741" s="209"/>
      <c r="AE741" s="210"/>
      <c r="AF741" s="210"/>
      <c r="AG741" s="210"/>
      <c r="AH741" s="210"/>
      <c r="AI741" s="210"/>
      <c r="AJ741" s="210"/>
      <c r="AK741" s="210"/>
      <c r="AL741" s="210"/>
      <c r="AM741" s="210"/>
      <c r="AN741" s="210"/>
      <c r="AO741" s="210"/>
      <c r="AP741" s="210"/>
      <c r="AQ741" s="210"/>
      <c r="AR741" s="210"/>
      <c r="AS741" s="210"/>
      <c r="AT741" s="210"/>
      <c r="AU741" s="210"/>
      <c r="AV741" s="210"/>
      <c r="AW741" s="210"/>
      <c r="AX741" s="210"/>
      <c r="AY741" s="210"/>
      <c r="AZ741" s="210"/>
      <c r="BA741" s="210"/>
      <c r="BB741" s="210"/>
      <c r="BC741" s="210"/>
      <c r="BD741" s="210"/>
      <c r="BE741" s="210"/>
      <c r="BF741" s="210"/>
      <c r="BG741" s="210"/>
      <c r="BH741" s="210"/>
      <c r="BI741" s="210"/>
      <c r="BJ741" s="210"/>
      <c r="BK741" s="210"/>
      <c r="BL741" s="210"/>
      <c r="BM741" s="56"/>
    </row>
    <row r="742" spans="1:65">
      <c r="A742" s="29"/>
      <c r="B742" s="3" t="s">
        <v>271</v>
      </c>
      <c r="C742" s="28"/>
      <c r="D742" s="23">
        <v>0</v>
      </c>
      <c r="E742" s="23">
        <v>9.6540147089177594E-4</v>
      </c>
      <c r="F742" s="23">
        <v>1.6451486318335917E-3</v>
      </c>
      <c r="G742" s="23">
        <v>1.5202354861220293E-17</v>
      </c>
      <c r="H742" s="23">
        <v>0</v>
      </c>
      <c r="I742" s="23">
        <v>0</v>
      </c>
      <c r="J742" s="23">
        <v>4.0824829046386341E-4</v>
      </c>
      <c r="K742" s="23">
        <v>8.1649658092772682E-4</v>
      </c>
      <c r="L742" s="23">
        <v>5.1639777949432268E-3</v>
      </c>
      <c r="M742" s="23">
        <v>5.4772255750516587E-3</v>
      </c>
      <c r="N742" s="23">
        <v>4.082482904638628E-3</v>
      </c>
      <c r="O742" s="23">
        <v>5.1639777949432199E-3</v>
      </c>
      <c r="P742" s="23">
        <v>1.5202354861220293E-17</v>
      </c>
      <c r="Q742" s="23">
        <v>5.1639777949432277E-3</v>
      </c>
      <c r="R742" s="23">
        <v>1.5202354861220293E-17</v>
      </c>
      <c r="S742" s="23">
        <v>4.0824829046386289E-3</v>
      </c>
      <c r="T742" s="23">
        <v>0</v>
      </c>
      <c r="U742" s="23">
        <v>2.1270473039678825E-3</v>
      </c>
      <c r="V742" s="23">
        <v>5.4060494983727897E-3</v>
      </c>
      <c r="W742" s="23">
        <v>0</v>
      </c>
      <c r="X742" s="23">
        <v>2.4013884872437145E-3</v>
      </c>
      <c r="Y742" s="23">
        <v>0</v>
      </c>
      <c r="Z742" s="23">
        <v>5.1639777949432199E-3</v>
      </c>
      <c r="AA742" s="23">
        <v>0</v>
      </c>
      <c r="AB742" s="23">
        <v>4.427188724235729E-3</v>
      </c>
      <c r="AC742" s="23">
        <v>1.366260102127943E-3</v>
      </c>
      <c r="AD742" s="209"/>
      <c r="AE742" s="210"/>
      <c r="AF742" s="210"/>
      <c r="AG742" s="210"/>
      <c r="AH742" s="210"/>
      <c r="AI742" s="210"/>
      <c r="AJ742" s="210"/>
      <c r="AK742" s="210"/>
      <c r="AL742" s="210"/>
      <c r="AM742" s="210"/>
      <c r="AN742" s="210"/>
      <c r="AO742" s="210"/>
      <c r="AP742" s="210"/>
      <c r="AQ742" s="210"/>
      <c r="AR742" s="210"/>
      <c r="AS742" s="210"/>
      <c r="AT742" s="210"/>
      <c r="AU742" s="210"/>
      <c r="AV742" s="210"/>
      <c r="AW742" s="210"/>
      <c r="AX742" s="210"/>
      <c r="AY742" s="210"/>
      <c r="AZ742" s="210"/>
      <c r="BA742" s="210"/>
      <c r="BB742" s="210"/>
      <c r="BC742" s="210"/>
      <c r="BD742" s="210"/>
      <c r="BE742" s="210"/>
      <c r="BF742" s="210"/>
      <c r="BG742" s="210"/>
      <c r="BH742" s="210"/>
      <c r="BI742" s="210"/>
      <c r="BJ742" s="210"/>
      <c r="BK742" s="210"/>
      <c r="BL742" s="210"/>
      <c r="BM742" s="56"/>
    </row>
    <row r="743" spans="1:65">
      <c r="A743" s="29"/>
      <c r="B743" s="3" t="s">
        <v>86</v>
      </c>
      <c r="C743" s="28"/>
      <c r="D743" s="13">
        <v>0</v>
      </c>
      <c r="E743" s="13">
        <v>1.1787563747152334E-2</v>
      </c>
      <c r="F743" s="13">
        <v>1.9084841445290171E-2</v>
      </c>
      <c r="G743" s="13">
        <v>1.6891505401355884E-16</v>
      </c>
      <c r="H743" s="13">
        <v>0</v>
      </c>
      <c r="I743" s="13">
        <v>0</v>
      </c>
      <c r="J743" s="13">
        <v>4.9285507903082098E-3</v>
      </c>
      <c r="K743" s="13">
        <v>1.0291973709173027E-2</v>
      </c>
      <c r="L743" s="13">
        <v>8.1536491499103581E-2</v>
      </c>
      <c r="M743" s="13">
        <v>6.4437947941784215E-2</v>
      </c>
      <c r="N743" s="13">
        <v>5.6964877739143646E-2</v>
      </c>
      <c r="O743" s="13">
        <v>6.1967733539318642E-2</v>
      </c>
      <c r="P743" s="13">
        <v>1.6891505401355884E-16</v>
      </c>
      <c r="Q743" s="13">
        <v>5.5328333517248876E-2</v>
      </c>
      <c r="R743" s="13">
        <v>1.6891505401355884E-16</v>
      </c>
      <c r="S743" s="13">
        <v>4.6216787599682597E-2</v>
      </c>
      <c r="T743" s="13">
        <v>0</v>
      </c>
      <c r="U743" s="13">
        <v>2.5538150285368398E-2</v>
      </c>
      <c r="V743" s="13">
        <v>5.4157866314205313E-2</v>
      </c>
      <c r="W743" s="13">
        <v>0</v>
      </c>
      <c r="X743" s="13">
        <v>2.8874410668261095E-2</v>
      </c>
      <c r="Y743" s="13">
        <v>0</v>
      </c>
      <c r="Z743" s="13">
        <v>5.9584359172421775E-2</v>
      </c>
      <c r="AA743" s="13">
        <v>0</v>
      </c>
      <c r="AB743" s="13">
        <v>5.0887226715353222E-2</v>
      </c>
      <c r="AC743" s="13">
        <v>1.6329802017465454E-2</v>
      </c>
      <c r="AD743" s="155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29"/>
      <c r="B744" s="3" t="s">
        <v>272</v>
      </c>
      <c r="C744" s="28"/>
      <c r="D744" s="13">
        <v>-4.114624328145311E-2</v>
      </c>
      <c r="E744" s="13">
        <v>-1.8373466559387763E-2</v>
      </c>
      <c r="F744" s="13">
        <v>3.3187091517144829E-2</v>
      </c>
      <c r="G744" s="13">
        <v>7.8710476308365029E-2</v>
      </c>
      <c r="H744" s="13">
        <v>-4.114624328145311E-2</v>
      </c>
      <c r="I744" s="13">
        <v>-4.114624328145311E-2</v>
      </c>
      <c r="J744" s="13">
        <v>-7.1868393976711742E-3</v>
      </c>
      <c r="K744" s="13">
        <v>-4.9136691254107578E-2</v>
      </c>
      <c r="L744" s="13">
        <v>-0.24090744259781693</v>
      </c>
      <c r="M744" s="13">
        <v>1.8782116513456071E-2</v>
      </c>
      <c r="N744" s="13">
        <v>-0.14102684293963508</v>
      </c>
      <c r="O744" s="13">
        <v>-1.1940034181803227E-3</v>
      </c>
      <c r="P744" s="13">
        <v>7.8710476308365029E-2</v>
      </c>
      <c r="Q744" s="13">
        <v>0.11866271617163804</v>
      </c>
      <c r="R744" s="13">
        <v>7.8710476308365029E-2</v>
      </c>
      <c r="S744" s="13">
        <v>5.8734356376728636E-2</v>
      </c>
      <c r="T744" s="13">
        <v>-4.114624328145311E-2</v>
      </c>
      <c r="U744" s="13">
        <v>-1.72522513495732E-3</v>
      </c>
      <c r="V744" s="13">
        <v>0.19641227196055833</v>
      </c>
      <c r="W744" s="13">
        <v>-4.114624328145311E-2</v>
      </c>
      <c r="X744" s="13">
        <v>-3.1916154113439399E-3</v>
      </c>
      <c r="Y744" s="13">
        <v>-4.114624328145311E-2</v>
      </c>
      <c r="Z744" s="13">
        <v>3.8758236445092242E-2</v>
      </c>
      <c r="AA744" s="13">
        <v>-4.114624328145311E-2</v>
      </c>
      <c r="AB744" s="13">
        <v>4.2753460431419477E-2</v>
      </c>
      <c r="AC744" s="13">
        <v>2.8012205681469116E-3</v>
      </c>
      <c r="AD744" s="155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A745" s="29"/>
      <c r="B745" s="45" t="s">
        <v>273</v>
      </c>
      <c r="C745" s="46"/>
      <c r="D745" s="44">
        <v>0.67</v>
      </c>
      <c r="E745" s="44">
        <v>0.28000000000000003</v>
      </c>
      <c r="F745" s="44">
        <v>0.62</v>
      </c>
      <c r="G745" s="44">
        <v>1.41</v>
      </c>
      <c r="H745" s="44">
        <v>0.67</v>
      </c>
      <c r="I745" s="44">
        <v>0.67</v>
      </c>
      <c r="J745" s="44">
        <v>0.08</v>
      </c>
      <c r="K745" s="44">
        <v>0.81</v>
      </c>
      <c r="L745" s="44">
        <v>4.16</v>
      </c>
      <c r="M745" s="44">
        <v>0.37</v>
      </c>
      <c r="N745" s="44">
        <v>2.42</v>
      </c>
      <c r="O745" s="44">
        <v>0.02</v>
      </c>
      <c r="P745" s="44">
        <v>1.41</v>
      </c>
      <c r="Q745" s="44">
        <v>2.11</v>
      </c>
      <c r="R745" s="44">
        <v>1.41</v>
      </c>
      <c r="S745" s="44">
        <v>1.07</v>
      </c>
      <c r="T745" s="44">
        <v>0.67</v>
      </c>
      <c r="U745" s="44">
        <v>0.01</v>
      </c>
      <c r="V745" s="44">
        <v>3.47</v>
      </c>
      <c r="W745" s="44">
        <v>0.67</v>
      </c>
      <c r="X745" s="44">
        <v>0.01</v>
      </c>
      <c r="Y745" s="44">
        <v>0.67</v>
      </c>
      <c r="Z745" s="44">
        <v>0.72</v>
      </c>
      <c r="AA745" s="44">
        <v>0.67</v>
      </c>
      <c r="AB745" s="44">
        <v>0.79</v>
      </c>
      <c r="AC745" s="44">
        <v>0.09</v>
      </c>
      <c r="AD745" s="155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B746" s="3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  <c r="AA746" s="20"/>
      <c r="AB746" s="20"/>
      <c r="AC746" s="20"/>
      <c r="BM746" s="55"/>
    </row>
    <row r="747" spans="1:65" ht="15">
      <c r="B747" s="8" t="s">
        <v>518</v>
      </c>
      <c r="BM747" s="27" t="s">
        <v>66</v>
      </c>
    </row>
    <row r="748" spans="1:65" ht="15">
      <c r="A748" s="24" t="s">
        <v>6</v>
      </c>
      <c r="B748" s="18" t="s">
        <v>111</v>
      </c>
      <c r="C748" s="15" t="s">
        <v>112</v>
      </c>
      <c r="D748" s="16" t="s">
        <v>234</v>
      </c>
      <c r="E748" s="17" t="s">
        <v>234</v>
      </c>
      <c r="F748" s="17" t="s">
        <v>234</v>
      </c>
      <c r="G748" s="17" t="s">
        <v>234</v>
      </c>
      <c r="H748" s="17" t="s">
        <v>234</v>
      </c>
      <c r="I748" s="17" t="s">
        <v>234</v>
      </c>
      <c r="J748" s="17" t="s">
        <v>234</v>
      </c>
      <c r="K748" s="17" t="s">
        <v>234</v>
      </c>
      <c r="L748" s="17" t="s">
        <v>234</v>
      </c>
      <c r="M748" s="17" t="s">
        <v>234</v>
      </c>
      <c r="N748" s="17" t="s">
        <v>234</v>
      </c>
      <c r="O748" s="17" t="s">
        <v>234</v>
      </c>
      <c r="P748" s="17" t="s">
        <v>234</v>
      </c>
      <c r="Q748" s="17" t="s">
        <v>234</v>
      </c>
      <c r="R748" s="17" t="s">
        <v>234</v>
      </c>
      <c r="S748" s="17" t="s">
        <v>234</v>
      </c>
      <c r="T748" s="17" t="s">
        <v>234</v>
      </c>
      <c r="U748" s="17" t="s">
        <v>234</v>
      </c>
      <c r="V748" s="17" t="s">
        <v>234</v>
      </c>
      <c r="W748" s="17" t="s">
        <v>234</v>
      </c>
      <c r="X748" s="17" t="s">
        <v>234</v>
      </c>
      <c r="Y748" s="17" t="s">
        <v>234</v>
      </c>
      <c r="Z748" s="17" t="s">
        <v>234</v>
      </c>
      <c r="AA748" s="17" t="s">
        <v>234</v>
      </c>
      <c r="AB748" s="17" t="s">
        <v>234</v>
      </c>
      <c r="AC748" s="17" t="s">
        <v>234</v>
      </c>
      <c r="AD748" s="155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7">
        <v>1</v>
      </c>
    </row>
    <row r="749" spans="1:65">
      <c r="A749" s="29"/>
      <c r="B749" s="19" t="s">
        <v>235</v>
      </c>
      <c r="C749" s="9" t="s">
        <v>235</v>
      </c>
      <c r="D749" s="153" t="s">
        <v>237</v>
      </c>
      <c r="E749" s="154" t="s">
        <v>238</v>
      </c>
      <c r="F749" s="154" t="s">
        <v>239</v>
      </c>
      <c r="G749" s="154" t="s">
        <v>240</v>
      </c>
      <c r="H749" s="154" t="s">
        <v>241</v>
      </c>
      <c r="I749" s="154" t="s">
        <v>242</v>
      </c>
      <c r="J749" s="154" t="s">
        <v>243</v>
      </c>
      <c r="K749" s="154" t="s">
        <v>244</v>
      </c>
      <c r="L749" s="154" t="s">
        <v>246</v>
      </c>
      <c r="M749" s="154" t="s">
        <v>247</v>
      </c>
      <c r="N749" s="154" t="s">
        <v>248</v>
      </c>
      <c r="O749" s="154" t="s">
        <v>249</v>
      </c>
      <c r="P749" s="154" t="s">
        <v>250</v>
      </c>
      <c r="Q749" s="154" t="s">
        <v>251</v>
      </c>
      <c r="R749" s="154" t="s">
        <v>252</v>
      </c>
      <c r="S749" s="154" t="s">
        <v>253</v>
      </c>
      <c r="T749" s="154" t="s">
        <v>254</v>
      </c>
      <c r="U749" s="154" t="s">
        <v>255</v>
      </c>
      <c r="V749" s="154" t="s">
        <v>256</v>
      </c>
      <c r="W749" s="154" t="s">
        <v>257</v>
      </c>
      <c r="X749" s="154" t="s">
        <v>258</v>
      </c>
      <c r="Y749" s="154" t="s">
        <v>259</v>
      </c>
      <c r="Z749" s="154" t="s">
        <v>260</v>
      </c>
      <c r="AA749" s="154" t="s">
        <v>261</v>
      </c>
      <c r="AB749" s="154" t="s">
        <v>262</v>
      </c>
      <c r="AC749" s="154" t="s">
        <v>263</v>
      </c>
      <c r="AD749" s="155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7" t="s">
        <v>3</v>
      </c>
    </row>
    <row r="750" spans="1:65">
      <c r="A750" s="29"/>
      <c r="B750" s="19"/>
      <c r="C750" s="9"/>
      <c r="D750" s="10" t="s">
        <v>281</v>
      </c>
      <c r="E750" s="11" t="s">
        <v>281</v>
      </c>
      <c r="F750" s="11" t="s">
        <v>281</v>
      </c>
      <c r="G750" s="11" t="s">
        <v>115</v>
      </c>
      <c r="H750" s="11" t="s">
        <v>115</v>
      </c>
      <c r="I750" s="11" t="s">
        <v>282</v>
      </c>
      <c r="J750" s="11" t="s">
        <v>281</v>
      </c>
      <c r="K750" s="11" t="s">
        <v>281</v>
      </c>
      <c r="L750" s="11" t="s">
        <v>281</v>
      </c>
      <c r="M750" s="11" t="s">
        <v>282</v>
      </c>
      <c r="N750" s="11" t="s">
        <v>282</v>
      </c>
      <c r="O750" s="11" t="s">
        <v>282</v>
      </c>
      <c r="P750" s="11" t="s">
        <v>282</v>
      </c>
      <c r="Q750" s="11" t="s">
        <v>282</v>
      </c>
      <c r="R750" s="11" t="s">
        <v>282</v>
      </c>
      <c r="S750" s="11" t="s">
        <v>282</v>
      </c>
      <c r="T750" s="11" t="s">
        <v>282</v>
      </c>
      <c r="U750" s="11" t="s">
        <v>115</v>
      </c>
      <c r="V750" s="11" t="s">
        <v>282</v>
      </c>
      <c r="W750" s="11" t="s">
        <v>281</v>
      </c>
      <c r="X750" s="11" t="s">
        <v>115</v>
      </c>
      <c r="Y750" s="11" t="s">
        <v>282</v>
      </c>
      <c r="Z750" s="11" t="s">
        <v>282</v>
      </c>
      <c r="AA750" s="11" t="s">
        <v>282</v>
      </c>
      <c r="AB750" s="11" t="s">
        <v>281</v>
      </c>
      <c r="AC750" s="11" t="s">
        <v>281</v>
      </c>
      <c r="AD750" s="155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7">
        <v>2</v>
      </c>
    </row>
    <row r="751" spans="1:65">
      <c r="A751" s="29"/>
      <c r="B751" s="19"/>
      <c r="C751" s="9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  <c r="AA751" s="25"/>
      <c r="AB751" s="25"/>
      <c r="AC751" s="25"/>
      <c r="AD751" s="155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7">
        <v>3</v>
      </c>
    </row>
    <row r="752" spans="1:65">
      <c r="A752" s="29"/>
      <c r="B752" s="18">
        <v>1</v>
      </c>
      <c r="C752" s="14">
        <v>1</v>
      </c>
      <c r="D752" s="21">
        <v>2.61</v>
      </c>
      <c r="E752" s="21">
        <v>3.01</v>
      </c>
      <c r="F752" s="21">
        <v>2.7753478728359102</v>
      </c>
      <c r="G752" s="148" t="s">
        <v>104</v>
      </c>
      <c r="H752" s="148" t="s">
        <v>104</v>
      </c>
      <c r="I752" s="21">
        <v>2.6</v>
      </c>
      <c r="J752" s="21">
        <v>2.75</v>
      </c>
      <c r="K752" s="21">
        <v>2.7</v>
      </c>
      <c r="L752" s="21">
        <v>2.92</v>
      </c>
      <c r="M752" s="21">
        <v>2.85</v>
      </c>
      <c r="N752" s="21">
        <v>2.9</v>
      </c>
      <c r="O752" s="21">
        <v>2.69</v>
      </c>
      <c r="P752" s="21">
        <v>3.05</v>
      </c>
      <c r="Q752" s="21">
        <v>3.1</v>
      </c>
      <c r="R752" s="21">
        <v>2.69</v>
      </c>
      <c r="S752" s="21">
        <v>2.93</v>
      </c>
      <c r="T752" s="21">
        <v>2.74</v>
      </c>
      <c r="U752" s="21">
        <v>2.8266607807567974</v>
      </c>
      <c r="V752" s="149">
        <v>2.7362000000000002</v>
      </c>
      <c r="W752" s="21">
        <v>3.09</v>
      </c>
      <c r="X752" s="148" t="s">
        <v>104</v>
      </c>
      <c r="Y752" s="21">
        <v>2.59</v>
      </c>
      <c r="Z752" s="21">
        <v>2.85</v>
      </c>
      <c r="AA752" s="21">
        <v>2.9</v>
      </c>
      <c r="AB752" s="21">
        <v>3.06</v>
      </c>
      <c r="AC752" s="21">
        <v>2.73</v>
      </c>
      <c r="AD752" s="155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7">
        <v>1</v>
      </c>
    </row>
    <row r="753" spans="1:65">
      <c r="A753" s="29"/>
      <c r="B753" s="19">
        <v>1</v>
      </c>
      <c r="C753" s="9">
        <v>2</v>
      </c>
      <c r="D753" s="11">
        <v>2.54</v>
      </c>
      <c r="E753" s="11">
        <v>2.91</v>
      </c>
      <c r="F753" s="11">
        <v>2.9444114363274729</v>
      </c>
      <c r="G753" s="150" t="s">
        <v>104</v>
      </c>
      <c r="H753" s="150" t="s">
        <v>104</v>
      </c>
      <c r="I753" s="151">
        <v>2.2000000000000002</v>
      </c>
      <c r="J753" s="11">
        <v>2.86</v>
      </c>
      <c r="K753" s="11">
        <v>2.4</v>
      </c>
      <c r="L753" s="11">
        <v>2.94</v>
      </c>
      <c r="M753" s="11">
        <v>2.89</v>
      </c>
      <c r="N753" s="11">
        <v>3</v>
      </c>
      <c r="O753" s="11">
        <v>2.81</v>
      </c>
      <c r="P753" s="11">
        <v>3</v>
      </c>
      <c r="Q753" s="11">
        <v>3.01</v>
      </c>
      <c r="R753" s="11">
        <v>2.64</v>
      </c>
      <c r="S753" s="11">
        <v>3.02</v>
      </c>
      <c r="T753" s="11">
        <v>2.72</v>
      </c>
      <c r="U753" s="11">
        <v>2.7710477892045362</v>
      </c>
      <c r="V753" s="11">
        <v>2.9331</v>
      </c>
      <c r="W753" s="11">
        <v>3.16</v>
      </c>
      <c r="X753" s="150" t="s">
        <v>104</v>
      </c>
      <c r="Y753" s="11">
        <v>2.5</v>
      </c>
      <c r="Z753" s="11">
        <v>2.91</v>
      </c>
      <c r="AA753" s="11">
        <v>2.9</v>
      </c>
      <c r="AB753" s="11">
        <v>3.02</v>
      </c>
      <c r="AC753" s="11">
        <v>2.84</v>
      </c>
      <c r="AD753" s="155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7">
        <v>36</v>
      </c>
    </row>
    <row r="754" spans="1:65">
      <c r="A754" s="29"/>
      <c r="B754" s="19">
        <v>1</v>
      </c>
      <c r="C754" s="9">
        <v>3</v>
      </c>
      <c r="D754" s="11">
        <v>2.58</v>
      </c>
      <c r="E754" s="11">
        <v>2.99</v>
      </c>
      <c r="F754" s="11">
        <v>2.810426277333991</v>
      </c>
      <c r="G754" s="150" t="s">
        <v>104</v>
      </c>
      <c r="H754" s="150" t="s">
        <v>104</v>
      </c>
      <c r="I754" s="11">
        <v>2.4</v>
      </c>
      <c r="J754" s="11">
        <v>2.83</v>
      </c>
      <c r="K754" s="11">
        <v>2.5</v>
      </c>
      <c r="L754" s="11">
        <v>2.86</v>
      </c>
      <c r="M754" s="11">
        <v>2.7</v>
      </c>
      <c r="N754" s="11">
        <v>2.9</v>
      </c>
      <c r="O754" s="151">
        <v>2.5099999999999998</v>
      </c>
      <c r="P754" s="11">
        <v>2.91</v>
      </c>
      <c r="Q754" s="11">
        <v>3.06</v>
      </c>
      <c r="R754" s="11">
        <v>2.73</v>
      </c>
      <c r="S754" s="11">
        <v>2.87</v>
      </c>
      <c r="T754" s="11">
        <v>2.84</v>
      </c>
      <c r="U754" s="11">
        <v>2.8477152936366132</v>
      </c>
      <c r="V754" s="11">
        <v>2.8489</v>
      </c>
      <c r="W754" s="11">
        <v>2.94</v>
      </c>
      <c r="X754" s="150" t="s">
        <v>104</v>
      </c>
      <c r="Y754" s="11">
        <v>2.56</v>
      </c>
      <c r="Z754" s="11">
        <v>2.82</v>
      </c>
      <c r="AA754" s="11">
        <v>2.9</v>
      </c>
      <c r="AB754" s="11">
        <v>2.93</v>
      </c>
      <c r="AC754" s="11">
        <v>2.82</v>
      </c>
      <c r="AD754" s="155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7">
        <v>16</v>
      </c>
    </row>
    <row r="755" spans="1:65">
      <c r="A755" s="29"/>
      <c r="B755" s="19">
        <v>1</v>
      </c>
      <c r="C755" s="9">
        <v>4</v>
      </c>
      <c r="D755" s="11">
        <v>2.4700000000000002</v>
      </c>
      <c r="E755" s="11">
        <v>3.09</v>
      </c>
      <c r="F755" s="11">
        <v>2.8426619469682586</v>
      </c>
      <c r="G755" s="150" t="s">
        <v>104</v>
      </c>
      <c r="H755" s="150" t="s">
        <v>104</v>
      </c>
      <c r="I755" s="11">
        <v>3</v>
      </c>
      <c r="J755" s="11">
        <v>2.84</v>
      </c>
      <c r="K755" s="11">
        <v>2.8</v>
      </c>
      <c r="L755" s="11">
        <v>2.76</v>
      </c>
      <c r="M755" s="11">
        <v>2.77</v>
      </c>
      <c r="N755" s="11">
        <v>2.8</v>
      </c>
      <c r="O755" s="11">
        <v>2.75</v>
      </c>
      <c r="P755" s="11">
        <v>2.93</v>
      </c>
      <c r="Q755" s="11">
        <v>2.99</v>
      </c>
      <c r="R755" s="11">
        <v>2.62</v>
      </c>
      <c r="S755" s="11">
        <v>3.04</v>
      </c>
      <c r="T755" s="11">
        <v>2.86</v>
      </c>
      <c r="U755" s="11">
        <v>2.8477152936366132</v>
      </c>
      <c r="V755" s="11">
        <v>2.9083999999999999</v>
      </c>
      <c r="W755" s="11">
        <v>2.86</v>
      </c>
      <c r="X755" s="150" t="s">
        <v>104</v>
      </c>
      <c r="Y755" s="11">
        <v>2.4700000000000002</v>
      </c>
      <c r="Z755" s="11">
        <v>2.94</v>
      </c>
      <c r="AA755" s="11">
        <v>2.8</v>
      </c>
      <c r="AB755" s="11">
        <v>2.87</v>
      </c>
      <c r="AC755" s="11">
        <v>2.83</v>
      </c>
      <c r="AD755" s="155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7">
        <v>2.8309921958328554</v>
      </c>
    </row>
    <row r="756" spans="1:65">
      <c r="A756" s="29"/>
      <c r="B756" s="19">
        <v>1</v>
      </c>
      <c r="C756" s="9">
        <v>5</v>
      </c>
      <c r="D756" s="11">
        <v>2.67</v>
      </c>
      <c r="E756" s="11">
        <v>3.1</v>
      </c>
      <c r="F756" s="11">
        <v>2.7912186388836875</v>
      </c>
      <c r="G756" s="150" t="s">
        <v>104</v>
      </c>
      <c r="H756" s="150" t="s">
        <v>104</v>
      </c>
      <c r="I756" s="11">
        <v>2.6</v>
      </c>
      <c r="J756" s="11">
        <v>2.83</v>
      </c>
      <c r="K756" s="11">
        <v>2.8</v>
      </c>
      <c r="L756" s="11">
        <v>2.95</v>
      </c>
      <c r="M756" s="151">
        <v>3.18</v>
      </c>
      <c r="N756" s="11">
        <v>2.8</v>
      </c>
      <c r="O756" s="11">
        <v>2.71</v>
      </c>
      <c r="P756" s="11">
        <v>2.93</v>
      </c>
      <c r="Q756" s="11">
        <v>2.98</v>
      </c>
      <c r="R756" s="11">
        <v>2.81</v>
      </c>
      <c r="S756" s="11">
        <v>3.1</v>
      </c>
      <c r="T756" s="11">
        <v>2.77</v>
      </c>
      <c r="U756" s="11">
        <v>2.7805051270634613</v>
      </c>
      <c r="V756" s="11">
        <v>2.9001000000000001</v>
      </c>
      <c r="W756" s="11">
        <v>2.88</v>
      </c>
      <c r="X756" s="150">
        <v>8</v>
      </c>
      <c r="Y756" s="11">
        <v>2.4900000000000002</v>
      </c>
      <c r="Z756" s="11">
        <v>2.95</v>
      </c>
      <c r="AA756" s="11">
        <v>2.9</v>
      </c>
      <c r="AB756" s="11">
        <v>2.94</v>
      </c>
      <c r="AC756" s="11">
        <v>2.87</v>
      </c>
      <c r="AD756" s="155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7">
        <v>51</v>
      </c>
    </row>
    <row r="757" spans="1:65">
      <c r="A757" s="29"/>
      <c r="B757" s="19">
        <v>1</v>
      </c>
      <c r="C757" s="9">
        <v>6</v>
      </c>
      <c r="D757" s="11">
        <v>2.84</v>
      </c>
      <c r="E757" s="11">
        <v>2.98</v>
      </c>
      <c r="F757" s="11">
        <v>2.8655633511779284</v>
      </c>
      <c r="G757" s="150" t="s">
        <v>104</v>
      </c>
      <c r="H757" s="150" t="s">
        <v>104</v>
      </c>
      <c r="I757" s="151">
        <v>2.1</v>
      </c>
      <c r="J757" s="151">
        <v>3.09</v>
      </c>
      <c r="K757" s="11">
        <v>2.6</v>
      </c>
      <c r="L757" s="11">
        <v>2.88</v>
      </c>
      <c r="M757" s="11">
        <v>2.86</v>
      </c>
      <c r="N757" s="11">
        <v>2.9</v>
      </c>
      <c r="O757" s="11">
        <v>2.72</v>
      </c>
      <c r="P757" s="11">
        <v>2.98</v>
      </c>
      <c r="Q757" s="11">
        <v>3.08</v>
      </c>
      <c r="R757" s="11">
        <v>2.62</v>
      </c>
      <c r="S757" s="11">
        <v>3.21</v>
      </c>
      <c r="T757" s="11">
        <v>2.78</v>
      </c>
      <c r="U757" s="11">
        <v>2.7895292171089041</v>
      </c>
      <c r="V757" s="11">
        <v>2.8946000000000001</v>
      </c>
      <c r="W757" s="11">
        <v>3</v>
      </c>
      <c r="X757" s="150" t="s">
        <v>104</v>
      </c>
      <c r="Y757" s="11">
        <v>2.5499999999999998</v>
      </c>
      <c r="Z757" s="11">
        <v>2.76</v>
      </c>
      <c r="AA757" s="11">
        <v>2.8</v>
      </c>
      <c r="AB757" s="11">
        <v>2.92</v>
      </c>
      <c r="AC757" s="11">
        <v>2.71</v>
      </c>
      <c r="AD757" s="155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5"/>
    </row>
    <row r="758" spans="1:65">
      <c r="A758" s="29"/>
      <c r="B758" s="20" t="s">
        <v>269</v>
      </c>
      <c r="C758" s="12"/>
      <c r="D758" s="22">
        <v>2.6183333333333336</v>
      </c>
      <c r="E758" s="22">
        <v>3.0133333333333332</v>
      </c>
      <c r="F758" s="22">
        <v>2.8382715872545412</v>
      </c>
      <c r="G758" s="22" t="s">
        <v>681</v>
      </c>
      <c r="H758" s="22" t="s">
        <v>681</v>
      </c>
      <c r="I758" s="22">
        <v>2.4833333333333334</v>
      </c>
      <c r="J758" s="22">
        <v>2.8666666666666667</v>
      </c>
      <c r="K758" s="22">
        <v>2.6333333333333333</v>
      </c>
      <c r="L758" s="22">
        <v>2.8849999999999998</v>
      </c>
      <c r="M758" s="22">
        <v>2.875</v>
      </c>
      <c r="N758" s="22">
        <v>2.8833333333333333</v>
      </c>
      <c r="O758" s="22">
        <v>2.6983333333333328</v>
      </c>
      <c r="P758" s="22">
        <v>2.9666666666666668</v>
      </c>
      <c r="Q758" s="22">
        <v>3.0366666666666666</v>
      </c>
      <c r="R758" s="22">
        <v>2.6850000000000001</v>
      </c>
      <c r="S758" s="22">
        <v>3.0283333333333329</v>
      </c>
      <c r="T758" s="22">
        <v>2.7850000000000001</v>
      </c>
      <c r="U758" s="22">
        <v>2.8105289169011543</v>
      </c>
      <c r="V758" s="22">
        <v>2.8702166666666664</v>
      </c>
      <c r="W758" s="22">
        <v>2.9883333333333333</v>
      </c>
      <c r="X758" s="22">
        <v>8</v>
      </c>
      <c r="Y758" s="22">
        <v>2.5266666666666668</v>
      </c>
      <c r="Z758" s="22">
        <v>2.8716666666666661</v>
      </c>
      <c r="AA758" s="22">
        <v>2.8666666666666667</v>
      </c>
      <c r="AB758" s="22">
        <v>2.9566666666666666</v>
      </c>
      <c r="AC758" s="22">
        <v>2.8000000000000003</v>
      </c>
      <c r="AD758" s="155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5"/>
    </row>
    <row r="759" spans="1:65">
      <c r="A759" s="29"/>
      <c r="B759" s="3" t="s">
        <v>270</v>
      </c>
      <c r="C759" s="28"/>
      <c r="D759" s="11">
        <v>2.5949999999999998</v>
      </c>
      <c r="E759" s="11">
        <v>3</v>
      </c>
      <c r="F759" s="11">
        <v>2.826544112151125</v>
      </c>
      <c r="G759" s="11" t="s">
        <v>681</v>
      </c>
      <c r="H759" s="11" t="s">
        <v>681</v>
      </c>
      <c r="I759" s="11">
        <v>2.5</v>
      </c>
      <c r="J759" s="11">
        <v>2.835</v>
      </c>
      <c r="K759" s="11">
        <v>2.6500000000000004</v>
      </c>
      <c r="L759" s="11">
        <v>2.9</v>
      </c>
      <c r="M759" s="11">
        <v>2.855</v>
      </c>
      <c r="N759" s="11">
        <v>2.9</v>
      </c>
      <c r="O759" s="11">
        <v>2.7149999999999999</v>
      </c>
      <c r="P759" s="11">
        <v>2.9550000000000001</v>
      </c>
      <c r="Q759" s="11">
        <v>3.0350000000000001</v>
      </c>
      <c r="R759" s="11">
        <v>2.665</v>
      </c>
      <c r="S759" s="11">
        <v>3.0300000000000002</v>
      </c>
      <c r="T759" s="11">
        <v>2.7749999999999999</v>
      </c>
      <c r="U759" s="11">
        <v>2.8080949989328507</v>
      </c>
      <c r="V759" s="11">
        <v>2.8973500000000003</v>
      </c>
      <c r="W759" s="11">
        <v>2.9699999999999998</v>
      </c>
      <c r="X759" s="11">
        <v>8</v>
      </c>
      <c r="Y759" s="11">
        <v>2.5249999999999999</v>
      </c>
      <c r="Z759" s="11">
        <v>2.88</v>
      </c>
      <c r="AA759" s="11">
        <v>2.9</v>
      </c>
      <c r="AB759" s="11">
        <v>2.9350000000000001</v>
      </c>
      <c r="AC759" s="11">
        <v>2.8250000000000002</v>
      </c>
      <c r="AD759" s="155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5"/>
    </row>
    <row r="760" spans="1:65">
      <c r="A760" s="29"/>
      <c r="B760" s="3" t="s">
        <v>271</v>
      </c>
      <c r="C760" s="28"/>
      <c r="D760" s="23">
        <v>0.12765839833973572</v>
      </c>
      <c r="E760" s="23">
        <v>7.1740272279011169E-2</v>
      </c>
      <c r="F760" s="23">
        <v>6.16092822046964E-2</v>
      </c>
      <c r="G760" s="23" t="s">
        <v>681</v>
      </c>
      <c r="H760" s="23" t="s">
        <v>681</v>
      </c>
      <c r="I760" s="23">
        <v>0.32506409624359589</v>
      </c>
      <c r="J760" s="23">
        <v>0.115700763466222</v>
      </c>
      <c r="K760" s="23">
        <v>0.16329931618554516</v>
      </c>
      <c r="L760" s="23">
        <v>7.0356236397351557E-2</v>
      </c>
      <c r="M760" s="23">
        <v>0.16477257053284081</v>
      </c>
      <c r="N760" s="23">
        <v>7.5277265270908167E-2</v>
      </c>
      <c r="O760" s="23">
        <v>0.10127520262466369</v>
      </c>
      <c r="P760" s="23">
        <v>5.3166405433004903E-2</v>
      </c>
      <c r="Q760" s="23">
        <v>5.0066622281382922E-2</v>
      </c>
      <c r="R760" s="23">
        <v>7.5033325929216244E-2</v>
      </c>
      <c r="S760" s="23">
        <v>0.12089940722214751</v>
      </c>
      <c r="T760" s="23">
        <v>5.5045435778091401E-2</v>
      </c>
      <c r="U760" s="23">
        <v>3.4429827338106768E-2</v>
      </c>
      <c r="V760" s="23">
        <v>7.1154351003059946E-2</v>
      </c>
      <c r="W760" s="23">
        <v>0.1187293841753872</v>
      </c>
      <c r="X760" s="23" t="s">
        <v>681</v>
      </c>
      <c r="Y760" s="23">
        <v>4.6761807778000361E-2</v>
      </c>
      <c r="Z760" s="23">
        <v>7.4677082606825804E-2</v>
      </c>
      <c r="AA760" s="23">
        <v>5.1639777949432274E-2</v>
      </c>
      <c r="AB760" s="23">
        <v>7.0047602861673039E-2</v>
      </c>
      <c r="AC760" s="23">
        <v>6.4498061986388411E-2</v>
      </c>
      <c r="AD760" s="209"/>
      <c r="AE760" s="210"/>
      <c r="AF760" s="210"/>
      <c r="AG760" s="210"/>
      <c r="AH760" s="210"/>
      <c r="AI760" s="210"/>
      <c r="AJ760" s="210"/>
      <c r="AK760" s="210"/>
      <c r="AL760" s="210"/>
      <c r="AM760" s="210"/>
      <c r="AN760" s="210"/>
      <c r="AO760" s="210"/>
      <c r="AP760" s="210"/>
      <c r="AQ760" s="210"/>
      <c r="AR760" s="210"/>
      <c r="AS760" s="210"/>
      <c r="AT760" s="210"/>
      <c r="AU760" s="210"/>
      <c r="AV760" s="210"/>
      <c r="AW760" s="210"/>
      <c r="AX760" s="210"/>
      <c r="AY760" s="210"/>
      <c r="AZ760" s="210"/>
      <c r="BA760" s="210"/>
      <c r="BB760" s="210"/>
      <c r="BC760" s="210"/>
      <c r="BD760" s="210"/>
      <c r="BE760" s="210"/>
      <c r="BF760" s="210"/>
      <c r="BG760" s="210"/>
      <c r="BH760" s="210"/>
      <c r="BI760" s="210"/>
      <c r="BJ760" s="210"/>
      <c r="BK760" s="210"/>
      <c r="BL760" s="210"/>
      <c r="BM760" s="56"/>
    </row>
    <row r="761" spans="1:65">
      <c r="A761" s="29"/>
      <c r="B761" s="3" t="s">
        <v>86</v>
      </c>
      <c r="C761" s="28"/>
      <c r="D761" s="13">
        <v>4.8755594528224963E-2</v>
      </c>
      <c r="E761" s="13">
        <v>2.3807612481972735E-2</v>
      </c>
      <c r="F761" s="13">
        <v>2.17066197897894E-2</v>
      </c>
      <c r="G761" s="13" t="s">
        <v>681</v>
      </c>
      <c r="H761" s="13" t="s">
        <v>681</v>
      </c>
      <c r="I761" s="13">
        <v>0.13089829378936746</v>
      </c>
      <c r="J761" s="13">
        <v>4.036073144170535E-2</v>
      </c>
      <c r="K761" s="13">
        <v>6.201239855147285E-2</v>
      </c>
      <c r="L761" s="13">
        <v>2.4386910363033469E-2</v>
      </c>
      <c r="M761" s="13">
        <v>5.7312198446205498E-2</v>
      </c>
      <c r="N761" s="13">
        <v>2.6107722059274509E-2</v>
      </c>
      <c r="O761" s="13">
        <v>3.7532502516861167E-2</v>
      </c>
      <c r="P761" s="13">
        <v>1.7921260258316259E-2</v>
      </c>
      <c r="Q761" s="13">
        <v>1.6487361892881313E-2</v>
      </c>
      <c r="R761" s="13">
        <v>2.7945372785555398E-2</v>
      </c>
      <c r="S761" s="13">
        <v>3.9922754173521473E-2</v>
      </c>
      <c r="T761" s="13">
        <v>1.9764967963408042E-2</v>
      </c>
      <c r="U761" s="13">
        <v>1.2250301760306585E-2</v>
      </c>
      <c r="V761" s="13">
        <v>2.479058526466409E-2</v>
      </c>
      <c r="W761" s="13">
        <v>3.9730970722382776E-2</v>
      </c>
      <c r="X761" s="13" t="s">
        <v>681</v>
      </c>
      <c r="Y761" s="13">
        <v>1.8507311785488267E-2</v>
      </c>
      <c r="Z761" s="13">
        <v>2.6004787907194134E-2</v>
      </c>
      <c r="AA761" s="13">
        <v>1.8013876028871723E-2</v>
      </c>
      <c r="AB761" s="13">
        <v>2.3691410212516247E-2</v>
      </c>
      <c r="AC761" s="13">
        <v>2.303502213799586E-2</v>
      </c>
      <c r="AD761" s="155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5"/>
    </row>
    <row r="762" spans="1:65">
      <c r="A762" s="29"/>
      <c r="B762" s="3" t="s">
        <v>272</v>
      </c>
      <c r="C762" s="28"/>
      <c r="D762" s="13">
        <v>-7.5118138019790393E-2</v>
      </c>
      <c r="E762" s="13">
        <v>6.4408915633493713E-2</v>
      </c>
      <c r="F762" s="13">
        <v>2.5713216138147921E-3</v>
      </c>
      <c r="G762" s="13" t="s">
        <v>681</v>
      </c>
      <c r="H762" s="13" t="s">
        <v>681</v>
      </c>
      <c r="I762" s="13">
        <v>-0.12280459939496358</v>
      </c>
      <c r="J762" s="13">
        <v>1.260140204071325E-2</v>
      </c>
      <c r="K762" s="13">
        <v>-6.9819642311437891E-2</v>
      </c>
      <c r="L762" s="13">
        <v>1.9077341239810641E-2</v>
      </c>
      <c r="M762" s="13">
        <v>1.554501076757564E-2</v>
      </c>
      <c r="N762" s="13">
        <v>1.8488619494438252E-2</v>
      </c>
      <c r="O762" s="13">
        <v>-4.6859494241910271E-2</v>
      </c>
      <c r="P762" s="13">
        <v>4.7924706763063707E-2</v>
      </c>
      <c r="Q762" s="13">
        <v>7.2651020068708938E-2</v>
      </c>
      <c r="R762" s="13">
        <v>-5.1569268204890162E-2</v>
      </c>
      <c r="S762" s="13">
        <v>6.9707411341846326E-2</v>
      </c>
      <c r="T762" s="13">
        <v>-1.6245963482539594E-2</v>
      </c>
      <c r="U762" s="13">
        <v>-7.228306373229354E-3</v>
      </c>
      <c r="V762" s="13">
        <v>1.3855379358356457E-2</v>
      </c>
      <c r="W762" s="13">
        <v>5.5578089452906321E-2</v>
      </c>
      <c r="X762" s="13">
        <v>1.8258643777880366</v>
      </c>
      <c r="Y762" s="13">
        <v>-0.10749783401527835</v>
      </c>
      <c r="Z762" s="13">
        <v>1.4367567276830417E-2</v>
      </c>
      <c r="AA762" s="13">
        <v>1.260140204071325E-2</v>
      </c>
      <c r="AB762" s="13">
        <v>4.4392376290828484E-2</v>
      </c>
      <c r="AC762" s="13">
        <v>-1.0947467774186981E-2</v>
      </c>
      <c r="AD762" s="155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A763" s="29"/>
      <c r="B763" s="45" t="s">
        <v>273</v>
      </c>
      <c r="C763" s="46"/>
      <c r="D763" s="44">
        <v>1.51</v>
      </c>
      <c r="E763" s="44">
        <v>0.89</v>
      </c>
      <c r="F763" s="44">
        <v>0.17</v>
      </c>
      <c r="G763" s="44">
        <v>2.23</v>
      </c>
      <c r="H763" s="44">
        <v>2.23</v>
      </c>
      <c r="I763" s="44">
        <v>2.33</v>
      </c>
      <c r="J763" s="44">
        <v>0</v>
      </c>
      <c r="K763" s="44">
        <v>1.42</v>
      </c>
      <c r="L763" s="44">
        <v>0.11</v>
      </c>
      <c r="M763" s="44">
        <v>0.05</v>
      </c>
      <c r="N763" s="44">
        <v>0.1</v>
      </c>
      <c r="O763" s="44">
        <v>1.02</v>
      </c>
      <c r="P763" s="44">
        <v>0.61</v>
      </c>
      <c r="Q763" s="44">
        <v>1.03</v>
      </c>
      <c r="R763" s="44">
        <v>1.1100000000000001</v>
      </c>
      <c r="S763" s="44">
        <v>0.98</v>
      </c>
      <c r="T763" s="44">
        <v>0.5</v>
      </c>
      <c r="U763" s="44">
        <v>0.34</v>
      </c>
      <c r="V763" s="44">
        <v>0.02</v>
      </c>
      <c r="W763" s="44">
        <v>0.74</v>
      </c>
      <c r="X763" s="44">
        <v>3.35</v>
      </c>
      <c r="Y763" s="44">
        <v>2.0699999999999998</v>
      </c>
      <c r="Z763" s="44">
        <v>0.03</v>
      </c>
      <c r="AA763" s="44">
        <v>0</v>
      </c>
      <c r="AB763" s="44">
        <v>0.55000000000000004</v>
      </c>
      <c r="AC763" s="44">
        <v>0.41</v>
      </c>
      <c r="AD763" s="155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B764" s="3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  <c r="AA764" s="20"/>
      <c r="AB764" s="20"/>
      <c r="AC764" s="20"/>
      <c r="BM764" s="55"/>
    </row>
    <row r="765" spans="1:65" ht="15">
      <c r="B765" s="8" t="s">
        <v>519</v>
      </c>
      <c r="BM765" s="27" t="s">
        <v>66</v>
      </c>
    </row>
    <row r="766" spans="1:65" ht="15">
      <c r="A766" s="24" t="s">
        <v>9</v>
      </c>
      <c r="B766" s="18" t="s">
        <v>111</v>
      </c>
      <c r="C766" s="15" t="s">
        <v>112</v>
      </c>
      <c r="D766" s="16" t="s">
        <v>234</v>
      </c>
      <c r="E766" s="17" t="s">
        <v>234</v>
      </c>
      <c r="F766" s="17" t="s">
        <v>234</v>
      </c>
      <c r="G766" s="17" t="s">
        <v>234</v>
      </c>
      <c r="H766" s="17" t="s">
        <v>234</v>
      </c>
      <c r="I766" s="17" t="s">
        <v>234</v>
      </c>
      <c r="J766" s="17" t="s">
        <v>234</v>
      </c>
      <c r="K766" s="17" t="s">
        <v>234</v>
      </c>
      <c r="L766" s="17" t="s">
        <v>234</v>
      </c>
      <c r="M766" s="17" t="s">
        <v>234</v>
      </c>
      <c r="N766" s="17" t="s">
        <v>234</v>
      </c>
      <c r="O766" s="17" t="s">
        <v>234</v>
      </c>
      <c r="P766" s="17" t="s">
        <v>234</v>
      </c>
      <c r="Q766" s="17" t="s">
        <v>234</v>
      </c>
      <c r="R766" s="17" t="s">
        <v>234</v>
      </c>
      <c r="S766" s="17" t="s">
        <v>234</v>
      </c>
      <c r="T766" s="17" t="s">
        <v>234</v>
      </c>
      <c r="U766" s="17" t="s">
        <v>234</v>
      </c>
      <c r="V766" s="17" t="s">
        <v>234</v>
      </c>
      <c r="W766" s="17" t="s">
        <v>234</v>
      </c>
      <c r="X766" s="17" t="s">
        <v>234</v>
      </c>
      <c r="Y766" s="17" t="s">
        <v>234</v>
      </c>
      <c r="Z766" s="17" t="s">
        <v>234</v>
      </c>
      <c r="AA766" s="17" t="s">
        <v>234</v>
      </c>
      <c r="AB766" s="17" t="s">
        <v>234</v>
      </c>
      <c r="AC766" s="155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7">
        <v>1</v>
      </c>
    </row>
    <row r="767" spans="1:65">
      <c r="A767" s="29"/>
      <c r="B767" s="19" t="s">
        <v>235</v>
      </c>
      <c r="C767" s="9" t="s">
        <v>235</v>
      </c>
      <c r="D767" s="153" t="s">
        <v>237</v>
      </c>
      <c r="E767" s="154" t="s">
        <v>238</v>
      </c>
      <c r="F767" s="154" t="s">
        <v>239</v>
      </c>
      <c r="G767" s="154" t="s">
        <v>240</v>
      </c>
      <c r="H767" s="154" t="s">
        <v>242</v>
      </c>
      <c r="I767" s="154" t="s">
        <v>243</v>
      </c>
      <c r="J767" s="154" t="s">
        <v>244</v>
      </c>
      <c r="K767" s="154" t="s">
        <v>245</v>
      </c>
      <c r="L767" s="154" t="s">
        <v>246</v>
      </c>
      <c r="M767" s="154" t="s">
        <v>247</v>
      </c>
      <c r="N767" s="154" t="s">
        <v>248</v>
      </c>
      <c r="O767" s="154" t="s">
        <v>249</v>
      </c>
      <c r="P767" s="154" t="s">
        <v>250</v>
      </c>
      <c r="Q767" s="154" t="s">
        <v>251</v>
      </c>
      <c r="R767" s="154" t="s">
        <v>252</v>
      </c>
      <c r="S767" s="154" t="s">
        <v>253</v>
      </c>
      <c r="T767" s="154" t="s">
        <v>254</v>
      </c>
      <c r="U767" s="154" t="s">
        <v>255</v>
      </c>
      <c r="V767" s="154" t="s">
        <v>256</v>
      </c>
      <c r="W767" s="154" t="s">
        <v>257</v>
      </c>
      <c r="X767" s="154" t="s">
        <v>258</v>
      </c>
      <c r="Y767" s="154" t="s">
        <v>259</v>
      </c>
      <c r="Z767" s="154" t="s">
        <v>260</v>
      </c>
      <c r="AA767" s="154" t="s">
        <v>261</v>
      </c>
      <c r="AB767" s="154" t="s">
        <v>263</v>
      </c>
      <c r="AC767" s="155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7" t="s">
        <v>3</v>
      </c>
    </row>
    <row r="768" spans="1:65">
      <c r="A768" s="29"/>
      <c r="B768" s="19"/>
      <c r="C768" s="9"/>
      <c r="D768" s="10" t="s">
        <v>281</v>
      </c>
      <c r="E768" s="11" t="s">
        <v>281</v>
      </c>
      <c r="F768" s="11" t="s">
        <v>281</v>
      </c>
      <c r="G768" s="11" t="s">
        <v>115</v>
      </c>
      <c r="H768" s="11" t="s">
        <v>282</v>
      </c>
      <c r="I768" s="11" t="s">
        <v>281</v>
      </c>
      <c r="J768" s="11" t="s">
        <v>115</v>
      </c>
      <c r="K768" s="11" t="s">
        <v>281</v>
      </c>
      <c r="L768" s="11" t="s">
        <v>281</v>
      </c>
      <c r="M768" s="11" t="s">
        <v>282</v>
      </c>
      <c r="N768" s="11" t="s">
        <v>282</v>
      </c>
      <c r="O768" s="11" t="s">
        <v>282</v>
      </c>
      <c r="P768" s="11" t="s">
        <v>282</v>
      </c>
      <c r="Q768" s="11" t="s">
        <v>282</v>
      </c>
      <c r="R768" s="11" t="s">
        <v>282</v>
      </c>
      <c r="S768" s="11" t="s">
        <v>282</v>
      </c>
      <c r="T768" s="11" t="s">
        <v>282</v>
      </c>
      <c r="U768" s="11" t="s">
        <v>115</v>
      </c>
      <c r="V768" s="11" t="s">
        <v>282</v>
      </c>
      <c r="W768" s="11" t="s">
        <v>281</v>
      </c>
      <c r="X768" s="11" t="s">
        <v>115</v>
      </c>
      <c r="Y768" s="11" t="s">
        <v>282</v>
      </c>
      <c r="Z768" s="11" t="s">
        <v>282</v>
      </c>
      <c r="AA768" s="11" t="s">
        <v>282</v>
      </c>
      <c r="AB768" s="11" t="s">
        <v>281</v>
      </c>
      <c r="AC768" s="155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7">
        <v>2</v>
      </c>
    </row>
    <row r="769" spans="1:65">
      <c r="A769" s="29"/>
      <c r="B769" s="19"/>
      <c r="C769" s="9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155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7">
        <v>3</v>
      </c>
    </row>
    <row r="770" spans="1:65">
      <c r="A770" s="29"/>
      <c r="B770" s="18">
        <v>1</v>
      </c>
      <c r="C770" s="14">
        <v>1</v>
      </c>
      <c r="D770" s="148">
        <v>3.8</v>
      </c>
      <c r="E770" s="21">
        <v>5.3</v>
      </c>
      <c r="F770" s="21">
        <v>4.9441127768992494</v>
      </c>
      <c r="G770" s="148" t="s">
        <v>104</v>
      </c>
      <c r="H770" s="148">
        <v>5</v>
      </c>
      <c r="I770" s="21">
        <v>5.0999999999999996</v>
      </c>
      <c r="J770" s="148">
        <v>4</v>
      </c>
      <c r="K770" s="148">
        <v>6.8874279814694876</v>
      </c>
      <c r="L770" s="21">
        <v>5.0999999999999996</v>
      </c>
      <c r="M770" s="149">
        <v>4</v>
      </c>
      <c r="N770" s="21">
        <v>4.4000000000000004</v>
      </c>
      <c r="O770" s="21">
        <v>5.3</v>
      </c>
      <c r="P770" s="21">
        <v>5</v>
      </c>
      <c r="Q770" s="21">
        <v>5.3</v>
      </c>
      <c r="R770" s="21">
        <v>5</v>
      </c>
      <c r="S770" s="21">
        <v>5.4</v>
      </c>
      <c r="T770" s="21">
        <v>5</v>
      </c>
      <c r="U770" s="21">
        <v>5.4452846455556223</v>
      </c>
      <c r="V770" s="148">
        <v>6.2548000000000004</v>
      </c>
      <c r="W770" s="21">
        <v>5.4</v>
      </c>
      <c r="X770" s="21">
        <v>5.2</v>
      </c>
      <c r="Y770" s="21">
        <v>4.7</v>
      </c>
      <c r="Z770" s="21">
        <v>4.8</v>
      </c>
      <c r="AA770" s="21">
        <v>4.9000000000000004</v>
      </c>
      <c r="AB770" s="21">
        <v>4.9000000000000004</v>
      </c>
      <c r="AC770" s="155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7">
        <v>1</v>
      </c>
    </row>
    <row r="771" spans="1:65">
      <c r="A771" s="29"/>
      <c r="B771" s="19">
        <v>1</v>
      </c>
      <c r="C771" s="9">
        <v>2</v>
      </c>
      <c r="D771" s="150">
        <v>4</v>
      </c>
      <c r="E771" s="11">
        <v>5.2</v>
      </c>
      <c r="F771" s="11">
        <v>4.9586474291753397</v>
      </c>
      <c r="G771" s="150" t="s">
        <v>104</v>
      </c>
      <c r="H771" s="150">
        <v>5</v>
      </c>
      <c r="I771" s="11">
        <v>5.0999999999999996</v>
      </c>
      <c r="J771" s="150">
        <v>4</v>
      </c>
      <c r="K771" s="150">
        <v>6.8076758186405497</v>
      </c>
      <c r="L771" s="11">
        <v>5.3</v>
      </c>
      <c r="M771" s="11">
        <v>5.4</v>
      </c>
      <c r="N771" s="11">
        <v>4.5999999999999996</v>
      </c>
      <c r="O771" s="11">
        <v>5.5</v>
      </c>
      <c r="P771" s="11">
        <v>5</v>
      </c>
      <c r="Q771" s="11">
        <v>5.4</v>
      </c>
      <c r="R771" s="11">
        <v>4.9000000000000004</v>
      </c>
      <c r="S771" s="11">
        <v>5.5</v>
      </c>
      <c r="T771" s="11">
        <v>5.2</v>
      </c>
      <c r="U771" s="11">
        <v>5.4613328105320775</v>
      </c>
      <c r="V771" s="150">
        <v>6.0281000000000002</v>
      </c>
      <c r="W771" s="11">
        <v>5.6</v>
      </c>
      <c r="X771" s="11">
        <v>4.7</v>
      </c>
      <c r="Y771" s="11">
        <v>4.5</v>
      </c>
      <c r="Z771" s="11">
        <v>5.0999999999999996</v>
      </c>
      <c r="AA771" s="11">
        <v>5.0999999999999996</v>
      </c>
      <c r="AB771" s="11">
        <v>4.8</v>
      </c>
      <c r="AC771" s="155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7">
        <v>37</v>
      </c>
    </row>
    <row r="772" spans="1:65">
      <c r="A772" s="29"/>
      <c r="B772" s="19">
        <v>1</v>
      </c>
      <c r="C772" s="9">
        <v>3</v>
      </c>
      <c r="D772" s="150">
        <v>4.0999999999999996</v>
      </c>
      <c r="E772" s="11">
        <v>5.0999999999999996</v>
      </c>
      <c r="F772" s="11">
        <v>4.9438438525044965</v>
      </c>
      <c r="G772" s="150" t="s">
        <v>104</v>
      </c>
      <c r="H772" s="150">
        <v>5</v>
      </c>
      <c r="I772" s="11">
        <v>5.0999999999999996</v>
      </c>
      <c r="J772" s="150">
        <v>4</v>
      </c>
      <c r="K772" s="150">
        <v>6.6049650966850271</v>
      </c>
      <c r="L772" s="11">
        <v>5.2</v>
      </c>
      <c r="M772" s="11">
        <v>5.4</v>
      </c>
      <c r="N772" s="11">
        <v>4.9000000000000004</v>
      </c>
      <c r="O772" s="11">
        <v>5.0999999999999996</v>
      </c>
      <c r="P772" s="11">
        <v>4.7</v>
      </c>
      <c r="Q772" s="11">
        <v>5.0999999999999996</v>
      </c>
      <c r="R772" s="11">
        <v>5</v>
      </c>
      <c r="S772" s="11">
        <v>5.2</v>
      </c>
      <c r="T772" s="11">
        <v>5.0999999999999996</v>
      </c>
      <c r="U772" s="11">
        <v>5.2546755705989803</v>
      </c>
      <c r="V772" s="150">
        <v>5.8962000000000003</v>
      </c>
      <c r="W772" s="11">
        <v>5.2</v>
      </c>
      <c r="X772" s="11">
        <v>5.2</v>
      </c>
      <c r="Y772" s="11">
        <v>4.7</v>
      </c>
      <c r="Z772" s="11">
        <v>4.7</v>
      </c>
      <c r="AA772" s="11">
        <v>5</v>
      </c>
      <c r="AB772" s="11">
        <v>5</v>
      </c>
      <c r="AC772" s="155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7">
        <v>16</v>
      </c>
    </row>
    <row r="773" spans="1:65">
      <c r="A773" s="29"/>
      <c r="B773" s="19">
        <v>1</v>
      </c>
      <c r="C773" s="9">
        <v>4</v>
      </c>
      <c r="D773" s="150">
        <v>4</v>
      </c>
      <c r="E773" s="11">
        <v>5.0999999999999996</v>
      </c>
      <c r="F773" s="11">
        <v>4.9344348731114405</v>
      </c>
      <c r="G773" s="150" t="s">
        <v>104</v>
      </c>
      <c r="H773" s="150">
        <v>5</v>
      </c>
      <c r="I773" s="11">
        <v>5</v>
      </c>
      <c r="J773" s="150">
        <v>4</v>
      </c>
      <c r="K773" s="150">
        <v>6.7542915050048089</v>
      </c>
      <c r="L773" s="11">
        <v>5</v>
      </c>
      <c r="M773" s="11">
        <v>4.2</v>
      </c>
      <c r="N773" s="11">
        <v>4.3</v>
      </c>
      <c r="O773" s="11">
        <v>5.5</v>
      </c>
      <c r="P773" s="11">
        <v>4.9000000000000004</v>
      </c>
      <c r="Q773" s="11">
        <v>5</v>
      </c>
      <c r="R773" s="11">
        <v>4.9000000000000004</v>
      </c>
      <c r="S773" s="11">
        <v>5.3</v>
      </c>
      <c r="T773" s="11">
        <v>5.0999999999999996</v>
      </c>
      <c r="U773" s="11">
        <v>5.4121241353645022</v>
      </c>
      <c r="V773" s="150">
        <v>6.1440000000000001</v>
      </c>
      <c r="W773" s="11">
        <v>5</v>
      </c>
      <c r="X773" s="11">
        <v>5.3</v>
      </c>
      <c r="Y773" s="11">
        <v>4.5999999999999996</v>
      </c>
      <c r="Z773" s="11">
        <v>5.0999999999999996</v>
      </c>
      <c r="AA773" s="11">
        <v>5</v>
      </c>
      <c r="AB773" s="11">
        <v>5.0999999999999996</v>
      </c>
      <c r="AC773" s="155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7">
        <v>5.0492230478380762</v>
      </c>
    </row>
    <row r="774" spans="1:65">
      <c r="A774" s="29"/>
      <c r="B774" s="19">
        <v>1</v>
      </c>
      <c r="C774" s="9">
        <v>5</v>
      </c>
      <c r="D774" s="150">
        <v>4.5</v>
      </c>
      <c r="E774" s="11">
        <v>5.3</v>
      </c>
      <c r="F774" s="11">
        <v>4.957153878853676</v>
      </c>
      <c r="G774" s="150" t="s">
        <v>104</v>
      </c>
      <c r="H774" s="150">
        <v>5</v>
      </c>
      <c r="I774" s="11">
        <v>5.0999999999999996</v>
      </c>
      <c r="J774" s="150">
        <v>4</v>
      </c>
      <c r="K774" s="150">
        <v>6.6802072168946305</v>
      </c>
      <c r="L774" s="11">
        <v>4.7</v>
      </c>
      <c r="M774" s="11">
        <v>5.5</v>
      </c>
      <c r="N774" s="11">
        <v>4.4000000000000004</v>
      </c>
      <c r="O774" s="11">
        <v>5.2</v>
      </c>
      <c r="P774" s="11">
        <v>4.9000000000000004</v>
      </c>
      <c r="Q774" s="11">
        <v>5</v>
      </c>
      <c r="R774" s="11">
        <v>5.2</v>
      </c>
      <c r="S774" s="11">
        <v>5.5</v>
      </c>
      <c r="T774" s="11">
        <v>4.9000000000000004</v>
      </c>
      <c r="U774" s="11">
        <v>5.2910586899113445</v>
      </c>
      <c r="V774" s="150">
        <v>6.7797999999999998</v>
      </c>
      <c r="W774" s="11">
        <v>4.8</v>
      </c>
      <c r="X774" s="11">
        <v>5.2</v>
      </c>
      <c r="Y774" s="11">
        <v>4.5999999999999996</v>
      </c>
      <c r="Z774" s="11">
        <v>5.4</v>
      </c>
      <c r="AA774" s="11">
        <v>5</v>
      </c>
      <c r="AB774" s="11">
        <v>5.2</v>
      </c>
      <c r="AC774" s="155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7">
        <v>52</v>
      </c>
    </row>
    <row r="775" spans="1:65">
      <c r="A775" s="29"/>
      <c r="B775" s="19">
        <v>1</v>
      </c>
      <c r="C775" s="9">
        <v>6</v>
      </c>
      <c r="D775" s="151">
        <v>2.2000000000000002</v>
      </c>
      <c r="E775" s="11">
        <v>5.2</v>
      </c>
      <c r="F775" s="11">
        <v>4.9811219654296828</v>
      </c>
      <c r="G775" s="150" t="s">
        <v>104</v>
      </c>
      <c r="H775" s="150">
        <v>5</v>
      </c>
      <c r="I775" s="11">
        <v>5.3</v>
      </c>
      <c r="J775" s="150">
        <v>4</v>
      </c>
      <c r="K775" s="150">
        <v>6.8204690608812264</v>
      </c>
      <c r="L775" s="11">
        <v>5</v>
      </c>
      <c r="M775" s="11">
        <v>4.5999999999999996</v>
      </c>
      <c r="N775" s="11">
        <v>4.5</v>
      </c>
      <c r="O775" s="11">
        <v>5.2</v>
      </c>
      <c r="P775" s="11">
        <v>4.9000000000000004</v>
      </c>
      <c r="Q775" s="11">
        <v>5.4</v>
      </c>
      <c r="R775" s="11">
        <v>4.9000000000000004</v>
      </c>
      <c r="S775" s="11">
        <v>5.4</v>
      </c>
      <c r="T775" s="11">
        <v>5.0999999999999996</v>
      </c>
      <c r="U775" s="11">
        <v>5.3076368256043018</v>
      </c>
      <c r="V775" s="150">
        <v>6.9790999999999999</v>
      </c>
      <c r="W775" s="11">
        <v>5.3</v>
      </c>
      <c r="X775" s="11">
        <v>4.7</v>
      </c>
      <c r="Y775" s="11">
        <v>4.5999999999999996</v>
      </c>
      <c r="Z775" s="11">
        <v>4.9000000000000004</v>
      </c>
      <c r="AA775" s="11">
        <v>5</v>
      </c>
      <c r="AB775" s="151">
        <v>4.2</v>
      </c>
      <c r="AC775" s="155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5"/>
    </row>
    <row r="776" spans="1:65">
      <c r="A776" s="29"/>
      <c r="B776" s="20" t="s">
        <v>269</v>
      </c>
      <c r="C776" s="12"/>
      <c r="D776" s="22">
        <v>3.7666666666666662</v>
      </c>
      <c r="E776" s="22">
        <v>5.2</v>
      </c>
      <c r="F776" s="22">
        <v>4.9532191293289802</v>
      </c>
      <c r="G776" s="22" t="s">
        <v>681</v>
      </c>
      <c r="H776" s="22">
        <v>5</v>
      </c>
      <c r="I776" s="22">
        <v>5.1166666666666663</v>
      </c>
      <c r="J776" s="22">
        <v>4</v>
      </c>
      <c r="K776" s="22">
        <v>6.7591727799292896</v>
      </c>
      <c r="L776" s="22">
        <v>5.05</v>
      </c>
      <c r="M776" s="22">
        <v>4.8500000000000005</v>
      </c>
      <c r="N776" s="22">
        <v>4.5166666666666666</v>
      </c>
      <c r="O776" s="22">
        <v>5.3</v>
      </c>
      <c r="P776" s="22">
        <v>4.8999999999999995</v>
      </c>
      <c r="Q776" s="22">
        <v>5.1999999999999993</v>
      </c>
      <c r="R776" s="22">
        <v>4.9833333333333334</v>
      </c>
      <c r="S776" s="22">
        <v>5.3833333333333337</v>
      </c>
      <c r="T776" s="22">
        <v>5.0666666666666664</v>
      </c>
      <c r="U776" s="22">
        <v>5.3620187795944716</v>
      </c>
      <c r="V776" s="22">
        <v>6.3470000000000013</v>
      </c>
      <c r="W776" s="22">
        <v>5.2166666666666668</v>
      </c>
      <c r="X776" s="22">
        <v>5.05</v>
      </c>
      <c r="Y776" s="22">
        <v>4.6166666666666671</v>
      </c>
      <c r="Z776" s="22">
        <v>4.9999999999999991</v>
      </c>
      <c r="AA776" s="22">
        <v>5</v>
      </c>
      <c r="AB776" s="22">
        <v>4.8666666666666663</v>
      </c>
      <c r="AC776" s="155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5"/>
    </row>
    <row r="777" spans="1:65">
      <c r="A777" s="29"/>
      <c r="B777" s="3" t="s">
        <v>270</v>
      </c>
      <c r="C777" s="28"/>
      <c r="D777" s="11">
        <v>4</v>
      </c>
      <c r="E777" s="11">
        <v>5.2</v>
      </c>
      <c r="F777" s="11">
        <v>4.9506333278764627</v>
      </c>
      <c r="G777" s="11" t="s">
        <v>681</v>
      </c>
      <c r="H777" s="11">
        <v>5</v>
      </c>
      <c r="I777" s="11">
        <v>5.0999999999999996</v>
      </c>
      <c r="J777" s="11">
        <v>4</v>
      </c>
      <c r="K777" s="11">
        <v>6.7809836618226793</v>
      </c>
      <c r="L777" s="11">
        <v>5.05</v>
      </c>
      <c r="M777" s="11">
        <v>5</v>
      </c>
      <c r="N777" s="11">
        <v>4.45</v>
      </c>
      <c r="O777" s="11">
        <v>5.25</v>
      </c>
      <c r="P777" s="11">
        <v>4.9000000000000004</v>
      </c>
      <c r="Q777" s="11">
        <v>5.1999999999999993</v>
      </c>
      <c r="R777" s="11">
        <v>4.95</v>
      </c>
      <c r="S777" s="11">
        <v>5.4</v>
      </c>
      <c r="T777" s="11">
        <v>5.0999999999999996</v>
      </c>
      <c r="U777" s="11">
        <v>5.359880480484402</v>
      </c>
      <c r="V777" s="11">
        <v>6.1994000000000007</v>
      </c>
      <c r="W777" s="11">
        <v>5.25</v>
      </c>
      <c r="X777" s="11">
        <v>5.2</v>
      </c>
      <c r="Y777" s="11">
        <v>4.5999999999999996</v>
      </c>
      <c r="Z777" s="11">
        <v>5</v>
      </c>
      <c r="AA777" s="11">
        <v>5</v>
      </c>
      <c r="AB777" s="11">
        <v>4.95</v>
      </c>
      <c r="AC777" s="155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5"/>
    </row>
    <row r="778" spans="1:65">
      <c r="A778" s="29"/>
      <c r="B778" s="3" t="s">
        <v>271</v>
      </c>
      <c r="C778" s="28"/>
      <c r="D778" s="23">
        <v>0.8016649341630645</v>
      </c>
      <c r="E778" s="23">
        <v>8.9442719099991672E-2</v>
      </c>
      <c r="F778" s="23">
        <v>1.6414546641702263E-2</v>
      </c>
      <c r="G778" s="23" t="s">
        <v>681</v>
      </c>
      <c r="H778" s="23">
        <v>0</v>
      </c>
      <c r="I778" s="23">
        <v>9.8319208025017479E-2</v>
      </c>
      <c r="J778" s="23">
        <v>0</v>
      </c>
      <c r="K778" s="23">
        <v>0.10256565907428615</v>
      </c>
      <c r="L778" s="23">
        <v>0.20736441353327711</v>
      </c>
      <c r="M778" s="23">
        <v>0.66858058601786896</v>
      </c>
      <c r="N778" s="23">
        <v>0.21369760566432813</v>
      </c>
      <c r="O778" s="23">
        <v>0.16733200530681516</v>
      </c>
      <c r="P778" s="23">
        <v>0.10954451150103316</v>
      </c>
      <c r="Q778" s="23">
        <v>0.18973665961010294</v>
      </c>
      <c r="R778" s="23">
        <v>0.11690451944500113</v>
      </c>
      <c r="S778" s="23">
        <v>0.1169045194450012</v>
      </c>
      <c r="T778" s="23">
        <v>0.10327955589886433</v>
      </c>
      <c r="U778" s="23">
        <v>8.8116200119221569E-2</v>
      </c>
      <c r="V778" s="23">
        <v>0.43393408255171639</v>
      </c>
      <c r="W778" s="23">
        <v>0.28577380332470409</v>
      </c>
      <c r="X778" s="23">
        <v>0.27386127875258298</v>
      </c>
      <c r="Y778" s="23">
        <v>7.5277265270908222E-2</v>
      </c>
      <c r="Z778" s="23">
        <v>0.25298221281347033</v>
      </c>
      <c r="AA778" s="23">
        <v>6.3245553203367361E-2</v>
      </c>
      <c r="AB778" s="23">
        <v>0.35590260840104365</v>
      </c>
      <c r="AC778" s="209"/>
      <c r="AD778" s="210"/>
      <c r="AE778" s="210"/>
      <c r="AF778" s="210"/>
      <c r="AG778" s="210"/>
      <c r="AH778" s="210"/>
      <c r="AI778" s="210"/>
      <c r="AJ778" s="210"/>
      <c r="AK778" s="210"/>
      <c r="AL778" s="210"/>
      <c r="AM778" s="210"/>
      <c r="AN778" s="210"/>
      <c r="AO778" s="210"/>
      <c r="AP778" s="210"/>
      <c r="AQ778" s="210"/>
      <c r="AR778" s="210"/>
      <c r="AS778" s="210"/>
      <c r="AT778" s="210"/>
      <c r="AU778" s="210"/>
      <c r="AV778" s="210"/>
      <c r="AW778" s="210"/>
      <c r="AX778" s="210"/>
      <c r="AY778" s="210"/>
      <c r="AZ778" s="210"/>
      <c r="BA778" s="210"/>
      <c r="BB778" s="210"/>
      <c r="BC778" s="210"/>
      <c r="BD778" s="210"/>
      <c r="BE778" s="210"/>
      <c r="BF778" s="210"/>
      <c r="BG778" s="210"/>
      <c r="BH778" s="210"/>
      <c r="BI778" s="210"/>
      <c r="BJ778" s="210"/>
      <c r="BK778" s="210"/>
      <c r="BL778" s="210"/>
      <c r="BM778" s="56"/>
    </row>
    <row r="779" spans="1:65">
      <c r="A779" s="29"/>
      <c r="B779" s="3" t="s">
        <v>86</v>
      </c>
      <c r="C779" s="28"/>
      <c r="D779" s="13">
        <v>0.21283139845037113</v>
      </c>
      <c r="E779" s="13">
        <v>1.7200522903844551E-2</v>
      </c>
      <c r="F779" s="13">
        <v>3.3139148931466645E-3</v>
      </c>
      <c r="G779" s="13" t="s">
        <v>681</v>
      </c>
      <c r="H779" s="13">
        <v>0</v>
      </c>
      <c r="I779" s="13">
        <v>1.921548039576889E-2</v>
      </c>
      <c r="J779" s="13">
        <v>0</v>
      </c>
      <c r="K779" s="13">
        <v>1.5174291649836939E-2</v>
      </c>
      <c r="L779" s="13">
        <v>4.1062260105599428E-2</v>
      </c>
      <c r="M779" s="13">
        <v>0.13785166722017916</v>
      </c>
      <c r="N779" s="13">
        <v>4.7313123025312501E-2</v>
      </c>
      <c r="O779" s="13">
        <v>3.1572076472983997E-2</v>
      </c>
      <c r="P779" s="13">
        <v>2.2356022755312892E-2</v>
      </c>
      <c r="Q779" s="13">
        <v>3.6487819155789032E-2</v>
      </c>
      <c r="R779" s="13">
        <v>2.3459100891973471E-2</v>
      </c>
      <c r="S779" s="13">
        <v>2.171600980402499E-2</v>
      </c>
      <c r="T779" s="13">
        <v>2.0384122874775853E-2</v>
      </c>
      <c r="U779" s="13">
        <v>1.6433400131785025E-2</v>
      </c>
      <c r="V779" s="13">
        <v>6.8368376012559684E-2</v>
      </c>
      <c r="W779" s="13">
        <v>5.4780920765118993E-2</v>
      </c>
      <c r="X779" s="13">
        <v>5.4229956188630295E-2</v>
      </c>
      <c r="Y779" s="13">
        <v>1.6305544824023441E-2</v>
      </c>
      <c r="Z779" s="13">
        <v>5.0596442562694077E-2</v>
      </c>
      <c r="AA779" s="13">
        <v>1.2649110640673472E-2</v>
      </c>
      <c r="AB779" s="13">
        <v>7.313067295911857E-2</v>
      </c>
      <c r="AC779" s="155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5"/>
    </row>
    <row r="780" spans="1:65">
      <c r="A780" s="29"/>
      <c r="B780" s="3" t="s">
        <v>272</v>
      </c>
      <c r="C780" s="28"/>
      <c r="D780" s="13">
        <v>-0.25401064065105261</v>
      </c>
      <c r="E780" s="13">
        <v>2.9861416446334665E-2</v>
      </c>
      <c r="F780" s="13">
        <v>-1.9013602211572334E-2</v>
      </c>
      <c r="G780" s="13" t="s">
        <v>681</v>
      </c>
      <c r="H780" s="13">
        <v>-9.7486380323705824E-3</v>
      </c>
      <c r="I780" s="13">
        <v>1.3357227080207368E-2</v>
      </c>
      <c r="J780" s="13">
        <v>-0.20779891042589649</v>
      </c>
      <c r="K780" s="13">
        <v>0.33865601021990144</v>
      </c>
      <c r="L780" s="13">
        <v>1.5387558730561857E-4</v>
      </c>
      <c r="M780" s="13">
        <v>-3.9456178891399296E-2</v>
      </c>
      <c r="N780" s="13">
        <v>-0.10547293635590804</v>
      </c>
      <c r="O780" s="13">
        <v>4.9666443685687289E-2</v>
      </c>
      <c r="P780" s="13">
        <v>-2.9553665271723206E-2</v>
      </c>
      <c r="Q780" s="13">
        <v>2.9861416446334443E-2</v>
      </c>
      <c r="R780" s="13">
        <v>-1.3049475905595909E-2</v>
      </c>
      <c r="S780" s="13">
        <v>6.6170633051814365E-2</v>
      </c>
      <c r="T780" s="13">
        <v>3.4547134605311669E-3</v>
      </c>
      <c r="U780" s="13">
        <v>6.1949279877886454E-2</v>
      </c>
      <c r="V780" s="13">
        <v>0.257025078881709</v>
      </c>
      <c r="W780" s="13">
        <v>3.3162254319559992E-2</v>
      </c>
      <c r="X780" s="13">
        <v>1.5387558730561857E-4</v>
      </c>
      <c r="Y780" s="13">
        <v>-8.5667909116555419E-2</v>
      </c>
      <c r="Z780" s="13">
        <v>-9.7486380323706934E-3</v>
      </c>
      <c r="AA780" s="13">
        <v>-9.7486380323705824E-3</v>
      </c>
      <c r="AB780" s="13">
        <v>-3.6155341018174081E-2</v>
      </c>
      <c r="AC780" s="155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A781" s="29"/>
      <c r="B781" s="45" t="s">
        <v>273</v>
      </c>
      <c r="C781" s="46"/>
      <c r="D781" s="44">
        <v>5.19</v>
      </c>
      <c r="E781" s="44">
        <v>0.61</v>
      </c>
      <c r="F781" s="44">
        <v>0.39</v>
      </c>
      <c r="G781" s="44">
        <v>10.32</v>
      </c>
      <c r="H781" s="44" t="s">
        <v>274</v>
      </c>
      <c r="I781" s="44">
        <v>0.27</v>
      </c>
      <c r="J781" s="44" t="s">
        <v>274</v>
      </c>
      <c r="K781" s="44">
        <v>6.92</v>
      </c>
      <c r="L781" s="44">
        <v>0</v>
      </c>
      <c r="M781" s="44">
        <v>0.81</v>
      </c>
      <c r="N781" s="44">
        <v>2.16</v>
      </c>
      <c r="O781" s="44">
        <v>1.01</v>
      </c>
      <c r="P781" s="44">
        <v>0.61</v>
      </c>
      <c r="Q781" s="44">
        <v>0.61</v>
      </c>
      <c r="R781" s="44">
        <v>0.27</v>
      </c>
      <c r="S781" s="44">
        <v>1.35</v>
      </c>
      <c r="T781" s="44">
        <v>7.0000000000000007E-2</v>
      </c>
      <c r="U781" s="44">
        <v>1.26</v>
      </c>
      <c r="V781" s="44">
        <v>5.25</v>
      </c>
      <c r="W781" s="44">
        <v>0.67</v>
      </c>
      <c r="X781" s="44">
        <v>0</v>
      </c>
      <c r="Y781" s="44">
        <v>1.75</v>
      </c>
      <c r="Z781" s="44">
        <v>0.2</v>
      </c>
      <c r="AA781" s="44">
        <v>0.2</v>
      </c>
      <c r="AB781" s="44">
        <v>0.74</v>
      </c>
      <c r="AC781" s="155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B782" s="30" t="s">
        <v>297</v>
      </c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  <c r="AA782" s="20"/>
      <c r="AB782" s="20"/>
      <c r="BM782" s="55"/>
    </row>
    <row r="783" spans="1:65">
      <c r="BM783" s="55"/>
    </row>
    <row r="784" spans="1:65" ht="15">
      <c r="B784" s="8" t="s">
        <v>520</v>
      </c>
      <c r="BM784" s="27" t="s">
        <v>66</v>
      </c>
    </row>
    <row r="785" spans="1:65" ht="15">
      <c r="A785" s="24" t="s">
        <v>61</v>
      </c>
      <c r="B785" s="18" t="s">
        <v>111</v>
      </c>
      <c r="C785" s="15" t="s">
        <v>112</v>
      </c>
      <c r="D785" s="16" t="s">
        <v>234</v>
      </c>
      <c r="E785" s="17" t="s">
        <v>234</v>
      </c>
      <c r="F785" s="17" t="s">
        <v>234</v>
      </c>
      <c r="G785" s="17" t="s">
        <v>234</v>
      </c>
      <c r="H785" s="17" t="s">
        <v>234</v>
      </c>
      <c r="I785" s="17" t="s">
        <v>234</v>
      </c>
      <c r="J785" s="17" t="s">
        <v>234</v>
      </c>
      <c r="K785" s="17" t="s">
        <v>234</v>
      </c>
      <c r="L785" s="17" t="s">
        <v>234</v>
      </c>
      <c r="M785" s="17" t="s">
        <v>234</v>
      </c>
      <c r="N785" s="17" t="s">
        <v>234</v>
      </c>
      <c r="O785" s="17" t="s">
        <v>234</v>
      </c>
      <c r="P785" s="17" t="s">
        <v>234</v>
      </c>
      <c r="Q785" s="17" t="s">
        <v>234</v>
      </c>
      <c r="R785" s="17" t="s">
        <v>234</v>
      </c>
      <c r="S785" s="17" t="s">
        <v>234</v>
      </c>
      <c r="T785" s="17" t="s">
        <v>234</v>
      </c>
      <c r="U785" s="17" t="s">
        <v>234</v>
      </c>
      <c r="V785" s="17" t="s">
        <v>234</v>
      </c>
      <c r="W785" s="17" t="s">
        <v>234</v>
      </c>
      <c r="X785" s="17" t="s">
        <v>234</v>
      </c>
      <c r="Y785" s="17" t="s">
        <v>234</v>
      </c>
      <c r="Z785" s="155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7">
        <v>1</v>
      </c>
    </row>
    <row r="786" spans="1:65">
      <c r="A786" s="29"/>
      <c r="B786" s="19" t="s">
        <v>235</v>
      </c>
      <c r="C786" s="9" t="s">
        <v>235</v>
      </c>
      <c r="D786" s="153" t="s">
        <v>237</v>
      </c>
      <c r="E786" s="154" t="s">
        <v>238</v>
      </c>
      <c r="F786" s="154" t="s">
        <v>239</v>
      </c>
      <c r="G786" s="154" t="s">
        <v>240</v>
      </c>
      <c r="H786" s="154" t="s">
        <v>242</v>
      </c>
      <c r="I786" s="154" t="s">
        <v>243</v>
      </c>
      <c r="J786" s="154" t="s">
        <v>244</v>
      </c>
      <c r="K786" s="154" t="s">
        <v>246</v>
      </c>
      <c r="L786" s="154" t="s">
        <v>247</v>
      </c>
      <c r="M786" s="154" t="s">
        <v>249</v>
      </c>
      <c r="N786" s="154" t="s">
        <v>250</v>
      </c>
      <c r="O786" s="154" t="s">
        <v>251</v>
      </c>
      <c r="P786" s="154" t="s">
        <v>252</v>
      </c>
      <c r="Q786" s="154" t="s">
        <v>253</v>
      </c>
      <c r="R786" s="154" t="s">
        <v>254</v>
      </c>
      <c r="S786" s="154" t="s">
        <v>255</v>
      </c>
      <c r="T786" s="154" t="s">
        <v>256</v>
      </c>
      <c r="U786" s="154" t="s">
        <v>257</v>
      </c>
      <c r="V786" s="154" t="s">
        <v>259</v>
      </c>
      <c r="W786" s="154" t="s">
        <v>260</v>
      </c>
      <c r="X786" s="154" t="s">
        <v>261</v>
      </c>
      <c r="Y786" s="154" t="s">
        <v>263</v>
      </c>
      <c r="Z786" s="155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7" t="s">
        <v>3</v>
      </c>
    </row>
    <row r="787" spans="1:65">
      <c r="A787" s="29"/>
      <c r="B787" s="19"/>
      <c r="C787" s="9"/>
      <c r="D787" s="10" t="s">
        <v>281</v>
      </c>
      <c r="E787" s="11" t="s">
        <v>281</v>
      </c>
      <c r="F787" s="11" t="s">
        <v>281</v>
      </c>
      <c r="G787" s="11" t="s">
        <v>115</v>
      </c>
      <c r="H787" s="11" t="s">
        <v>282</v>
      </c>
      <c r="I787" s="11" t="s">
        <v>281</v>
      </c>
      <c r="J787" s="11" t="s">
        <v>281</v>
      </c>
      <c r="K787" s="11" t="s">
        <v>281</v>
      </c>
      <c r="L787" s="11" t="s">
        <v>282</v>
      </c>
      <c r="M787" s="11" t="s">
        <v>282</v>
      </c>
      <c r="N787" s="11" t="s">
        <v>282</v>
      </c>
      <c r="O787" s="11" t="s">
        <v>282</v>
      </c>
      <c r="P787" s="11" t="s">
        <v>282</v>
      </c>
      <c r="Q787" s="11" t="s">
        <v>282</v>
      </c>
      <c r="R787" s="11" t="s">
        <v>282</v>
      </c>
      <c r="S787" s="11" t="s">
        <v>115</v>
      </c>
      <c r="T787" s="11" t="s">
        <v>282</v>
      </c>
      <c r="U787" s="11" t="s">
        <v>281</v>
      </c>
      <c r="V787" s="11" t="s">
        <v>282</v>
      </c>
      <c r="W787" s="11" t="s">
        <v>282</v>
      </c>
      <c r="X787" s="11" t="s">
        <v>282</v>
      </c>
      <c r="Y787" s="11" t="s">
        <v>281</v>
      </c>
      <c r="Z787" s="155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7">
        <v>2</v>
      </c>
    </row>
    <row r="788" spans="1:65">
      <c r="A788" s="29"/>
      <c r="B788" s="19"/>
      <c r="C788" s="9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155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7">
        <v>3</v>
      </c>
    </row>
    <row r="789" spans="1:65">
      <c r="A789" s="29"/>
      <c r="B789" s="18">
        <v>1</v>
      </c>
      <c r="C789" s="14">
        <v>1</v>
      </c>
      <c r="D789" s="21">
        <v>7.8</v>
      </c>
      <c r="E789" s="21">
        <v>10</v>
      </c>
      <c r="F789" s="21">
        <v>7.198619551792568</v>
      </c>
      <c r="G789" s="21">
        <v>8.27</v>
      </c>
      <c r="H789" s="21">
        <v>9.3000000000000007</v>
      </c>
      <c r="I789" s="21">
        <v>9</v>
      </c>
      <c r="J789" s="21">
        <v>9</v>
      </c>
      <c r="K789" s="21">
        <v>8.8000000000000007</v>
      </c>
      <c r="L789" s="21">
        <v>8</v>
      </c>
      <c r="M789" s="21">
        <v>8.8000000000000007</v>
      </c>
      <c r="N789" s="21">
        <v>10</v>
      </c>
      <c r="O789" s="148">
        <v>12</v>
      </c>
      <c r="P789" s="21">
        <v>9</v>
      </c>
      <c r="Q789" s="21">
        <v>10</v>
      </c>
      <c r="R789" s="21">
        <v>9</v>
      </c>
      <c r="S789" s="21">
        <v>8.5936958845119733</v>
      </c>
      <c r="T789" s="148">
        <v>12.158200000000001</v>
      </c>
      <c r="U789" s="21">
        <v>9</v>
      </c>
      <c r="V789" s="21">
        <v>8.9</v>
      </c>
      <c r="W789" s="21">
        <v>9</v>
      </c>
      <c r="X789" s="21">
        <v>9</v>
      </c>
      <c r="Y789" s="21">
        <v>8</v>
      </c>
      <c r="Z789" s="155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7">
        <v>1</v>
      </c>
    </row>
    <row r="790" spans="1:65">
      <c r="A790" s="29"/>
      <c r="B790" s="19">
        <v>1</v>
      </c>
      <c r="C790" s="9">
        <v>2</v>
      </c>
      <c r="D790" s="151">
        <v>5.5</v>
      </c>
      <c r="E790" s="11">
        <v>9.9</v>
      </c>
      <c r="F790" s="11">
        <v>7.8213533120286529</v>
      </c>
      <c r="G790" s="11">
        <v>8.0299999999999994</v>
      </c>
      <c r="H790" s="11">
        <v>8.9</v>
      </c>
      <c r="I790" s="11">
        <v>9</v>
      </c>
      <c r="J790" s="11">
        <v>8</v>
      </c>
      <c r="K790" s="11">
        <v>9.3000000000000007</v>
      </c>
      <c r="L790" s="11">
        <v>8</v>
      </c>
      <c r="M790" s="11">
        <v>8.6</v>
      </c>
      <c r="N790" s="11">
        <v>8</v>
      </c>
      <c r="O790" s="150">
        <v>10</v>
      </c>
      <c r="P790" s="11">
        <v>9</v>
      </c>
      <c r="Q790" s="11">
        <v>10</v>
      </c>
      <c r="R790" s="11">
        <v>9</v>
      </c>
      <c r="S790" s="11">
        <v>9.2033702930921031</v>
      </c>
      <c r="T790" s="150">
        <v>12.024800000000001</v>
      </c>
      <c r="U790" s="11">
        <v>9</v>
      </c>
      <c r="V790" s="11">
        <v>8.8000000000000007</v>
      </c>
      <c r="W790" s="11">
        <v>9</v>
      </c>
      <c r="X790" s="11">
        <v>9</v>
      </c>
      <c r="Y790" s="11">
        <v>8</v>
      </c>
      <c r="Z790" s="155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7">
        <v>38</v>
      </c>
    </row>
    <row r="791" spans="1:65">
      <c r="A791" s="29"/>
      <c r="B791" s="19">
        <v>1</v>
      </c>
      <c r="C791" s="9">
        <v>3</v>
      </c>
      <c r="D791" s="11">
        <v>7.5</v>
      </c>
      <c r="E791" s="11">
        <v>10.1</v>
      </c>
      <c r="F791" s="11">
        <v>7.4601235319054462</v>
      </c>
      <c r="G791" s="11">
        <v>8.27</v>
      </c>
      <c r="H791" s="11">
        <v>9.4</v>
      </c>
      <c r="I791" s="11">
        <v>9</v>
      </c>
      <c r="J791" s="11">
        <v>8</v>
      </c>
      <c r="K791" s="11">
        <v>9.3000000000000007</v>
      </c>
      <c r="L791" s="11">
        <v>8</v>
      </c>
      <c r="M791" s="11">
        <v>7.8</v>
      </c>
      <c r="N791" s="11">
        <v>8</v>
      </c>
      <c r="O791" s="150">
        <v>10</v>
      </c>
      <c r="P791" s="11">
        <v>9</v>
      </c>
      <c r="Q791" s="11">
        <v>10</v>
      </c>
      <c r="R791" s="11">
        <v>9</v>
      </c>
      <c r="S791" s="11">
        <v>9.3858862156648932</v>
      </c>
      <c r="T791" s="150">
        <v>11.9328</v>
      </c>
      <c r="U791" s="11">
        <v>8</v>
      </c>
      <c r="V791" s="11">
        <v>8.8000000000000007</v>
      </c>
      <c r="W791" s="11">
        <v>9</v>
      </c>
      <c r="X791" s="11">
        <v>9</v>
      </c>
      <c r="Y791" s="11">
        <v>8</v>
      </c>
      <c r="Z791" s="155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7">
        <v>16</v>
      </c>
    </row>
    <row r="792" spans="1:65">
      <c r="A792" s="29"/>
      <c r="B792" s="19">
        <v>1</v>
      </c>
      <c r="C792" s="9">
        <v>4</v>
      </c>
      <c r="D792" s="11">
        <v>8.6999999999999993</v>
      </c>
      <c r="E792" s="11">
        <v>10.7</v>
      </c>
      <c r="F792" s="11">
        <v>7.4877738105810652</v>
      </c>
      <c r="G792" s="11">
        <v>8.08</v>
      </c>
      <c r="H792" s="11">
        <v>9.4</v>
      </c>
      <c r="I792" s="11">
        <v>8</v>
      </c>
      <c r="J792" s="11">
        <v>9</v>
      </c>
      <c r="K792" s="11">
        <v>9.5</v>
      </c>
      <c r="L792" s="11">
        <v>8</v>
      </c>
      <c r="M792" s="11">
        <v>8.3000000000000007</v>
      </c>
      <c r="N792" s="11">
        <v>8</v>
      </c>
      <c r="O792" s="150">
        <v>10</v>
      </c>
      <c r="P792" s="11">
        <v>9</v>
      </c>
      <c r="Q792" s="11">
        <v>10</v>
      </c>
      <c r="R792" s="11">
        <v>8</v>
      </c>
      <c r="S792" s="11">
        <v>9.3429271384291734</v>
      </c>
      <c r="T792" s="150">
        <v>12.1355</v>
      </c>
      <c r="U792" s="11">
        <v>9</v>
      </c>
      <c r="V792" s="11">
        <v>8.8000000000000007</v>
      </c>
      <c r="W792" s="11">
        <v>9</v>
      </c>
      <c r="X792" s="11">
        <v>9</v>
      </c>
      <c r="Y792" s="11">
        <v>8</v>
      </c>
      <c r="Z792" s="155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7">
        <v>8.7405484097572703</v>
      </c>
    </row>
    <row r="793" spans="1:65">
      <c r="A793" s="29"/>
      <c r="B793" s="19">
        <v>1</v>
      </c>
      <c r="C793" s="9">
        <v>5</v>
      </c>
      <c r="D793" s="11">
        <v>7.7000000000000011</v>
      </c>
      <c r="E793" s="11">
        <v>10.6</v>
      </c>
      <c r="F793" s="11">
        <v>7.3762061524920011</v>
      </c>
      <c r="G793" s="11">
        <v>8.16</v>
      </c>
      <c r="H793" s="11">
        <v>9.5</v>
      </c>
      <c r="I793" s="11">
        <v>10</v>
      </c>
      <c r="J793" s="11">
        <v>8</v>
      </c>
      <c r="K793" s="11">
        <v>8.1999999999999993</v>
      </c>
      <c r="L793" s="11">
        <v>8</v>
      </c>
      <c r="M793" s="11">
        <v>7.8</v>
      </c>
      <c r="N793" s="11">
        <v>9</v>
      </c>
      <c r="O793" s="150">
        <v>11</v>
      </c>
      <c r="P793" s="11">
        <v>9</v>
      </c>
      <c r="Q793" s="11">
        <v>10</v>
      </c>
      <c r="R793" s="11">
        <v>9</v>
      </c>
      <c r="S793" s="11">
        <v>8.7848942504884704</v>
      </c>
      <c r="T793" s="150">
        <v>12.2029</v>
      </c>
      <c r="U793" s="11">
        <v>8</v>
      </c>
      <c r="V793" s="11">
        <v>8.9</v>
      </c>
      <c r="W793" s="11">
        <v>9</v>
      </c>
      <c r="X793" s="11">
        <v>9</v>
      </c>
      <c r="Y793" s="11">
        <v>9</v>
      </c>
      <c r="Z793" s="155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7">
        <v>53</v>
      </c>
    </row>
    <row r="794" spans="1:65">
      <c r="A794" s="29"/>
      <c r="B794" s="19">
        <v>1</v>
      </c>
      <c r="C794" s="9">
        <v>6</v>
      </c>
      <c r="D794" s="11">
        <v>9.4</v>
      </c>
      <c r="E794" s="11">
        <v>8.8000000000000007</v>
      </c>
      <c r="F794" s="11">
        <v>7.8960954151072107</v>
      </c>
      <c r="G794" s="11">
        <v>8.2799999999999994</v>
      </c>
      <c r="H794" s="11">
        <v>9</v>
      </c>
      <c r="I794" s="11">
        <v>10</v>
      </c>
      <c r="J794" s="11">
        <v>8</v>
      </c>
      <c r="K794" s="11">
        <v>9.6999999999999993</v>
      </c>
      <c r="L794" s="11">
        <v>8</v>
      </c>
      <c r="M794" s="11">
        <v>7.5</v>
      </c>
      <c r="N794" s="11">
        <v>9</v>
      </c>
      <c r="O794" s="150">
        <v>12</v>
      </c>
      <c r="P794" s="11">
        <v>9</v>
      </c>
      <c r="Q794" s="11">
        <v>10</v>
      </c>
      <c r="R794" s="11">
        <v>8</v>
      </c>
      <c r="S794" s="11">
        <v>8.4048636147787636</v>
      </c>
      <c r="T794" s="150">
        <v>11.632400000000001</v>
      </c>
      <c r="U794" s="11">
        <v>9</v>
      </c>
      <c r="V794" s="11">
        <v>9.1</v>
      </c>
      <c r="W794" s="11">
        <v>8</v>
      </c>
      <c r="X794" s="11">
        <v>9</v>
      </c>
      <c r="Y794" s="11">
        <v>8</v>
      </c>
      <c r="Z794" s="155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5"/>
    </row>
    <row r="795" spans="1:65">
      <c r="A795" s="29"/>
      <c r="B795" s="20" t="s">
        <v>269</v>
      </c>
      <c r="C795" s="12"/>
      <c r="D795" s="22">
        <v>7.7666666666666666</v>
      </c>
      <c r="E795" s="22">
        <v>10.016666666666667</v>
      </c>
      <c r="F795" s="22">
        <v>7.5400286289844907</v>
      </c>
      <c r="G795" s="22">
        <v>8.1816666666666666</v>
      </c>
      <c r="H795" s="22">
        <v>9.25</v>
      </c>
      <c r="I795" s="22">
        <v>9.1666666666666661</v>
      </c>
      <c r="J795" s="22">
        <v>8.3333333333333339</v>
      </c>
      <c r="K795" s="22">
        <v>9.1333333333333346</v>
      </c>
      <c r="L795" s="22">
        <v>8</v>
      </c>
      <c r="M795" s="22">
        <v>8.1333333333333329</v>
      </c>
      <c r="N795" s="22">
        <v>8.6666666666666661</v>
      </c>
      <c r="O795" s="22">
        <v>10.833333333333334</v>
      </c>
      <c r="P795" s="22">
        <v>9</v>
      </c>
      <c r="Q795" s="22">
        <v>10</v>
      </c>
      <c r="R795" s="22">
        <v>8.6666666666666661</v>
      </c>
      <c r="S795" s="22">
        <v>8.9526062328275628</v>
      </c>
      <c r="T795" s="22">
        <v>12.014433333333335</v>
      </c>
      <c r="U795" s="22">
        <v>8.6666666666666661</v>
      </c>
      <c r="V795" s="22">
        <v>8.8833333333333346</v>
      </c>
      <c r="W795" s="22">
        <v>8.8333333333333339</v>
      </c>
      <c r="X795" s="22">
        <v>9</v>
      </c>
      <c r="Y795" s="22">
        <v>8.1666666666666661</v>
      </c>
      <c r="Z795" s="155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5"/>
    </row>
    <row r="796" spans="1:65">
      <c r="A796" s="29"/>
      <c r="B796" s="3" t="s">
        <v>270</v>
      </c>
      <c r="C796" s="28"/>
      <c r="D796" s="11">
        <v>7.75</v>
      </c>
      <c r="E796" s="11">
        <v>10.050000000000001</v>
      </c>
      <c r="F796" s="11">
        <v>7.4739486712432557</v>
      </c>
      <c r="G796" s="11">
        <v>8.2149999999999999</v>
      </c>
      <c r="H796" s="11">
        <v>9.3500000000000014</v>
      </c>
      <c r="I796" s="11">
        <v>9</v>
      </c>
      <c r="J796" s="11">
        <v>8</v>
      </c>
      <c r="K796" s="11">
        <v>9.3000000000000007</v>
      </c>
      <c r="L796" s="11">
        <v>8</v>
      </c>
      <c r="M796" s="11">
        <v>8.0500000000000007</v>
      </c>
      <c r="N796" s="11">
        <v>8.5</v>
      </c>
      <c r="O796" s="11">
        <v>10.5</v>
      </c>
      <c r="P796" s="11">
        <v>9</v>
      </c>
      <c r="Q796" s="11">
        <v>10</v>
      </c>
      <c r="R796" s="11">
        <v>9</v>
      </c>
      <c r="S796" s="11">
        <v>8.9941322717902867</v>
      </c>
      <c r="T796" s="11">
        <v>12.08015</v>
      </c>
      <c r="U796" s="11">
        <v>9</v>
      </c>
      <c r="V796" s="11">
        <v>8.8500000000000014</v>
      </c>
      <c r="W796" s="11">
        <v>9</v>
      </c>
      <c r="X796" s="11">
        <v>9</v>
      </c>
      <c r="Y796" s="11">
        <v>8</v>
      </c>
      <c r="Z796" s="155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5"/>
    </row>
    <row r="797" spans="1:65">
      <c r="A797" s="29"/>
      <c r="B797" s="3" t="s">
        <v>271</v>
      </c>
      <c r="C797" s="28"/>
      <c r="D797" s="23">
        <v>1.3231276078544603</v>
      </c>
      <c r="E797" s="23">
        <v>0.6794605703546498</v>
      </c>
      <c r="F797" s="23">
        <v>0.26774632989022285</v>
      </c>
      <c r="G797" s="23">
        <v>0.10870449239413542</v>
      </c>
      <c r="H797" s="23">
        <v>0.2428991560298224</v>
      </c>
      <c r="I797" s="23">
        <v>0.752772652709081</v>
      </c>
      <c r="J797" s="23">
        <v>0.51639777949432231</v>
      </c>
      <c r="K797" s="23">
        <v>0.54650404085117865</v>
      </c>
      <c r="L797" s="23">
        <v>0</v>
      </c>
      <c r="M797" s="23">
        <v>0.51251016250086878</v>
      </c>
      <c r="N797" s="23">
        <v>0.81649658092772603</v>
      </c>
      <c r="O797" s="23">
        <v>0.98319208025017513</v>
      </c>
      <c r="P797" s="23">
        <v>0</v>
      </c>
      <c r="Q797" s="23">
        <v>0</v>
      </c>
      <c r="R797" s="23">
        <v>0.5163977794943222</v>
      </c>
      <c r="S797" s="23">
        <v>0.41471206627553414</v>
      </c>
      <c r="T797" s="23">
        <v>0.21145524979689348</v>
      </c>
      <c r="U797" s="23">
        <v>0.51639777949432231</v>
      </c>
      <c r="V797" s="23">
        <v>0.1169045194450008</v>
      </c>
      <c r="W797" s="23">
        <v>0.40824829046386302</v>
      </c>
      <c r="X797" s="23">
        <v>0</v>
      </c>
      <c r="Y797" s="23">
        <v>0.40824829046386302</v>
      </c>
      <c r="Z797" s="209"/>
      <c r="AA797" s="210"/>
      <c r="AB797" s="210"/>
      <c r="AC797" s="210"/>
      <c r="AD797" s="210"/>
      <c r="AE797" s="210"/>
      <c r="AF797" s="210"/>
      <c r="AG797" s="210"/>
      <c r="AH797" s="210"/>
      <c r="AI797" s="210"/>
      <c r="AJ797" s="210"/>
      <c r="AK797" s="210"/>
      <c r="AL797" s="210"/>
      <c r="AM797" s="210"/>
      <c r="AN797" s="210"/>
      <c r="AO797" s="210"/>
      <c r="AP797" s="210"/>
      <c r="AQ797" s="210"/>
      <c r="AR797" s="210"/>
      <c r="AS797" s="210"/>
      <c r="AT797" s="210"/>
      <c r="AU797" s="210"/>
      <c r="AV797" s="210"/>
      <c r="AW797" s="210"/>
      <c r="AX797" s="210"/>
      <c r="AY797" s="210"/>
      <c r="AZ797" s="210"/>
      <c r="BA797" s="210"/>
      <c r="BB797" s="210"/>
      <c r="BC797" s="210"/>
      <c r="BD797" s="210"/>
      <c r="BE797" s="210"/>
      <c r="BF797" s="210"/>
      <c r="BG797" s="210"/>
      <c r="BH797" s="210"/>
      <c r="BI797" s="210"/>
      <c r="BJ797" s="210"/>
      <c r="BK797" s="210"/>
      <c r="BL797" s="210"/>
      <c r="BM797" s="56"/>
    </row>
    <row r="798" spans="1:65">
      <c r="A798" s="29"/>
      <c r="B798" s="3" t="s">
        <v>86</v>
      </c>
      <c r="C798" s="28"/>
      <c r="D798" s="13">
        <v>0.17035977783533823</v>
      </c>
      <c r="E798" s="13">
        <v>6.7833002032078177E-2</v>
      </c>
      <c r="F798" s="13">
        <v>3.5509988498052106E-2</v>
      </c>
      <c r="G798" s="13">
        <v>1.3286350669480801E-2</v>
      </c>
      <c r="H798" s="13">
        <v>2.6259368219440259E-2</v>
      </c>
      <c r="I798" s="13">
        <v>8.212065302280884E-2</v>
      </c>
      <c r="J798" s="13">
        <v>6.196773353931867E-2</v>
      </c>
      <c r="K798" s="13">
        <v>5.9836208852318822E-2</v>
      </c>
      <c r="L798" s="13">
        <v>0</v>
      </c>
      <c r="M798" s="13">
        <v>6.3013544569778951E-2</v>
      </c>
      <c r="N798" s="13">
        <v>9.421114395319917E-2</v>
      </c>
      <c r="O798" s="13">
        <v>9.0756192023093082E-2</v>
      </c>
      <c r="P798" s="13">
        <v>0</v>
      </c>
      <c r="Q798" s="13">
        <v>0</v>
      </c>
      <c r="R798" s="13">
        <v>5.9584359172421796E-2</v>
      </c>
      <c r="S798" s="13">
        <v>4.6323054481594551E-2</v>
      </c>
      <c r="T798" s="13">
        <v>1.7600101805070024E-2</v>
      </c>
      <c r="U798" s="13">
        <v>5.9584359172421809E-2</v>
      </c>
      <c r="V798" s="13">
        <v>1.3159983427204591E-2</v>
      </c>
      <c r="W798" s="13">
        <v>4.6216787599682604E-2</v>
      </c>
      <c r="X798" s="13">
        <v>0</v>
      </c>
      <c r="Y798" s="13">
        <v>4.9989586587411802E-2</v>
      </c>
      <c r="Z798" s="155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A799" s="29"/>
      <c r="B799" s="3" t="s">
        <v>272</v>
      </c>
      <c r="C799" s="28"/>
      <c r="D799" s="13">
        <v>-0.11142112570458829</v>
      </c>
      <c r="E799" s="13">
        <v>0.14599979281446895</v>
      </c>
      <c r="F799" s="13">
        <v>-0.13735062429636713</v>
      </c>
      <c r="G799" s="13">
        <v>-6.3941267399962198E-2</v>
      </c>
      <c r="H799" s="13">
        <v>5.828599835612347E-2</v>
      </c>
      <c r="I799" s="13">
        <v>4.8751890262825004E-2</v>
      </c>
      <c r="J799" s="13">
        <v>-4.6589190670158986E-2</v>
      </c>
      <c r="K799" s="13">
        <v>4.4938247025505751E-2</v>
      </c>
      <c r="L799" s="13">
        <v>-8.4725623043352738E-2</v>
      </c>
      <c r="M799" s="13">
        <v>-6.9471050094075282E-2</v>
      </c>
      <c r="N799" s="13">
        <v>-8.4527582969654569E-3</v>
      </c>
      <c r="O799" s="13">
        <v>0.23943405212879321</v>
      </c>
      <c r="P799" s="13">
        <v>2.9683674076228295E-2</v>
      </c>
      <c r="Q799" s="13">
        <v>0.14409297119580922</v>
      </c>
      <c r="R799" s="13">
        <v>-8.4527582969654569E-3</v>
      </c>
      <c r="S799" s="13">
        <v>2.4261386486180703E-2</v>
      </c>
      <c r="T799" s="13">
        <v>0.3745628729567303</v>
      </c>
      <c r="U799" s="13">
        <v>-8.4527582969654569E-3</v>
      </c>
      <c r="V799" s="13">
        <v>1.6335922745610576E-2</v>
      </c>
      <c r="W799" s="13">
        <v>1.0615457889631363E-2</v>
      </c>
      <c r="X799" s="13">
        <v>2.9683674076228295E-2</v>
      </c>
      <c r="Y799" s="13">
        <v>-6.5657406856755918E-2</v>
      </c>
      <c r="Z799" s="155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A800" s="29"/>
      <c r="B800" s="45" t="s">
        <v>273</v>
      </c>
      <c r="C800" s="46"/>
      <c r="D800" s="44">
        <v>1.61</v>
      </c>
      <c r="E800" s="44">
        <v>1.7</v>
      </c>
      <c r="F800" s="44">
        <v>1.94</v>
      </c>
      <c r="G800" s="44">
        <v>1</v>
      </c>
      <c r="H800" s="44">
        <v>0.57999999999999996</v>
      </c>
      <c r="I800" s="44">
        <v>0.45</v>
      </c>
      <c r="J800" s="44">
        <v>0.77</v>
      </c>
      <c r="K800" s="44">
        <v>0.4</v>
      </c>
      <c r="L800" s="44">
        <v>1.26</v>
      </c>
      <c r="M800" s="44">
        <v>1.07</v>
      </c>
      <c r="N800" s="44">
        <v>0.28000000000000003</v>
      </c>
      <c r="O800" s="44">
        <v>2.91</v>
      </c>
      <c r="P800" s="44">
        <v>0.21</v>
      </c>
      <c r="Q800" s="44">
        <v>1.68</v>
      </c>
      <c r="R800" s="44">
        <v>0.28000000000000003</v>
      </c>
      <c r="S800" s="44">
        <v>0.14000000000000001</v>
      </c>
      <c r="T800" s="44">
        <v>4.6399999999999997</v>
      </c>
      <c r="U800" s="44">
        <v>0.28000000000000003</v>
      </c>
      <c r="V800" s="44">
        <v>0.04</v>
      </c>
      <c r="W800" s="44">
        <v>0.04</v>
      </c>
      <c r="X800" s="44">
        <v>0.21</v>
      </c>
      <c r="Y800" s="44">
        <v>1.02</v>
      </c>
      <c r="Z800" s="155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B801" s="3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BM801" s="55"/>
    </row>
    <row r="802" spans="1:65" ht="15">
      <c r="B802" s="8" t="s">
        <v>521</v>
      </c>
      <c r="BM802" s="27" t="s">
        <v>66</v>
      </c>
    </row>
    <row r="803" spans="1:65" ht="15">
      <c r="A803" s="24" t="s">
        <v>12</v>
      </c>
      <c r="B803" s="18" t="s">
        <v>111</v>
      </c>
      <c r="C803" s="15" t="s">
        <v>112</v>
      </c>
      <c r="D803" s="16" t="s">
        <v>234</v>
      </c>
      <c r="E803" s="17" t="s">
        <v>234</v>
      </c>
      <c r="F803" s="17" t="s">
        <v>234</v>
      </c>
      <c r="G803" s="17" t="s">
        <v>234</v>
      </c>
      <c r="H803" s="17" t="s">
        <v>234</v>
      </c>
      <c r="I803" s="17" t="s">
        <v>234</v>
      </c>
      <c r="J803" s="17" t="s">
        <v>234</v>
      </c>
      <c r="K803" s="17" t="s">
        <v>234</v>
      </c>
      <c r="L803" s="17" t="s">
        <v>234</v>
      </c>
      <c r="M803" s="155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7">
        <v>1</v>
      </c>
    </row>
    <row r="804" spans="1:65">
      <c r="A804" s="29"/>
      <c r="B804" s="19" t="s">
        <v>235</v>
      </c>
      <c r="C804" s="9" t="s">
        <v>235</v>
      </c>
      <c r="D804" s="153" t="s">
        <v>237</v>
      </c>
      <c r="E804" s="154" t="s">
        <v>238</v>
      </c>
      <c r="F804" s="154" t="s">
        <v>239</v>
      </c>
      <c r="G804" s="154" t="s">
        <v>242</v>
      </c>
      <c r="H804" s="154" t="s">
        <v>245</v>
      </c>
      <c r="I804" s="154" t="s">
        <v>257</v>
      </c>
      <c r="J804" s="154" t="s">
        <v>259</v>
      </c>
      <c r="K804" s="154" t="s">
        <v>262</v>
      </c>
      <c r="L804" s="154" t="s">
        <v>263</v>
      </c>
      <c r="M804" s="155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7" t="s">
        <v>3</v>
      </c>
    </row>
    <row r="805" spans="1:65">
      <c r="A805" s="29"/>
      <c r="B805" s="19"/>
      <c r="C805" s="9"/>
      <c r="D805" s="10" t="s">
        <v>281</v>
      </c>
      <c r="E805" s="11" t="s">
        <v>281</v>
      </c>
      <c r="F805" s="11" t="s">
        <v>281</v>
      </c>
      <c r="G805" s="11" t="s">
        <v>282</v>
      </c>
      <c r="H805" s="11" t="s">
        <v>281</v>
      </c>
      <c r="I805" s="11" t="s">
        <v>281</v>
      </c>
      <c r="J805" s="11" t="s">
        <v>282</v>
      </c>
      <c r="K805" s="11" t="s">
        <v>281</v>
      </c>
      <c r="L805" s="11" t="s">
        <v>281</v>
      </c>
      <c r="M805" s="155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7">
        <v>2</v>
      </c>
    </row>
    <row r="806" spans="1:65">
      <c r="A806" s="29"/>
      <c r="B806" s="19"/>
      <c r="C806" s="9"/>
      <c r="D806" s="25"/>
      <c r="E806" s="25"/>
      <c r="F806" s="25"/>
      <c r="G806" s="25"/>
      <c r="H806" s="25"/>
      <c r="I806" s="25"/>
      <c r="J806" s="25"/>
      <c r="K806" s="25"/>
      <c r="L806" s="25"/>
      <c r="M806" s="155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7">
        <v>3</v>
      </c>
    </row>
    <row r="807" spans="1:65">
      <c r="A807" s="29"/>
      <c r="B807" s="18">
        <v>1</v>
      </c>
      <c r="C807" s="14">
        <v>1</v>
      </c>
      <c r="D807" s="21">
        <v>6.2</v>
      </c>
      <c r="E807" s="21">
        <v>7.43</v>
      </c>
      <c r="F807" s="21">
        <v>7.2574554641212767</v>
      </c>
      <c r="G807" s="21">
        <v>7.5</v>
      </c>
      <c r="H807" s="148">
        <v>10.230294273672385</v>
      </c>
      <c r="I807" s="21">
        <v>7.9799999999999995</v>
      </c>
      <c r="J807" s="21">
        <v>7</v>
      </c>
      <c r="K807" s="21">
        <v>8.3800000000000008</v>
      </c>
      <c r="L807" s="21">
        <v>7.3</v>
      </c>
      <c r="M807" s="155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7">
        <v>1</v>
      </c>
    </row>
    <row r="808" spans="1:65">
      <c r="A808" s="29"/>
      <c r="B808" s="19">
        <v>1</v>
      </c>
      <c r="C808" s="9">
        <v>2</v>
      </c>
      <c r="D808" s="11">
        <v>8.1</v>
      </c>
      <c r="E808" s="11">
        <v>7.36</v>
      </c>
      <c r="F808" s="11">
        <v>6.9646442136852764</v>
      </c>
      <c r="G808" s="11">
        <v>7</v>
      </c>
      <c r="H808" s="150">
        <v>10.2880845635814</v>
      </c>
      <c r="I808" s="11">
        <v>8.1199999999999992</v>
      </c>
      <c r="J808" s="11">
        <v>6.7</v>
      </c>
      <c r="K808" s="11">
        <v>8.3800000000000008</v>
      </c>
      <c r="L808" s="11">
        <v>6.9</v>
      </c>
      <c r="M808" s="155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7">
        <v>7</v>
      </c>
    </row>
    <row r="809" spans="1:65">
      <c r="A809" s="29"/>
      <c r="B809" s="19">
        <v>1</v>
      </c>
      <c r="C809" s="9">
        <v>3</v>
      </c>
      <c r="D809" s="11">
        <v>6.5</v>
      </c>
      <c r="E809" s="11">
        <v>7.42</v>
      </c>
      <c r="F809" s="11">
        <v>7.0757677773831231</v>
      </c>
      <c r="G809" s="11">
        <v>8</v>
      </c>
      <c r="H809" s="150">
        <v>10.19716894814616</v>
      </c>
      <c r="I809" s="11">
        <v>7.51</v>
      </c>
      <c r="J809" s="11">
        <v>7</v>
      </c>
      <c r="K809" s="11">
        <v>8.32</v>
      </c>
      <c r="L809" s="11">
        <v>7.4</v>
      </c>
      <c r="M809" s="155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7">
        <v>16</v>
      </c>
    </row>
    <row r="810" spans="1:65">
      <c r="A810" s="29"/>
      <c r="B810" s="19">
        <v>1</v>
      </c>
      <c r="C810" s="9">
        <v>4</v>
      </c>
      <c r="D810" s="11">
        <v>6.1</v>
      </c>
      <c r="E810" s="11">
        <v>7.54</v>
      </c>
      <c r="F810" s="11">
        <v>7.0571716286110329</v>
      </c>
      <c r="G810" s="11">
        <v>7.2</v>
      </c>
      <c r="H810" s="150">
        <v>10.188735388569144</v>
      </c>
      <c r="I810" s="11">
        <v>7.58</v>
      </c>
      <c r="J810" s="11">
        <v>6.7</v>
      </c>
      <c r="K810" s="11">
        <v>8.3000000000000007</v>
      </c>
      <c r="L810" s="11">
        <v>7.4</v>
      </c>
      <c r="M810" s="155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7">
        <v>7.3917036956503939</v>
      </c>
    </row>
    <row r="811" spans="1:65">
      <c r="A811" s="29"/>
      <c r="B811" s="19">
        <v>1</v>
      </c>
      <c r="C811" s="9">
        <v>5</v>
      </c>
      <c r="D811" s="11">
        <v>7.7000000000000011</v>
      </c>
      <c r="E811" s="11">
        <v>7.51</v>
      </c>
      <c r="F811" s="11">
        <v>7.1140905908444729</v>
      </c>
      <c r="G811" s="11">
        <v>8</v>
      </c>
      <c r="H811" s="150">
        <v>10.285445784793104</v>
      </c>
      <c r="I811" s="11">
        <v>7.43</v>
      </c>
      <c r="J811" s="11">
        <v>6.9</v>
      </c>
      <c r="K811" s="11">
        <v>8.5500000000000007</v>
      </c>
      <c r="L811" s="11">
        <v>7.2</v>
      </c>
      <c r="M811" s="155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7">
        <v>54</v>
      </c>
    </row>
    <row r="812" spans="1:65">
      <c r="A812" s="29"/>
      <c r="B812" s="19">
        <v>1</v>
      </c>
      <c r="C812" s="9">
        <v>6</v>
      </c>
      <c r="D812" s="11">
        <v>6.5</v>
      </c>
      <c r="E812" s="11">
        <v>7.53</v>
      </c>
      <c r="F812" s="11">
        <v>7.2926477165737076</v>
      </c>
      <c r="G812" s="11">
        <v>6.8</v>
      </c>
      <c r="H812" s="150">
        <v>10.267357548655369</v>
      </c>
      <c r="I812" s="11">
        <v>7.97</v>
      </c>
      <c r="J812" s="11">
        <v>7</v>
      </c>
      <c r="K812" s="11">
        <v>8.39</v>
      </c>
      <c r="L812" s="151">
        <v>5.0999999999999996</v>
      </c>
      <c r="M812" s="155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5"/>
    </row>
    <row r="813" spans="1:65">
      <c r="A813" s="29"/>
      <c r="B813" s="20" t="s">
        <v>269</v>
      </c>
      <c r="C813" s="12"/>
      <c r="D813" s="22">
        <v>6.8500000000000005</v>
      </c>
      <c r="E813" s="22">
        <v>7.4649999999999999</v>
      </c>
      <c r="F813" s="22">
        <v>7.1269628985364832</v>
      </c>
      <c r="G813" s="22">
        <v>7.416666666666667</v>
      </c>
      <c r="H813" s="22">
        <v>10.24284775123626</v>
      </c>
      <c r="I813" s="22">
        <v>7.7649999999999997</v>
      </c>
      <c r="J813" s="22">
        <v>6.8833333333333329</v>
      </c>
      <c r="K813" s="22">
        <v>8.3866666666666685</v>
      </c>
      <c r="L813" s="22">
        <v>6.8833333333333337</v>
      </c>
      <c r="M813" s="155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5"/>
    </row>
    <row r="814" spans="1:65">
      <c r="A814" s="29"/>
      <c r="B814" s="3" t="s">
        <v>270</v>
      </c>
      <c r="C814" s="28"/>
      <c r="D814" s="11">
        <v>6.5</v>
      </c>
      <c r="E814" s="11">
        <v>7.47</v>
      </c>
      <c r="F814" s="11">
        <v>7.0949291841137985</v>
      </c>
      <c r="G814" s="11">
        <v>7.35</v>
      </c>
      <c r="H814" s="11">
        <v>10.248825911163877</v>
      </c>
      <c r="I814" s="11">
        <v>7.7750000000000004</v>
      </c>
      <c r="J814" s="11">
        <v>6.95</v>
      </c>
      <c r="K814" s="11">
        <v>8.3800000000000008</v>
      </c>
      <c r="L814" s="11">
        <v>7.25</v>
      </c>
      <c r="M814" s="155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5"/>
    </row>
    <row r="815" spans="1:65">
      <c r="A815" s="29"/>
      <c r="B815" s="3" t="s">
        <v>271</v>
      </c>
      <c r="C815" s="28"/>
      <c r="D815" s="23">
        <v>0.83845095265018177</v>
      </c>
      <c r="E815" s="23">
        <v>7.231873892705816E-2</v>
      </c>
      <c r="F815" s="23">
        <v>0.12528733546994067</v>
      </c>
      <c r="G815" s="23">
        <v>0.50760877323650222</v>
      </c>
      <c r="H815" s="23">
        <v>4.3895290106555768E-2</v>
      </c>
      <c r="I815" s="23">
        <v>0.29180472922829725</v>
      </c>
      <c r="J815" s="23">
        <v>0.14719601443879737</v>
      </c>
      <c r="K815" s="23">
        <v>8.8015150211010126E-2</v>
      </c>
      <c r="L815" s="23">
        <v>0.89312186551817074</v>
      </c>
      <c r="M815" s="209"/>
      <c r="N815" s="210"/>
      <c r="O815" s="210"/>
      <c r="P815" s="210"/>
      <c r="Q815" s="210"/>
      <c r="R815" s="210"/>
      <c r="S815" s="210"/>
      <c r="T815" s="210"/>
      <c r="U815" s="210"/>
      <c r="V815" s="210"/>
      <c r="W815" s="210"/>
      <c r="X815" s="210"/>
      <c r="Y815" s="210"/>
      <c r="Z815" s="210"/>
      <c r="AA815" s="210"/>
      <c r="AB815" s="210"/>
      <c r="AC815" s="210"/>
      <c r="AD815" s="210"/>
      <c r="AE815" s="210"/>
      <c r="AF815" s="210"/>
      <c r="AG815" s="210"/>
      <c r="AH815" s="210"/>
      <c r="AI815" s="210"/>
      <c r="AJ815" s="210"/>
      <c r="AK815" s="210"/>
      <c r="AL815" s="210"/>
      <c r="AM815" s="210"/>
      <c r="AN815" s="210"/>
      <c r="AO815" s="210"/>
      <c r="AP815" s="210"/>
      <c r="AQ815" s="210"/>
      <c r="AR815" s="210"/>
      <c r="AS815" s="210"/>
      <c r="AT815" s="210"/>
      <c r="AU815" s="210"/>
      <c r="AV815" s="210"/>
      <c r="AW815" s="210"/>
      <c r="AX815" s="210"/>
      <c r="AY815" s="210"/>
      <c r="AZ815" s="210"/>
      <c r="BA815" s="210"/>
      <c r="BB815" s="210"/>
      <c r="BC815" s="210"/>
      <c r="BD815" s="210"/>
      <c r="BE815" s="210"/>
      <c r="BF815" s="210"/>
      <c r="BG815" s="210"/>
      <c r="BH815" s="210"/>
      <c r="BI815" s="210"/>
      <c r="BJ815" s="210"/>
      <c r="BK815" s="210"/>
      <c r="BL815" s="210"/>
      <c r="BM815" s="56"/>
    </row>
    <row r="816" spans="1:65">
      <c r="A816" s="29"/>
      <c r="B816" s="3" t="s">
        <v>86</v>
      </c>
      <c r="C816" s="28"/>
      <c r="D816" s="13">
        <v>0.12240159892703383</v>
      </c>
      <c r="E816" s="13">
        <v>9.687707826799485E-3</v>
      </c>
      <c r="F816" s="13">
        <v>1.7579344421123383E-2</v>
      </c>
      <c r="G816" s="13">
        <v>6.8441632346494682E-2</v>
      </c>
      <c r="H816" s="13">
        <v>4.2854576356714689E-3</v>
      </c>
      <c r="I816" s="13">
        <v>3.7579488632105251E-2</v>
      </c>
      <c r="J816" s="13">
        <v>2.1384408877307127E-2</v>
      </c>
      <c r="K816" s="13">
        <v>1.0494652250915355E-2</v>
      </c>
      <c r="L816" s="13">
        <v>0.12975136060796669</v>
      </c>
      <c r="M816" s="155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29"/>
      <c r="B817" s="3" t="s">
        <v>272</v>
      </c>
      <c r="C817" s="28"/>
      <c r="D817" s="13">
        <v>-7.3285363964082584E-2</v>
      </c>
      <c r="E817" s="13">
        <v>9.9160230668793314E-3</v>
      </c>
      <c r="F817" s="13">
        <v>-3.5815937436682654E-2</v>
      </c>
      <c r="G817" s="13">
        <v>3.3771606714920743E-3</v>
      </c>
      <c r="H817" s="13">
        <v>0.38572217894280669</v>
      </c>
      <c r="I817" s="13">
        <v>5.0502065521007111E-2</v>
      </c>
      <c r="J817" s="13">
        <v>-6.8775803691401793E-2</v>
      </c>
      <c r="K817" s="13">
        <v>0.1346053646065053</v>
      </c>
      <c r="L817" s="13">
        <v>-6.8775803691401682E-2</v>
      </c>
      <c r="M817" s="155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29"/>
      <c r="B818" s="45" t="s">
        <v>273</v>
      </c>
      <c r="C818" s="46"/>
      <c r="D818" s="44">
        <v>0.72</v>
      </c>
      <c r="E818" s="44">
        <v>0.06</v>
      </c>
      <c r="F818" s="44">
        <v>0.37</v>
      </c>
      <c r="G818" s="44">
        <v>0</v>
      </c>
      <c r="H818" s="44">
        <v>3.57</v>
      </c>
      <c r="I818" s="44">
        <v>0.44</v>
      </c>
      <c r="J818" s="44">
        <v>0.67</v>
      </c>
      <c r="K818" s="44">
        <v>1.23</v>
      </c>
      <c r="L818" s="44">
        <v>0.67</v>
      </c>
      <c r="M818" s="155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B819" s="3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BM819" s="55"/>
    </row>
    <row r="820" spans="1:65" ht="15">
      <c r="B820" s="8" t="s">
        <v>522</v>
      </c>
      <c r="BM820" s="27" t="s">
        <v>66</v>
      </c>
    </row>
    <row r="821" spans="1:65" ht="15">
      <c r="A821" s="24" t="s">
        <v>15</v>
      </c>
      <c r="B821" s="18" t="s">
        <v>111</v>
      </c>
      <c r="C821" s="15" t="s">
        <v>112</v>
      </c>
      <c r="D821" s="16" t="s">
        <v>234</v>
      </c>
      <c r="E821" s="17" t="s">
        <v>234</v>
      </c>
      <c r="F821" s="17" t="s">
        <v>234</v>
      </c>
      <c r="G821" s="17" t="s">
        <v>234</v>
      </c>
      <c r="H821" s="17" t="s">
        <v>234</v>
      </c>
      <c r="I821" s="17" t="s">
        <v>234</v>
      </c>
      <c r="J821" s="17" t="s">
        <v>234</v>
      </c>
      <c r="K821" s="17" t="s">
        <v>234</v>
      </c>
      <c r="L821" s="17" t="s">
        <v>234</v>
      </c>
      <c r="M821" s="17" t="s">
        <v>234</v>
      </c>
      <c r="N821" s="17" t="s">
        <v>234</v>
      </c>
      <c r="O821" s="17" t="s">
        <v>234</v>
      </c>
      <c r="P821" s="17" t="s">
        <v>234</v>
      </c>
      <c r="Q821" s="17" t="s">
        <v>234</v>
      </c>
      <c r="R821" s="17" t="s">
        <v>234</v>
      </c>
      <c r="S821" s="17" t="s">
        <v>234</v>
      </c>
      <c r="T821" s="17" t="s">
        <v>234</v>
      </c>
      <c r="U821" s="17" t="s">
        <v>234</v>
      </c>
      <c r="V821" s="17" t="s">
        <v>234</v>
      </c>
      <c r="W821" s="17" t="s">
        <v>234</v>
      </c>
      <c r="X821" s="17" t="s">
        <v>234</v>
      </c>
      <c r="Y821" s="17" t="s">
        <v>234</v>
      </c>
      <c r="Z821" s="17" t="s">
        <v>234</v>
      </c>
      <c r="AA821" s="17" t="s">
        <v>234</v>
      </c>
      <c r="AB821" s="17" t="s">
        <v>234</v>
      </c>
      <c r="AC821" s="17" t="s">
        <v>234</v>
      </c>
      <c r="AD821" s="155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7">
        <v>1</v>
      </c>
    </row>
    <row r="822" spans="1:65">
      <c r="A822" s="29"/>
      <c r="B822" s="19" t="s">
        <v>235</v>
      </c>
      <c r="C822" s="9" t="s">
        <v>235</v>
      </c>
      <c r="D822" s="153" t="s">
        <v>237</v>
      </c>
      <c r="E822" s="154" t="s">
        <v>238</v>
      </c>
      <c r="F822" s="154" t="s">
        <v>239</v>
      </c>
      <c r="G822" s="154" t="s">
        <v>240</v>
      </c>
      <c r="H822" s="154" t="s">
        <v>241</v>
      </c>
      <c r="I822" s="154" t="s">
        <v>242</v>
      </c>
      <c r="J822" s="154" t="s">
        <v>243</v>
      </c>
      <c r="K822" s="154" t="s">
        <v>244</v>
      </c>
      <c r="L822" s="154" t="s">
        <v>246</v>
      </c>
      <c r="M822" s="154" t="s">
        <v>247</v>
      </c>
      <c r="N822" s="154" t="s">
        <v>248</v>
      </c>
      <c r="O822" s="154" t="s">
        <v>249</v>
      </c>
      <c r="P822" s="154" t="s">
        <v>250</v>
      </c>
      <c r="Q822" s="154" t="s">
        <v>251</v>
      </c>
      <c r="R822" s="154" t="s">
        <v>252</v>
      </c>
      <c r="S822" s="154" t="s">
        <v>253</v>
      </c>
      <c r="T822" s="154" t="s">
        <v>254</v>
      </c>
      <c r="U822" s="154" t="s">
        <v>255</v>
      </c>
      <c r="V822" s="154" t="s">
        <v>256</v>
      </c>
      <c r="W822" s="154" t="s">
        <v>257</v>
      </c>
      <c r="X822" s="154" t="s">
        <v>258</v>
      </c>
      <c r="Y822" s="154" t="s">
        <v>259</v>
      </c>
      <c r="Z822" s="154" t="s">
        <v>260</v>
      </c>
      <c r="AA822" s="154" t="s">
        <v>261</v>
      </c>
      <c r="AB822" s="154" t="s">
        <v>262</v>
      </c>
      <c r="AC822" s="154" t="s">
        <v>263</v>
      </c>
      <c r="AD822" s="155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7" t="s">
        <v>3</v>
      </c>
    </row>
    <row r="823" spans="1:65">
      <c r="A823" s="29"/>
      <c r="B823" s="19"/>
      <c r="C823" s="9"/>
      <c r="D823" s="10" t="s">
        <v>281</v>
      </c>
      <c r="E823" s="11" t="s">
        <v>281</v>
      </c>
      <c r="F823" s="11" t="s">
        <v>281</v>
      </c>
      <c r="G823" s="11" t="s">
        <v>115</v>
      </c>
      <c r="H823" s="11" t="s">
        <v>115</v>
      </c>
      <c r="I823" s="11" t="s">
        <v>282</v>
      </c>
      <c r="J823" s="11" t="s">
        <v>281</v>
      </c>
      <c r="K823" s="11" t="s">
        <v>281</v>
      </c>
      <c r="L823" s="11" t="s">
        <v>281</v>
      </c>
      <c r="M823" s="11" t="s">
        <v>282</v>
      </c>
      <c r="N823" s="11" t="s">
        <v>282</v>
      </c>
      <c r="O823" s="11" t="s">
        <v>282</v>
      </c>
      <c r="P823" s="11" t="s">
        <v>282</v>
      </c>
      <c r="Q823" s="11" t="s">
        <v>282</v>
      </c>
      <c r="R823" s="11" t="s">
        <v>282</v>
      </c>
      <c r="S823" s="11" t="s">
        <v>282</v>
      </c>
      <c r="T823" s="11" t="s">
        <v>282</v>
      </c>
      <c r="U823" s="11" t="s">
        <v>115</v>
      </c>
      <c r="V823" s="11" t="s">
        <v>282</v>
      </c>
      <c r="W823" s="11" t="s">
        <v>281</v>
      </c>
      <c r="X823" s="11" t="s">
        <v>115</v>
      </c>
      <c r="Y823" s="11" t="s">
        <v>282</v>
      </c>
      <c r="Z823" s="11" t="s">
        <v>282</v>
      </c>
      <c r="AA823" s="11" t="s">
        <v>282</v>
      </c>
      <c r="AB823" s="11" t="s">
        <v>281</v>
      </c>
      <c r="AC823" s="11" t="s">
        <v>281</v>
      </c>
      <c r="AD823" s="155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7">
        <v>2</v>
      </c>
    </row>
    <row r="824" spans="1:65">
      <c r="A824" s="29"/>
      <c r="B824" s="19"/>
      <c r="C824" s="9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  <c r="AA824" s="25"/>
      <c r="AB824" s="25"/>
      <c r="AC824" s="25"/>
      <c r="AD824" s="155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7">
        <v>3</v>
      </c>
    </row>
    <row r="825" spans="1:65">
      <c r="A825" s="29"/>
      <c r="B825" s="18">
        <v>1</v>
      </c>
      <c r="C825" s="14">
        <v>1</v>
      </c>
      <c r="D825" s="21">
        <v>3.7</v>
      </c>
      <c r="E825" s="21">
        <v>5.2</v>
      </c>
      <c r="F825" s="21">
        <v>4.8144283348892376</v>
      </c>
      <c r="G825" s="148" t="s">
        <v>95</v>
      </c>
      <c r="H825" s="148" t="s">
        <v>104</v>
      </c>
      <c r="I825" s="148">
        <v>4</v>
      </c>
      <c r="J825" s="21">
        <v>4.7</v>
      </c>
      <c r="K825" s="148">
        <v>5.3</v>
      </c>
      <c r="L825" s="21">
        <v>4.9000000000000004</v>
      </c>
      <c r="M825" s="21">
        <v>4.3</v>
      </c>
      <c r="N825" s="21">
        <v>4.7</v>
      </c>
      <c r="O825" s="21">
        <v>4.2</v>
      </c>
      <c r="P825" s="148">
        <v>5</v>
      </c>
      <c r="Q825" s="21">
        <v>5.0999999999999996</v>
      </c>
      <c r="R825" s="21">
        <v>4.4000000000000004</v>
      </c>
      <c r="S825" s="21">
        <v>5</v>
      </c>
      <c r="T825" s="21">
        <v>4.4000000000000004</v>
      </c>
      <c r="U825" s="21">
        <v>5.0465918870066764</v>
      </c>
      <c r="V825" s="21">
        <v>4.8792999999999997</v>
      </c>
      <c r="W825" s="21">
        <v>5</v>
      </c>
      <c r="X825" s="148" t="s">
        <v>95</v>
      </c>
      <c r="Y825" s="21">
        <v>4.3</v>
      </c>
      <c r="Z825" s="21">
        <v>4.5999999999999996</v>
      </c>
      <c r="AA825" s="21">
        <v>4.5999999999999996</v>
      </c>
      <c r="AB825" s="21">
        <v>5</v>
      </c>
      <c r="AC825" s="21">
        <v>4.5</v>
      </c>
      <c r="AD825" s="155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7">
        <v>1</v>
      </c>
    </row>
    <row r="826" spans="1:65">
      <c r="A826" s="29"/>
      <c r="B826" s="19">
        <v>1</v>
      </c>
      <c r="C826" s="9">
        <v>2</v>
      </c>
      <c r="D826" s="151">
        <v>9.1999999999999993</v>
      </c>
      <c r="E826" s="11">
        <v>4.8</v>
      </c>
      <c r="F826" s="11">
        <v>4.7590010937993217</v>
      </c>
      <c r="G826" s="150" t="s">
        <v>95</v>
      </c>
      <c r="H826" s="150" t="s">
        <v>104</v>
      </c>
      <c r="I826" s="150">
        <v>5</v>
      </c>
      <c r="J826" s="11">
        <v>4.8</v>
      </c>
      <c r="K826" s="150">
        <v>5.7</v>
      </c>
      <c r="L826" s="11">
        <v>5.0999999999999996</v>
      </c>
      <c r="M826" s="151">
        <v>4.7</v>
      </c>
      <c r="N826" s="11">
        <v>4.8</v>
      </c>
      <c r="O826" s="11">
        <v>4.3</v>
      </c>
      <c r="P826" s="150">
        <v>5.5</v>
      </c>
      <c r="Q826" s="11">
        <v>5.0999999999999996</v>
      </c>
      <c r="R826" s="11">
        <v>4.5</v>
      </c>
      <c r="S826" s="11">
        <v>5</v>
      </c>
      <c r="T826" s="151">
        <v>6.1</v>
      </c>
      <c r="U826" s="11">
        <v>4.561386830474162</v>
      </c>
      <c r="V826" s="11">
        <v>4.8738999999999999</v>
      </c>
      <c r="W826" s="11">
        <v>5.0999999999999996</v>
      </c>
      <c r="X826" s="150" t="s">
        <v>95</v>
      </c>
      <c r="Y826" s="11">
        <v>4.0999999999999996</v>
      </c>
      <c r="Z826" s="11">
        <v>4.7</v>
      </c>
      <c r="AA826" s="11">
        <v>4.4000000000000004</v>
      </c>
      <c r="AB826" s="11">
        <v>5.0999999999999996</v>
      </c>
      <c r="AC826" s="11">
        <v>4.7</v>
      </c>
      <c r="AD826" s="155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7">
        <v>12</v>
      </c>
    </row>
    <row r="827" spans="1:65">
      <c r="A827" s="29"/>
      <c r="B827" s="19">
        <v>1</v>
      </c>
      <c r="C827" s="9">
        <v>3</v>
      </c>
      <c r="D827" s="11">
        <v>4.0999999999999996</v>
      </c>
      <c r="E827" s="11">
        <v>5.2</v>
      </c>
      <c r="F827" s="11">
        <v>4.6873009418439926</v>
      </c>
      <c r="G827" s="150" t="s">
        <v>95</v>
      </c>
      <c r="H827" s="150" t="s">
        <v>104</v>
      </c>
      <c r="I827" s="150">
        <v>4</v>
      </c>
      <c r="J827" s="11">
        <v>4.5</v>
      </c>
      <c r="K827" s="150">
        <v>5.8</v>
      </c>
      <c r="L827" s="11">
        <v>5.5</v>
      </c>
      <c r="M827" s="11">
        <v>4.2</v>
      </c>
      <c r="N827" s="11">
        <v>4.8</v>
      </c>
      <c r="O827" s="11">
        <v>4</v>
      </c>
      <c r="P827" s="150">
        <v>6.4</v>
      </c>
      <c r="Q827" s="11">
        <v>4.7</v>
      </c>
      <c r="R827" s="11">
        <v>4.4000000000000004</v>
      </c>
      <c r="S827" s="11">
        <v>4.7</v>
      </c>
      <c r="T827" s="11">
        <v>4.5</v>
      </c>
      <c r="U827" s="11">
        <v>5.0820294485605846</v>
      </c>
      <c r="V827" s="11">
        <v>4.8937999999999997</v>
      </c>
      <c r="W827" s="11">
        <v>4.7</v>
      </c>
      <c r="X827" s="150" t="s">
        <v>95</v>
      </c>
      <c r="Y827" s="11">
        <v>4.4000000000000004</v>
      </c>
      <c r="Z827" s="11">
        <v>4.5</v>
      </c>
      <c r="AA827" s="11">
        <v>4.3</v>
      </c>
      <c r="AB827" s="11">
        <v>5</v>
      </c>
      <c r="AC827" s="11">
        <v>4.5999999999999996</v>
      </c>
      <c r="AD827" s="155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7">
        <v>16</v>
      </c>
    </row>
    <row r="828" spans="1:65">
      <c r="A828" s="29"/>
      <c r="B828" s="19">
        <v>1</v>
      </c>
      <c r="C828" s="9">
        <v>4</v>
      </c>
      <c r="D828" s="11">
        <v>4.2</v>
      </c>
      <c r="E828" s="11">
        <v>4.9000000000000004</v>
      </c>
      <c r="F828" s="11">
        <v>4.8823877018135526</v>
      </c>
      <c r="G828" s="150" t="s">
        <v>95</v>
      </c>
      <c r="H828" s="150" t="s">
        <v>104</v>
      </c>
      <c r="I828" s="150">
        <v>5</v>
      </c>
      <c r="J828" s="11">
        <v>4.3</v>
      </c>
      <c r="K828" s="150">
        <v>5.7</v>
      </c>
      <c r="L828" s="11">
        <v>4.8</v>
      </c>
      <c r="M828" s="11">
        <v>4.2</v>
      </c>
      <c r="N828" s="11">
        <v>4.9000000000000004</v>
      </c>
      <c r="O828" s="11">
        <v>4.3</v>
      </c>
      <c r="P828" s="150">
        <v>5.5</v>
      </c>
      <c r="Q828" s="11">
        <v>4.8</v>
      </c>
      <c r="R828" s="11">
        <v>4.7</v>
      </c>
      <c r="S828" s="11">
        <v>4.7</v>
      </c>
      <c r="T828" s="11">
        <v>4.5</v>
      </c>
      <c r="U828" s="11">
        <v>4.8346527128455916</v>
      </c>
      <c r="V828" s="11">
        <v>4.7656000000000001</v>
      </c>
      <c r="W828" s="11">
        <v>4.5999999999999996</v>
      </c>
      <c r="X828" s="150" t="s">
        <v>95</v>
      </c>
      <c r="Y828" s="11">
        <v>4.2</v>
      </c>
      <c r="Z828" s="11">
        <v>4.8</v>
      </c>
      <c r="AA828" s="11">
        <v>4.4000000000000004</v>
      </c>
      <c r="AB828" s="11">
        <v>4.9000000000000004</v>
      </c>
      <c r="AC828" s="11">
        <v>4.5</v>
      </c>
      <c r="AD828" s="155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7">
        <v>4.6598781057706615</v>
      </c>
    </row>
    <row r="829" spans="1:65">
      <c r="A829" s="29"/>
      <c r="B829" s="19">
        <v>1</v>
      </c>
      <c r="C829" s="9">
        <v>5</v>
      </c>
      <c r="D829" s="11">
        <v>4.5999999999999996</v>
      </c>
      <c r="E829" s="11">
        <v>5</v>
      </c>
      <c r="F829" s="11">
        <v>4.782024273476285</v>
      </c>
      <c r="G829" s="150" t="s">
        <v>95</v>
      </c>
      <c r="H829" s="150" t="s">
        <v>104</v>
      </c>
      <c r="I829" s="150">
        <v>5</v>
      </c>
      <c r="J829" s="11">
        <v>4.5</v>
      </c>
      <c r="K829" s="150">
        <v>5.2</v>
      </c>
      <c r="L829" s="11">
        <v>4.7</v>
      </c>
      <c r="M829" s="11">
        <v>4.2</v>
      </c>
      <c r="N829" s="11">
        <v>4.9000000000000004</v>
      </c>
      <c r="O829" s="11">
        <v>4.0999999999999996</v>
      </c>
      <c r="P829" s="150">
        <v>4.7</v>
      </c>
      <c r="Q829" s="11">
        <v>4.8</v>
      </c>
      <c r="R829" s="11">
        <v>4.3</v>
      </c>
      <c r="S829" s="11">
        <v>5</v>
      </c>
      <c r="T829" s="11">
        <v>4.8</v>
      </c>
      <c r="U829" s="11">
        <v>4.7721540063175656</v>
      </c>
      <c r="V829" s="11">
        <v>5.0107999999999997</v>
      </c>
      <c r="W829" s="11">
        <v>4.5</v>
      </c>
      <c r="X829" s="150" t="s">
        <v>95</v>
      </c>
      <c r="Y829" s="11">
        <v>4.2</v>
      </c>
      <c r="Z829" s="11">
        <v>5</v>
      </c>
      <c r="AA829" s="11">
        <v>4.5999999999999996</v>
      </c>
      <c r="AB829" s="11">
        <v>4.8</v>
      </c>
      <c r="AC829" s="11">
        <v>4.9000000000000004</v>
      </c>
      <c r="AD829" s="155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7">
        <v>55</v>
      </c>
    </row>
    <row r="830" spans="1:65">
      <c r="A830" s="29"/>
      <c r="B830" s="19">
        <v>1</v>
      </c>
      <c r="C830" s="9">
        <v>6</v>
      </c>
      <c r="D830" s="11">
        <v>4.9000000000000004</v>
      </c>
      <c r="E830" s="11">
        <v>4.8</v>
      </c>
      <c r="F830" s="11">
        <v>4.8553665144816556</v>
      </c>
      <c r="G830" s="150" t="s">
        <v>95</v>
      </c>
      <c r="H830" s="150" t="s">
        <v>104</v>
      </c>
      <c r="I830" s="150">
        <v>4</v>
      </c>
      <c r="J830" s="11">
        <v>4.8</v>
      </c>
      <c r="K830" s="150">
        <v>6.1</v>
      </c>
      <c r="L830" s="11">
        <v>4.7</v>
      </c>
      <c r="M830" s="11">
        <v>4.4000000000000004</v>
      </c>
      <c r="N830" s="11">
        <v>5</v>
      </c>
      <c r="O830" s="11">
        <v>4.0999999999999996</v>
      </c>
      <c r="P830" s="150">
        <v>6.5</v>
      </c>
      <c r="Q830" s="11">
        <v>5.6</v>
      </c>
      <c r="R830" s="11">
        <v>4.5</v>
      </c>
      <c r="S830" s="11">
        <v>4.8</v>
      </c>
      <c r="T830" s="11">
        <v>4.9000000000000004</v>
      </c>
      <c r="U830" s="11">
        <v>4.5239489469707443</v>
      </c>
      <c r="V830" s="11">
        <v>4.8807</v>
      </c>
      <c r="W830" s="11">
        <v>4.8</v>
      </c>
      <c r="X830" s="150" t="s">
        <v>95</v>
      </c>
      <c r="Y830" s="11">
        <v>4.3</v>
      </c>
      <c r="Z830" s="11">
        <v>4.3</v>
      </c>
      <c r="AA830" s="11">
        <v>4.5</v>
      </c>
      <c r="AB830" s="11">
        <v>5</v>
      </c>
      <c r="AC830" s="11">
        <v>3.9</v>
      </c>
      <c r="AD830" s="155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5"/>
    </row>
    <row r="831" spans="1:65">
      <c r="A831" s="29"/>
      <c r="B831" s="20" t="s">
        <v>269</v>
      </c>
      <c r="C831" s="12"/>
      <c r="D831" s="22">
        <v>5.1166666666666663</v>
      </c>
      <c r="E831" s="22">
        <v>4.9833333333333334</v>
      </c>
      <c r="F831" s="22">
        <v>4.7967514767173407</v>
      </c>
      <c r="G831" s="22" t="s">
        <v>681</v>
      </c>
      <c r="H831" s="22" t="s">
        <v>681</v>
      </c>
      <c r="I831" s="22">
        <v>4.5</v>
      </c>
      <c r="J831" s="22">
        <v>4.6000000000000005</v>
      </c>
      <c r="K831" s="22">
        <v>5.6333333333333329</v>
      </c>
      <c r="L831" s="22">
        <v>4.95</v>
      </c>
      <c r="M831" s="22">
        <v>4.333333333333333</v>
      </c>
      <c r="N831" s="22">
        <v>4.8500000000000005</v>
      </c>
      <c r="O831" s="22">
        <v>4.166666666666667</v>
      </c>
      <c r="P831" s="22">
        <v>5.5999999999999988</v>
      </c>
      <c r="Q831" s="22">
        <v>5.0166666666666666</v>
      </c>
      <c r="R831" s="22">
        <v>4.4666666666666668</v>
      </c>
      <c r="S831" s="22">
        <v>4.8666666666666663</v>
      </c>
      <c r="T831" s="22">
        <v>4.8666666666666671</v>
      </c>
      <c r="U831" s="22">
        <v>4.8034606386958876</v>
      </c>
      <c r="V831" s="22">
        <v>4.8840166666666667</v>
      </c>
      <c r="W831" s="22">
        <v>4.7833333333333332</v>
      </c>
      <c r="X831" s="22" t="s">
        <v>681</v>
      </c>
      <c r="Y831" s="22">
        <v>4.25</v>
      </c>
      <c r="Z831" s="22">
        <v>4.6500000000000004</v>
      </c>
      <c r="AA831" s="22">
        <v>4.4666666666666677</v>
      </c>
      <c r="AB831" s="22">
        <v>4.9666666666666668</v>
      </c>
      <c r="AC831" s="22">
        <v>4.5166666666666657</v>
      </c>
      <c r="AD831" s="155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5"/>
    </row>
    <row r="832" spans="1:65">
      <c r="A832" s="29"/>
      <c r="B832" s="3" t="s">
        <v>270</v>
      </c>
      <c r="C832" s="28"/>
      <c r="D832" s="11">
        <v>4.4000000000000004</v>
      </c>
      <c r="E832" s="11">
        <v>4.95</v>
      </c>
      <c r="F832" s="11">
        <v>4.7982263041827613</v>
      </c>
      <c r="G832" s="11" t="s">
        <v>681</v>
      </c>
      <c r="H832" s="11" t="s">
        <v>681</v>
      </c>
      <c r="I832" s="11">
        <v>4.5</v>
      </c>
      <c r="J832" s="11">
        <v>4.5999999999999996</v>
      </c>
      <c r="K832" s="11">
        <v>5.7</v>
      </c>
      <c r="L832" s="11">
        <v>4.8499999999999996</v>
      </c>
      <c r="M832" s="11">
        <v>4.25</v>
      </c>
      <c r="N832" s="11">
        <v>4.8499999999999996</v>
      </c>
      <c r="O832" s="11">
        <v>4.1500000000000004</v>
      </c>
      <c r="P832" s="11">
        <v>5.5</v>
      </c>
      <c r="Q832" s="11">
        <v>4.9499999999999993</v>
      </c>
      <c r="R832" s="11">
        <v>4.45</v>
      </c>
      <c r="S832" s="11">
        <v>4.9000000000000004</v>
      </c>
      <c r="T832" s="11">
        <v>4.6500000000000004</v>
      </c>
      <c r="U832" s="11">
        <v>4.8034033595815782</v>
      </c>
      <c r="V832" s="11">
        <v>4.88</v>
      </c>
      <c r="W832" s="11">
        <v>4.75</v>
      </c>
      <c r="X832" s="11" t="s">
        <v>681</v>
      </c>
      <c r="Y832" s="11">
        <v>4.25</v>
      </c>
      <c r="Z832" s="11">
        <v>4.6500000000000004</v>
      </c>
      <c r="AA832" s="11">
        <v>4.45</v>
      </c>
      <c r="AB832" s="11">
        <v>5</v>
      </c>
      <c r="AC832" s="11">
        <v>4.55</v>
      </c>
      <c r="AD832" s="155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29"/>
      <c r="B833" s="3" t="s">
        <v>271</v>
      </c>
      <c r="C833" s="28"/>
      <c r="D833" s="23">
        <v>2.0429553755935723</v>
      </c>
      <c r="E833" s="23">
        <v>0.1834847859269719</v>
      </c>
      <c r="F833" s="23">
        <v>7.0289627293780563E-2</v>
      </c>
      <c r="G833" s="23" t="s">
        <v>681</v>
      </c>
      <c r="H833" s="23" t="s">
        <v>681</v>
      </c>
      <c r="I833" s="23">
        <v>0.54772255750516607</v>
      </c>
      <c r="J833" s="23">
        <v>0.2</v>
      </c>
      <c r="K833" s="23">
        <v>0.33266599866332386</v>
      </c>
      <c r="L833" s="23">
        <v>0.30822070014844871</v>
      </c>
      <c r="M833" s="23">
        <v>0.19663841605003501</v>
      </c>
      <c r="N833" s="23">
        <v>0.10488088481701521</v>
      </c>
      <c r="O833" s="23">
        <v>0.12110601416389968</v>
      </c>
      <c r="P833" s="23">
        <v>0.72663608498340793</v>
      </c>
      <c r="Q833" s="23">
        <v>0.33115957885386099</v>
      </c>
      <c r="R833" s="23">
        <v>0.13662601021279466</v>
      </c>
      <c r="S833" s="23">
        <v>0.15055453054181614</v>
      </c>
      <c r="T833" s="23">
        <v>0.63456021516216932</v>
      </c>
      <c r="U833" s="23">
        <v>0.23468828300247477</v>
      </c>
      <c r="V833" s="23">
        <v>7.7881741548752298E-2</v>
      </c>
      <c r="W833" s="23">
        <v>0.23166067138525401</v>
      </c>
      <c r="X833" s="23" t="s">
        <v>681</v>
      </c>
      <c r="Y833" s="23">
        <v>0.10488088481701528</v>
      </c>
      <c r="Z833" s="23">
        <v>0.24289915602982246</v>
      </c>
      <c r="AA833" s="23">
        <v>0.12110601416389948</v>
      </c>
      <c r="AB833" s="23">
        <v>0.10327955589886438</v>
      </c>
      <c r="AC833" s="23">
        <v>0.33714487489307432</v>
      </c>
      <c r="AD833" s="209"/>
      <c r="AE833" s="210"/>
      <c r="AF833" s="210"/>
      <c r="AG833" s="210"/>
      <c r="AH833" s="210"/>
      <c r="AI833" s="210"/>
      <c r="AJ833" s="210"/>
      <c r="AK833" s="210"/>
      <c r="AL833" s="210"/>
      <c r="AM833" s="210"/>
      <c r="AN833" s="210"/>
      <c r="AO833" s="210"/>
      <c r="AP833" s="210"/>
      <c r="AQ833" s="210"/>
      <c r="AR833" s="210"/>
      <c r="AS833" s="210"/>
      <c r="AT833" s="210"/>
      <c r="AU833" s="210"/>
      <c r="AV833" s="210"/>
      <c r="AW833" s="210"/>
      <c r="AX833" s="210"/>
      <c r="AY833" s="210"/>
      <c r="AZ833" s="210"/>
      <c r="BA833" s="210"/>
      <c r="BB833" s="210"/>
      <c r="BC833" s="210"/>
      <c r="BD833" s="210"/>
      <c r="BE833" s="210"/>
      <c r="BF833" s="210"/>
      <c r="BG833" s="210"/>
      <c r="BH833" s="210"/>
      <c r="BI833" s="210"/>
      <c r="BJ833" s="210"/>
      <c r="BK833" s="210"/>
      <c r="BL833" s="210"/>
      <c r="BM833" s="56"/>
    </row>
    <row r="834" spans="1:65">
      <c r="A834" s="29"/>
      <c r="B834" s="3" t="s">
        <v>86</v>
      </c>
      <c r="C834" s="28"/>
      <c r="D834" s="13">
        <v>0.39927466623978614</v>
      </c>
      <c r="E834" s="13">
        <v>3.6819689483673292E-2</v>
      </c>
      <c r="F834" s="13">
        <v>1.4653589545957321E-2</v>
      </c>
      <c r="G834" s="13" t="s">
        <v>681</v>
      </c>
      <c r="H834" s="13" t="s">
        <v>681</v>
      </c>
      <c r="I834" s="13">
        <v>0.1217161238900369</v>
      </c>
      <c r="J834" s="13">
        <v>4.3478260869565216E-2</v>
      </c>
      <c r="K834" s="13">
        <v>5.9053135857394773E-2</v>
      </c>
      <c r="L834" s="13">
        <v>6.2266808110797718E-2</v>
      </c>
      <c r="M834" s="13">
        <v>4.5378096011546548E-2</v>
      </c>
      <c r="N834" s="13">
        <v>2.1624924704539215E-2</v>
      </c>
      <c r="O834" s="13">
        <v>2.9065443399335922E-2</v>
      </c>
      <c r="P834" s="13">
        <v>0.12975644374703715</v>
      </c>
      <c r="Q834" s="13">
        <v>6.6011876183493884E-2</v>
      </c>
      <c r="R834" s="13">
        <v>3.0587912734207759E-2</v>
      </c>
      <c r="S834" s="13">
        <v>3.0935862440099209E-2</v>
      </c>
      <c r="T834" s="13">
        <v>0.13038908530729507</v>
      </c>
      <c r="U834" s="13">
        <v>4.8858167195514134E-2</v>
      </c>
      <c r="V834" s="13">
        <v>1.5946248111783464E-2</v>
      </c>
      <c r="W834" s="13">
        <v>4.8430802380192477E-2</v>
      </c>
      <c r="X834" s="13" t="s">
        <v>681</v>
      </c>
      <c r="Y834" s="13">
        <v>2.4677855251062419E-2</v>
      </c>
      <c r="Z834" s="13">
        <v>5.2236377640822028E-2</v>
      </c>
      <c r="AA834" s="13">
        <v>2.7113286753111816E-2</v>
      </c>
      <c r="AB834" s="13">
        <v>2.0794541456147189E-2</v>
      </c>
      <c r="AC834" s="13">
        <v>7.4644621747544146E-2</v>
      </c>
      <c r="AD834" s="155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29"/>
      <c r="B835" s="3" t="s">
        <v>272</v>
      </c>
      <c r="C835" s="28"/>
      <c r="D835" s="13">
        <v>9.8025860446935509E-2</v>
      </c>
      <c r="E835" s="13">
        <v>6.9412808708904539E-2</v>
      </c>
      <c r="F835" s="13">
        <v>2.9372736333420191E-2</v>
      </c>
      <c r="G835" s="13" t="s">
        <v>681</v>
      </c>
      <c r="H835" s="13" t="s">
        <v>681</v>
      </c>
      <c r="I835" s="13">
        <v>-3.4309503841457367E-2</v>
      </c>
      <c r="J835" s="13">
        <v>-1.2849715037934084E-2</v>
      </c>
      <c r="K835" s="13">
        <v>0.2089014359318051</v>
      </c>
      <c r="L835" s="13">
        <v>6.2259545774396852E-2</v>
      </c>
      <c r="M835" s="13">
        <v>-7.0075818513996024E-2</v>
      </c>
      <c r="N835" s="13">
        <v>4.0799756970873791E-2</v>
      </c>
      <c r="O835" s="13">
        <v>-0.10584213318653457</v>
      </c>
      <c r="P835" s="13">
        <v>0.20174817299729719</v>
      </c>
      <c r="Q835" s="13">
        <v>7.6566071643412448E-2</v>
      </c>
      <c r="R835" s="13">
        <v>-4.1462766775965054E-2</v>
      </c>
      <c r="S835" s="13">
        <v>4.4376388438127412E-2</v>
      </c>
      <c r="T835" s="13">
        <v>4.4376388438127634E-2</v>
      </c>
      <c r="U835" s="13">
        <v>3.0812508324502552E-2</v>
      </c>
      <c r="V835" s="13">
        <v>4.8099661795538928E-2</v>
      </c>
      <c r="W835" s="13">
        <v>2.6493231101858195E-2</v>
      </c>
      <c r="X835" s="13" t="s">
        <v>681</v>
      </c>
      <c r="Y835" s="13">
        <v>-8.7958975850265242E-2</v>
      </c>
      <c r="Z835" s="13">
        <v>-2.1198206361725536E-3</v>
      </c>
      <c r="AA835" s="13">
        <v>-4.1462766775964832E-2</v>
      </c>
      <c r="AB835" s="13">
        <v>6.5836177241650695E-2</v>
      </c>
      <c r="AC835" s="13">
        <v>-3.0732872374203746E-2</v>
      </c>
      <c r="AD835" s="155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29"/>
      <c r="B836" s="45" t="s">
        <v>273</v>
      </c>
      <c r="C836" s="46"/>
      <c r="D836" s="44">
        <v>1.08</v>
      </c>
      <c r="E836" s="44">
        <v>0.54</v>
      </c>
      <c r="F836" s="44">
        <v>0.22</v>
      </c>
      <c r="G836" s="44">
        <v>0.61</v>
      </c>
      <c r="H836" s="44">
        <v>9.51</v>
      </c>
      <c r="I836" s="44" t="s">
        <v>274</v>
      </c>
      <c r="J836" s="44">
        <v>1.01</v>
      </c>
      <c r="K836" s="44">
        <v>3.17</v>
      </c>
      <c r="L836" s="44">
        <v>0.4</v>
      </c>
      <c r="M836" s="44">
        <v>2.09</v>
      </c>
      <c r="N836" s="44">
        <v>0</v>
      </c>
      <c r="O836" s="44">
        <v>2.76</v>
      </c>
      <c r="P836" s="44">
        <v>3.03</v>
      </c>
      <c r="Q836" s="44">
        <v>0.67</v>
      </c>
      <c r="R836" s="44">
        <v>1.55</v>
      </c>
      <c r="S836" s="44">
        <v>7.0000000000000007E-2</v>
      </c>
      <c r="T836" s="44">
        <v>7.0000000000000007E-2</v>
      </c>
      <c r="U836" s="44">
        <v>0.19</v>
      </c>
      <c r="V836" s="44">
        <v>0.14000000000000001</v>
      </c>
      <c r="W836" s="44">
        <v>0.27</v>
      </c>
      <c r="X836" s="44">
        <v>0.61</v>
      </c>
      <c r="Y836" s="44">
        <v>2.4300000000000002</v>
      </c>
      <c r="Z836" s="44">
        <v>0.81</v>
      </c>
      <c r="AA836" s="44">
        <v>1.55</v>
      </c>
      <c r="AB836" s="44">
        <v>0.47</v>
      </c>
      <c r="AC836" s="44">
        <v>1.35</v>
      </c>
      <c r="AD836" s="155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B837" s="30" t="s">
        <v>298</v>
      </c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  <c r="AA837" s="20"/>
      <c r="AB837" s="20"/>
      <c r="AC837" s="20"/>
      <c r="BM837" s="55"/>
    </row>
    <row r="838" spans="1:65">
      <c r="BM838" s="55"/>
    </row>
    <row r="839" spans="1:65" ht="15">
      <c r="B839" s="8" t="s">
        <v>523</v>
      </c>
      <c r="BM839" s="27" t="s">
        <v>66</v>
      </c>
    </row>
    <row r="840" spans="1:65" ht="15">
      <c r="A840" s="24" t="s">
        <v>18</v>
      </c>
      <c r="B840" s="18" t="s">
        <v>111</v>
      </c>
      <c r="C840" s="15" t="s">
        <v>112</v>
      </c>
      <c r="D840" s="16" t="s">
        <v>234</v>
      </c>
      <c r="E840" s="17" t="s">
        <v>234</v>
      </c>
      <c r="F840" s="17" t="s">
        <v>234</v>
      </c>
      <c r="G840" s="17" t="s">
        <v>234</v>
      </c>
      <c r="H840" s="17" t="s">
        <v>234</v>
      </c>
      <c r="I840" s="17" t="s">
        <v>234</v>
      </c>
      <c r="J840" s="17" t="s">
        <v>234</v>
      </c>
      <c r="K840" s="17" t="s">
        <v>234</v>
      </c>
      <c r="L840" s="17" t="s">
        <v>234</v>
      </c>
      <c r="M840" s="17" t="s">
        <v>234</v>
      </c>
      <c r="N840" s="17" t="s">
        <v>234</v>
      </c>
      <c r="O840" s="17" t="s">
        <v>234</v>
      </c>
      <c r="P840" s="17" t="s">
        <v>234</v>
      </c>
      <c r="Q840" s="17" t="s">
        <v>234</v>
      </c>
      <c r="R840" s="17" t="s">
        <v>234</v>
      </c>
      <c r="S840" s="17" t="s">
        <v>234</v>
      </c>
      <c r="T840" s="17" t="s">
        <v>234</v>
      </c>
      <c r="U840" s="17" t="s">
        <v>234</v>
      </c>
      <c r="V840" s="17" t="s">
        <v>234</v>
      </c>
      <c r="W840" s="17" t="s">
        <v>234</v>
      </c>
      <c r="X840" s="17" t="s">
        <v>234</v>
      </c>
      <c r="Y840" s="17" t="s">
        <v>234</v>
      </c>
      <c r="Z840" s="17" t="s">
        <v>234</v>
      </c>
      <c r="AA840" s="17" t="s">
        <v>234</v>
      </c>
      <c r="AB840" s="17" t="s">
        <v>234</v>
      </c>
      <c r="AC840" s="17" t="s">
        <v>234</v>
      </c>
      <c r="AD840" s="17" t="s">
        <v>234</v>
      </c>
      <c r="AE840" s="155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7">
        <v>1</v>
      </c>
    </row>
    <row r="841" spans="1:65">
      <c r="A841" s="29"/>
      <c r="B841" s="19" t="s">
        <v>235</v>
      </c>
      <c r="C841" s="9" t="s">
        <v>235</v>
      </c>
      <c r="D841" s="153" t="s">
        <v>237</v>
      </c>
      <c r="E841" s="154" t="s">
        <v>238</v>
      </c>
      <c r="F841" s="154" t="s">
        <v>239</v>
      </c>
      <c r="G841" s="154" t="s">
        <v>240</v>
      </c>
      <c r="H841" s="154" t="s">
        <v>241</v>
      </c>
      <c r="I841" s="154" t="s">
        <v>242</v>
      </c>
      <c r="J841" s="154" t="s">
        <v>243</v>
      </c>
      <c r="K841" s="154" t="s">
        <v>244</v>
      </c>
      <c r="L841" s="154" t="s">
        <v>245</v>
      </c>
      <c r="M841" s="154" t="s">
        <v>246</v>
      </c>
      <c r="N841" s="154" t="s">
        <v>247</v>
      </c>
      <c r="O841" s="154" t="s">
        <v>248</v>
      </c>
      <c r="P841" s="154" t="s">
        <v>249</v>
      </c>
      <c r="Q841" s="154" t="s">
        <v>250</v>
      </c>
      <c r="R841" s="154" t="s">
        <v>251</v>
      </c>
      <c r="S841" s="154" t="s">
        <v>252</v>
      </c>
      <c r="T841" s="154" t="s">
        <v>253</v>
      </c>
      <c r="U841" s="154" t="s">
        <v>254</v>
      </c>
      <c r="V841" s="154" t="s">
        <v>255</v>
      </c>
      <c r="W841" s="154" t="s">
        <v>256</v>
      </c>
      <c r="X841" s="154" t="s">
        <v>257</v>
      </c>
      <c r="Y841" s="154" t="s">
        <v>258</v>
      </c>
      <c r="Z841" s="154" t="s">
        <v>259</v>
      </c>
      <c r="AA841" s="154" t="s">
        <v>260</v>
      </c>
      <c r="AB841" s="154" t="s">
        <v>261</v>
      </c>
      <c r="AC841" s="154" t="s">
        <v>262</v>
      </c>
      <c r="AD841" s="154" t="s">
        <v>263</v>
      </c>
      <c r="AE841" s="155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7" t="s">
        <v>3</v>
      </c>
    </row>
    <row r="842" spans="1:65">
      <c r="A842" s="29"/>
      <c r="B842" s="19"/>
      <c r="C842" s="9"/>
      <c r="D842" s="10" t="s">
        <v>281</v>
      </c>
      <c r="E842" s="11" t="s">
        <v>281</v>
      </c>
      <c r="F842" s="11" t="s">
        <v>281</v>
      </c>
      <c r="G842" s="11" t="s">
        <v>115</v>
      </c>
      <c r="H842" s="11" t="s">
        <v>115</v>
      </c>
      <c r="I842" s="11" t="s">
        <v>282</v>
      </c>
      <c r="J842" s="11" t="s">
        <v>282</v>
      </c>
      <c r="K842" s="11" t="s">
        <v>281</v>
      </c>
      <c r="L842" s="11" t="s">
        <v>115</v>
      </c>
      <c r="M842" s="11" t="s">
        <v>281</v>
      </c>
      <c r="N842" s="11" t="s">
        <v>282</v>
      </c>
      <c r="O842" s="11" t="s">
        <v>282</v>
      </c>
      <c r="P842" s="11" t="s">
        <v>282</v>
      </c>
      <c r="Q842" s="11" t="s">
        <v>282</v>
      </c>
      <c r="R842" s="11" t="s">
        <v>282</v>
      </c>
      <c r="S842" s="11" t="s">
        <v>282</v>
      </c>
      <c r="T842" s="11" t="s">
        <v>282</v>
      </c>
      <c r="U842" s="11" t="s">
        <v>282</v>
      </c>
      <c r="V842" s="11" t="s">
        <v>115</v>
      </c>
      <c r="W842" s="11" t="s">
        <v>282</v>
      </c>
      <c r="X842" s="11" t="s">
        <v>281</v>
      </c>
      <c r="Y842" s="11" t="s">
        <v>115</v>
      </c>
      <c r="Z842" s="11" t="s">
        <v>282</v>
      </c>
      <c r="AA842" s="11" t="s">
        <v>282</v>
      </c>
      <c r="AB842" s="11" t="s">
        <v>282</v>
      </c>
      <c r="AC842" s="11" t="s">
        <v>115</v>
      </c>
      <c r="AD842" s="11" t="s">
        <v>115</v>
      </c>
      <c r="AE842" s="155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7">
        <v>0</v>
      </c>
    </row>
    <row r="843" spans="1:65">
      <c r="A843" s="29"/>
      <c r="B843" s="19"/>
      <c r="C843" s="9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155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7">
        <v>0</v>
      </c>
    </row>
    <row r="844" spans="1:65">
      <c r="A844" s="29"/>
      <c r="B844" s="18">
        <v>1</v>
      </c>
      <c r="C844" s="14">
        <v>1</v>
      </c>
      <c r="D844" s="227">
        <v>144</v>
      </c>
      <c r="E844" s="227">
        <v>158.88</v>
      </c>
      <c r="F844" s="227">
        <v>147.82236987375325</v>
      </c>
      <c r="G844" s="228">
        <v>169</v>
      </c>
      <c r="H844" s="227">
        <v>141.4</v>
      </c>
      <c r="I844" s="228">
        <v>157</v>
      </c>
      <c r="J844" s="227">
        <v>152</v>
      </c>
      <c r="K844" s="227">
        <v>156</v>
      </c>
      <c r="L844" s="227">
        <v>135.22</v>
      </c>
      <c r="M844" s="227">
        <v>149.32</v>
      </c>
      <c r="N844" s="229">
        <v>125</v>
      </c>
      <c r="O844" s="227">
        <v>152</v>
      </c>
      <c r="P844" s="227">
        <v>145</v>
      </c>
      <c r="Q844" s="227">
        <v>160.5</v>
      </c>
      <c r="R844" s="227">
        <v>148</v>
      </c>
      <c r="S844" s="227">
        <v>153</v>
      </c>
      <c r="T844" s="227">
        <v>154.5</v>
      </c>
      <c r="U844" s="227">
        <v>146</v>
      </c>
      <c r="V844" s="227">
        <v>150.3985841513697</v>
      </c>
      <c r="W844" s="229">
        <v>176.0103</v>
      </c>
      <c r="X844" s="227">
        <v>158.6</v>
      </c>
      <c r="Y844" s="227">
        <v>148</v>
      </c>
      <c r="Z844" s="227">
        <v>143</v>
      </c>
      <c r="AA844" s="227">
        <v>160.6</v>
      </c>
      <c r="AB844" s="227">
        <v>150.1</v>
      </c>
      <c r="AC844" s="227">
        <v>145</v>
      </c>
      <c r="AD844" s="227">
        <v>143</v>
      </c>
      <c r="AE844" s="230"/>
      <c r="AF844" s="231"/>
      <c r="AG844" s="231"/>
      <c r="AH844" s="231"/>
      <c r="AI844" s="231"/>
      <c r="AJ844" s="231"/>
      <c r="AK844" s="231"/>
      <c r="AL844" s="231"/>
      <c r="AM844" s="231"/>
      <c r="AN844" s="231"/>
      <c r="AO844" s="231"/>
      <c r="AP844" s="231"/>
      <c r="AQ844" s="231"/>
      <c r="AR844" s="231"/>
      <c r="AS844" s="231"/>
      <c r="AT844" s="231"/>
      <c r="AU844" s="231"/>
      <c r="AV844" s="231"/>
      <c r="AW844" s="231"/>
      <c r="AX844" s="231"/>
      <c r="AY844" s="231"/>
      <c r="AZ844" s="231"/>
      <c r="BA844" s="231"/>
      <c r="BB844" s="231"/>
      <c r="BC844" s="231"/>
      <c r="BD844" s="231"/>
      <c r="BE844" s="231"/>
      <c r="BF844" s="231"/>
      <c r="BG844" s="231"/>
      <c r="BH844" s="231"/>
      <c r="BI844" s="231"/>
      <c r="BJ844" s="231"/>
      <c r="BK844" s="231"/>
      <c r="BL844" s="231"/>
      <c r="BM844" s="232">
        <v>1</v>
      </c>
    </row>
    <row r="845" spans="1:65">
      <c r="A845" s="29"/>
      <c r="B845" s="19">
        <v>1</v>
      </c>
      <c r="C845" s="9">
        <v>2</v>
      </c>
      <c r="D845" s="233">
        <v>147</v>
      </c>
      <c r="E845" s="233">
        <v>156.87</v>
      </c>
      <c r="F845" s="233">
        <v>152.21621301452825</v>
      </c>
      <c r="G845" s="233">
        <v>161</v>
      </c>
      <c r="H845" s="233">
        <v>141.5</v>
      </c>
      <c r="I845" s="233">
        <v>145</v>
      </c>
      <c r="J845" s="233">
        <v>151</v>
      </c>
      <c r="K845" s="233">
        <v>155</v>
      </c>
      <c r="L845" s="233">
        <v>134.38999999999999</v>
      </c>
      <c r="M845" s="233">
        <v>151.9</v>
      </c>
      <c r="N845" s="234">
        <v>123.00000000000001</v>
      </c>
      <c r="O845" s="233">
        <v>151</v>
      </c>
      <c r="P845" s="233">
        <v>146</v>
      </c>
      <c r="Q845" s="233">
        <v>161</v>
      </c>
      <c r="R845" s="233">
        <v>150.5</v>
      </c>
      <c r="S845" s="233">
        <v>153</v>
      </c>
      <c r="T845" s="233">
        <v>154.5</v>
      </c>
      <c r="U845" s="233">
        <v>147</v>
      </c>
      <c r="V845" s="233">
        <v>150.34377202023506</v>
      </c>
      <c r="W845" s="234">
        <v>168.6191</v>
      </c>
      <c r="X845" s="233">
        <v>160.4</v>
      </c>
      <c r="Y845" s="233">
        <v>148</v>
      </c>
      <c r="Z845" s="233">
        <v>142</v>
      </c>
      <c r="AA845" s="233">
        <v>159.9</v>
      </c>
      <c r="AB845" s="233">
        <v>148.4</v>
      </c>
      <c r="AC845" s="233">
        <v>140</v>
      </c>
      <c r="AD845" s="233">
        <v>143</v>
      </c>
      <c r="AE845" s="230"/>
      <c r="AF845" s="231"/>
      <c r="AG845" s="231"/>
      <c r="AH845" s="231"/>
      <c r="AI845" s="231"/>
      <c r="AJ845" s="231"/>
      <c r="AK845" s="231"/>
      <c r="AL845" s="231"/>
      <c r="AM845" s="231"/>
      <c r="AN845" s="231"/>
      <c r="AO845" s="231"/>
      <c r="AP845" s="231"/>
      <c r="AQ845" s="231"/>
      <c r="AR845" s="231"/>
      <c r="AS845" s="231"/>
      <c r="AT845" s="231"/>
      <c r="AU845" s="231"/>
      <c r="AV845" s="231"/>
      <c r="AW845" s="231"/>
      <c r="AX845" s="231"/>
      <c r="AY845" s="231"/>
      <c r="AZ845" s="231"/>
      <c r="BA845" s="231"/>
      <c r="BB845" s="231"/>
      <c r="BC845" s="231"/>
      <c r="BD845" s="231"/>
      <c r="BE845" s="231"/>
      <c r="BF845" s="231"/>
      <c r="BG845" s="231"/>
      <c r="BH845" s="231"/>
      <c r="BI845" s="231"/>
      <c r="BJ845" s="231"/>
      <c r="BK845" s="231"/>
      <c r="BL845" s="231"/>
      <c r="BM845" s="232">
        <v>24</v>
      </c>
    </row>
    <row r="846" spans="1:65">
      <c r="A846" s="29"/>
      <c r="B846" s="19">
        <v>1</v>
      </c>
      <c r="C846" s="9">
        <v>3</v>
      </c>
      <c r="D846" s="233">
        <v>144</v>
      </c>
      <c r="E846" s="233">
        <v>155.81</v>
      </c>
      <c r="F846" s="233">
        <v>150.66319516792157</v>
      </c>
      <c r="G846" s="233">
        <v>162</v>
      </c>
      <c r="H846" s="233">
        <v>141.1</v>
      </c>
      <c r="I846" s="233">
        <v>146</v>
      </c>
      <c r="J846" s="233">
        <v>150</v>
      </c>
      <c r="K846" s="233">
        <v>156</v>
      </c>
      <c r="L846" s="233">
        <v>140.16999999999999</v>
      </c>
      <c r="M846" s="233">
        <v>150.15</v>
      </c>
      <c r="N846" s="234">
        <v>122</v>
      </c>
      <c r="O846" s="233">
        <v>153</v>
      </c>
      <c r="P846" s="233">
        <v>134</v>
      </c>
      <c r="Q846" s="233">
        <v>155</v>
      </c>
      <c r="R846" s="233">
        <v>145</v>
      </c>
      <c r="S846" s="233">
        <v>153</v>
      </c>
      <c r="T846" s="233">
        <v>152.5</v>
      </c>
      <c r="U846" s="233">
        <v>149.5</v>
      </c>
      <c r="V846" s="233">
        <v>151.21560804649533</v>
      </c>
      <c r="W846" s="234">
        <v>177.8623</v>
      </c>
      <c r="X846" s="233">
        <v>150</v>
      </c>
      <c r="Y846" s="233">
        <v>146</v>
      </c>
      <c r="Z846" s="233">
        <v>146</v>
      </c>
      <c r="AA846" s="233">
        <v>159.1</v>
      </c>
      <c r="AB846" s="233">
        <v>147.4</v>
      </c>
      <c r="AC846" s="233">
        <v>143</v>
      </c>
      <c r="AD846" s="233">
        <v>143</v>
      </c>
      <c r="AE846" s="230"/>
      <c r="AF846" s="231"/>
      <c r="AG846" s="231"/>
      <c r="AH846" s="231"/>
      <c r="AI846" s="231"/>
      <c r="AJ846" s="231"/>
      <c r="AK846" s="231"/>
      <c r="AL846" s="231"/>
      <c r="AM846" s="231"/>
      <c r="AN846" s="231"/>
      <c r="AO846" s="231"/>
      <c r="AP846" s="231"/>
      <c r="AQ846" s="231"/>
      <c r="AR846" s="231"/>
      <c r="AS846" s="231"/>
      <c r="AT846" s="231"/>
      <c r="AU846" s="231"/>
      <c r="AV846" s="231"/>
      <c r="AW846" s="231"/>
      <c r="AX846" s="231"/>
      <c r="AY846" s="231"/>
      <c r="AZ846" s="231"/>
      <c r="BA846" s="231"/>
      <c r="BB846" s="231"/>
      <c r="BC846" s="231"/>
      <c r="BD846" s="231"/>
      <c r="BE846" s="231"/>
      <c r="BF846" s="231"/>
      <c r="BG846" s="231"/>
      <c r="BH846" s="231"/>
      <c r="BI846" s="231"/>
      <c r="BJ846" s="231"/>
      <c r="BK846" s="231"/>
      <c r="BL846" s="231"/>
      <c r="BM846" s="232">
        <v>16</v>
      </c>
    </row>
    <row r="847" spans="1:65">
      <c r="A847" s="29"/>
      <c r="B847" s="19">
        <v>1</v>
      </c>
      <c r="C847" s="9">
        <v>4</v>
      </c>
      <c r="D847" s="233">
        <v>147</v>
      </c>
      <c r="E847" s="233">
        <v>156.16</v>
      </c>
      <c r="F847" s="233">
        <v>148.91925438669216</v>
      </c>
      <c r="G847" s="233">
        <v>161</v>
      </c>
      <c r="H847" s="233">
        <v>142.69999999999999</v>
      </c>
      <c r="I847" s="233">
        <v>146</v>
      </c>
      <c r="J847" s="233">
        <v>151</v>
      </c>
      <c r="K847" s="233">
        <v>161</v>
      </c>
      <c r="L847" s="233">
        <v>137.87</v>
      </c>
      <c r="M847" s="233">
        <v>147.32</v>
      </c>
      <c r="N847" s="234">
        <v>126</v>
      </c>
      <c r="O847" s="233">
        <v>151</v>
      </c>
      <c r="P847" s="233">
        <v>146</v>
      </c>
      <c r="Q847" s="233">
        <v>158</v>
      </c>
      <c r="R847" s="233">
        <v>142.5</v>
      </c>
      <c r="S847" s="233">
        <v>150</v>
      </c>
      <c r="T847" s="233">
        <v>158</v>
      </c>
      <c r="U847" s="233">
        <v>147.5</v>
      </c>
      <c r="V847" s="233">
        <v>152.02789557423037</v>
      </c>
      <c r="W847" s="234">
        <v>173.39400000000001</v>
      </c>
      <c r="X847" s="233">
        <v>151.1</v>
      </c>
      <c r="Y847" s="235">
        <v>154</v>
      </c>
      <c r="Z847" s="233">
        <v>145</v>
      </c>
      <c r="AA847" s="233">
        <v>158</v>
      </c>
      <c r="AB847" s="233">
        <v>150.6</v>
      </c>
      <c r="AC847" s="233">
        <v>138</v>
      </c>
      <c r="AD847" s="233">
        <v>141</v>
      </c>
      <c r="AE847" s="230"/>
      <c r="AF847" s="231"/>
      <c r="AG847" s="231"/>
      <c r="AH847" s="231"/>
      <c r="AI847" s="231"/>
      <c r="AJ847" s="231"/>
      <c r="AK847" s="231"/>
      <c r="AL847" s="231"/>
      <c r="AM847" s="231"/>
      <c r="AN847" s="231"/>
      <c r="AO847" s="231"/>
      <c r="AP847" s="231"/>
      <c r="AQ847" s="231"/>
      <c r="AR847" s="231"/>
      <c r="AS847" s="231"/>
      <c r="AT847" s="231"/>
      <c r="AU847" s="231"/>
      <c r="AV847" s="231"/>
      <c r="AW847" s="231"/>
      <c r="AX847" s="231"/>
      <c r="AY847" s="231"/>
      <c r="AZ847" s="231"/>
      <c r="BA847" s="231"/>
      <c r="BB847" s="231"/>
      <c r="BC847" s="231"/>
      <c r="BD847" s="231"/>
      <c r="BE847" s="231"/>
      <c r="BF847" s="231"/>
      <c r="BG847" s="231"/>
      <c r="BH847" s="231"/>
      <c r="BI847" s="231"/>
      <c r="BJ847" s="231"/>
      <c r="BK847" s="231"/>
      <c r="BL847" s="231"/>
      <c r="BM847" s="232">
        <v>149.70155637511525</v>
      </c>
    </row>
    <row r="848" spans="1:65">
      <c r="A848" s="29"/>
      <c r="B848" s="19">
        <v>1</v>
      </c>
      <c r="C848" s="9">
        <v>5</v>
      </c>
      <c r="D848" s="233">
        <v>149</v>
      </c>
      <c r="E848" s="233">
        <v>162.41999999999999</v>
      </c>
      <c r="F848" s="233">
        <v>148.464210278276</v>
      </c>
      <c r="G848" s="233">
        <v>164</v>
      </c>
      <c r="H848" s="233">
        <v>139.80000000000001</v>
      </c>
      <c r="I848" s="233">
        <v>147</v>
      </c>
      <c r="J848" s="233">
        <v>152</v>
      </c>
      <c r="K848" s="233">
        <v>158</v>
      </c>
      <c r="L848" s="233">
        <v>136.15</v>
      </c>
      <c r="M848" s="233">
        <v>146.38999999999999</v>
      </c>
      <c r="N848" s="234">
        <v>124</v>
      </c>
      <c r="O848" s="233">
        <v>154</v>
      </c>
      <c r="P848" s="233">
        <v>140</v>
      </c>
      <c r="Q848" s="233">
        <v>158.5</v>
      </c>
      <c r="R848" s="233">
        <v>142.5</v>
      </c>
      <c r="S848" s="233">
        <v>155</v>
      </c>
      <c r="T848" s="233">
        <v>158.5</v>
      </c>
      <c r="U848" s="233">
        <v>146</v>
      </c>
      <c r="V848" s="233">
        <v>152.42725411728742</v>
      </c>
      <c r="W848" s="234">
        <v>183.4871</v>
      </c>
      <c r="X848" s="233">
        <v>148</v>
      </c>
      <c r="Y848" s="233">
        <v>147</v>
      </c>
      <c r="Z848" s="233">
        <v>144</v>
      </c>
      <c r="AA848" s="233">
        <v>159.30000000000001</v>
      </c>
      <c r="AB848" s="233">
        <v>149.30000000000001</v>
      </c>
      <c r="AC848" s="233">
        <v>146</v>
      </c>
      <c r="AD848" s="233">
        <v>143</v>
      </c>
      <c r="AE848" s="230"/>
      <c r="AF848" s="231"/>
      <c r="AG848" s="231"/>
      <c r="AH848" s="231"/>
      <c r="AI848" s="231"/>
      <c r="AJ848" s="231"/>
      <c r="AK848" s="231"/>
      <c r="AL848" s="231"/>
      <c r="AM848" s="231"/>
      <c r="AN848" s="231"/>
      <c r="AO848" s="231"/>
      <c r="AP848" s="231"/>
      <c r="AQ848" s="231"/>
      <c r="AR848" s="231"/>
      <c r="AS848" s="231"/>
      <c r="AT848" s="231"/>
      <c r="AU848" s="231"/>
      <c r="AV848" s="231"/>
      <c r="AW848" s="231"/>
      <c r="AX848" s="231"/>
      <c r="AY848" s="231"/>
      <c r="AZ848" s="231"/>
      <c r="BA848" s="231"/>
      <c r="BB848" s="231"/>
      <c r="BC848" s="231"/>
      <c r="BD848" s="231"/>
      <c r="BE848" s="231"/>
      <c r="BF848" s="231"/>
      <c r="BG848" s="231"/>
      <c r="BH848" s="231"/>
      <c r="BI848" s="231"/>
      <c r="BJ848" s="231"/>
      <c r="BK848" s="231"/>
      <c r="BL848" s="231"/>
      <c r="BM848" s="232">
        <v>56</v>
      </c>
    </row>
    <row r="849" spans="1:65">
      <c r="A849" s="29"/>
      <c r="B849" s="19">
        <v>1</v>
      </c>
      <c r="C849" s="9">
        <v>6</v>
      </c>
      <c r="D849" s="235">
        <v>133</v>
      </c>
      <c r="E849" s="233">
        <v>158.63999999999999</v>
      </c>
      <c r="F849" s="233">
        <v>150.84986113338687</v>
      </c>
      <c r="G849" s="233">
        <v>161</v>
      </c>
      <c r="H849" s="233">
        <v>141</v>
      </c>
      <c r="I849" s="233">
        <v>143</v>
      </c>
      <c r="J849" s="233">
        <v>151</v>
      </c>
      <c r="K849" s="233">
        <v>161</v>
      </c>
      <c r="L849" s="233">
        <v>134.99</v>
      </c>
      <c r="M849" s="233">
        <v>151.5</v>
      </c>
      <c r="N849" s="234">
        <v>127</v>
      </c>
      <c r="O849" s="233">
        <v>150</v>
      </c>
      <c r="P849" s="233">
        <v>136</v>
      </c>
      <c r="Q849" s="233">
        <v>158</v>
      </c>
      <c r="R849" s="233">
        <v>148</v>
      </c>
      <c r="S849" s="233">
        <v>149.5</v>
      </c>
      <c r="T849" s="233">
        <v>156.5</v>
      </c>
      <c r="U849" s="233">
        <v>148</v>
      </c>
      <c r="V849" s="233">
        <v>151.05523850310513</v>
      </c>
      <c r="W849" s="234">
        <v>171.97399999999999</v>
      </c>
      <c r="X849" s="233">
        <v>158.30000000000001</v>
      </c>
      <c r="Y849" s="233">
        <v>147</v>
      </c>
      <c r="Z849" s="233">
        <v>146</v>
      </c>
      <c r="AA849" s="235">
        <v>148.80000000000001</v>
      </c>
      <c r="AB849" s="233">
        <v>150</v>
      </c>
      <c r="AC849" s="233">
        <v>150</v>
      </c>
      <c r="AD849" s="235">
        <v>136</v>
      </c>
      <c r="AE849" s="230"/>
      <c r="AF849" s="231"/>
      <c r="AG849" s="231"/>
      <c r="AH849" s="231"/>
      <c r="AI849" s="231"/>
      <c r="AJ849" s="231"/>
      <c r="AK849" s="231"/>
      <c r="AL849" s="231"/>
      <c r="AM849" s="231"/>
      <c r="AN849" s="231"/>
      <c r="AO849" s="231"/>
      <c r="AP849" s="231"/>
      <c r="AQ849" s="231"/>
      <c r="AR849" s="231"/>
      <c r="AS849" s="231"/>
      <c r="AT849" s="231"/>
      <c r="AU849" s="231"/>
      <c r="AV849" s="231"/>
      <c r="AW849" s="231"/>
      <c r="AX849" s="231"/>
      <c r="AY849" s="231"/>
      <c r="AZ849" s="231"/>
      <c r="BA849" s="231"/>
      <c r="BB849" s="231"/>
      <c r="BC849" s="231"/>
      <c r="BD849" s="231"/>
      <c r="BE849" s="231"/>
      <c r="BF849" s="231"/>
      <c r="BG849" s="231"/>
      <c r="BH849" s="231"/>
      <c r="BI849" s="231"/>
      <c r="BJ849" s="231"/>
      <c r="BK849" s="231"/>
      <c r="BL849" s="231"/>
      <c r="BM849" s="236"/>
    </row>
    <row r="850" spans="1:65">
      <c r="A850" s="29"/>
      <c r="B850" s="20" t="s">
        <v>269</v>
      </c>
      <c r="C850" s="12"/>
      <c r="D850" s="237">
        <v>144</v>
      </c>
      <c r="E850" s="237">
        <v>158.13</v>
      </c>
      <c r="F850" s="237">
        <v>149.82251730909303</v>
      </c>
      <c r="G850" s="237">
        <v>163</v>
      </c>
      <c r="H850" s="237">
        <v>141.25</v>
      </c>
      <c r="I850" s="237">
        <v>147.33333333333334</v>
      </c>
      <c r="J850" s="237">
        <v>151.16666666666666</v>
      </c>
      <c r="K850" s="237">
        <v>157.83333333333334</v>
      </c>
      <c r="L850" s="237">
        <v>136.465</v>
      </c>
      <c r="M850" s="237">
        <v>149.43</v>
      </c>
      <c r="N850" s="237">
        <v>124.5</v>
      </c>
      <c r="O850" s="237">
        <v>151.83333333333334</v>
      </c>
      <c r="P850" s="237">
        <v>141.16666666666666</v>
      </c>
      <c r="Q850" s="237">
        <v>158.5</v>
      </c>
      <c r="R850" s="237">
        <v>146.08333333333334</v>
      </c>
      <c r="S850" s="237">
        <v>152.25</v>
      </c>
      <c r="T850" s="237">
        <v>155.75</v>
      </c>
      <c r="U850" s="237">
        <v>147.33333333333334</v>
      </c>
      <c r="V850" s="237">
        <v>151.24472540212051</v>
      </c>
      <c r="W850" s="237">
        <v>175.22446666666667</v>
      </c>
      <c r="X850" s="237">
        <v>154.4</v>
      </c>
      <c r="Y850" s="237">
        <v>148.33333333333334</v>
      </c>
      <c r="Z850" s="237">
        <v>144.33333333333334</v>
      </c>
      <c r="AA850" s="237">
        <v>157.61666666666667</v>
      </c>
      <c r="AB850" s="237">
        <v>149.29999999999998</v>
      </c>
      <c r="AC850" s="237">
        <v>143.66666666666666</v>
      </c>
      <c r="AD850" s="237">
        <v>141.5</v>
      </c>
      <c r="AE850" s="230"/>
      <c r="AF850" s="231"/>
      <c r="AG850" s="231"/>
      <c r="AH850" s="231"/>
      <c r="AI850" s="231"/>
      <c r="AJ850" s="231"/>
      <c r="AK850" s="231"/>
      <c r="AL850" s="231"/>
      <c r="AM850" s="231"/>
      <c r="AN850" s="231"/>
      <c r="AO850" s="231"/>
      <c r="AP850" s="231"/>
      <c r="AQ850" s="231"/>
      <c r="AR850" s="231"/>
      <c r="AS850" s="231"/>
      <c r="AT850" s="231"/>
      <c r="AU850" s="231"/>
      <c r="AV850" s="231"/>
      <c r="AW850" s="231"/>
      <c r="AX850" s="231"/>
      <c r="AY850" s="231"/>
      <c r="AZ850" s="231"/>
      <c r="BA850" s="231"/>
      <c r="BB850" s="231"/>
      <c r="BC850" s="231"/>
      <c r="BD850" s="231"/>
      <c r="BE850" s="231"/>
      <c r="BF850" s="231"/>
      <c r="BG850" s="231"/>
      <c r="BH850" s="231"/>
      <c r="BI850" s="231"/>
      <c r="BJ850" s="231"/>
      <c r="BK850" s="231"/>
      <c r="BL850" s="231"/>
      <c r="BM850" s="236"/>
    </row>
    <row r="851" spans="1:65">
      <c r="A851" s="29"/>
      <c r="B851" s="3" t="s">
        <v>270</v>
      </c>
      <c r="C851" s="28"/>
      <c r="D851" s="233">
        <v>145.5</v>
      </c>
      <c r="E851" s="233">
        <v>157.755</v>
      </c>
      <c r="F851" s="233">
        <v>149.79122477730687</v>
      </c>
      <c r="G851" s="233">
        <v>161.5</v>
      </c>
      <c r="H851" s="233">
        <v>141.25</v>
      </c>
      <c r="I851" s="233">
        <v>146</v>
      </c>
      <c r="J851" s="233">
        <v>151</v>
      </c>
      <c r="K851" s="233">
        <v>157</v>
      </c>
      <c r="L851" s="233">
        <v>135.685</v>
      </c>
      <c r="M851" s="233">
        <v>149.73500000000001</v>
      </c>
      <c r="N851" s="233">
        <v>124.5</v>
      </c>
      <c r="O851" s="233">
        <v>151.5</v>
      </c>
      <c r="P851" s="233">
        <v>142.5</v>
      </c>
      <c r="Q851" s="233">
        <v>158.25</v>
      </c>
      <c r="R851" s="233">
        <v>146.5</v>
      </c>
      <c r="S851" s="233">
        <v>153</v>
      </c>
      <c r="T851" s="233">
        <v>155.5</v>
      </c>
      <c r="U851" s="233">
        <v>147.25</v>
      </c>
      <c r="V851" s="233">
        <v>151.13542327480025</v>
      </c>
      <c r="W851" s="233">
        <v>174.70215000000002</v>
      </c>
      <c r="X851" s="233">
        <v>154.69999999999999</v>
      </c>
      <c r="Y851" s="233">
        <v>147.5</v>
      </c>
      <c r="Z851" s="233">
        <v>144.5</v>
      </c>
      <c r="AA851" s="233">
        <v>159.19999999999999</v>
      </c>
      <c r="AB851" s="233">
        <v>149.65</v>
      </c>
      <c r="AC851" s="233">
        <v>144</v>
      </c>
      <c r="AD851" s="233">
        <v>143</v>
      </c>
      <c r="AE851" s="230"/>
      <c r="AF851" s="231"/>
      <c r="AG851" s="231"/>
      <c r="AH851" s="231"/>
      <c r="AI851" s="231"/>
      <c r="AJ851" s="231"/>
      <c r="AK851" s="231"/>
      <c r="AL851" s="231"/>
      <c r="AM851" s="231"/>
      <c r="AN851" s="231"/>
      <c r="AO851" s="231"/>
      <c r="AP851" s="231"/>
      <c r="AQ851" s="231"/>
      <c r="AR851" s="231"/>
      <c r="AS851" s="231"/>
      <c r="AT851" s="231"/>
      <c r="AU851" s="231"/>
      <c r="AV851" s="231"/>
      <c r="AW851" s="231"/>
      <c r="AX851" s="231"/>
      <c r="AY851" s="231"/>
      <c r="AZ851" s="231"/>
      <c r="BA851" s="231"/>
      <c r="BB851" s="231"/>
      <c r="BC851" s="231"/>
      <c r="BD851" s="231"/>
      <c r="BE851" s="231"/>
      <c r="BF851" s="231"/>
      <c r="BG851" s="231"/>
      <c r="BH851" s="231"/>
      <c r="BI851" s="231"/>
      <c r="BJ851" s="231"/>
      <c r="BK851" s="231"/>
      <c r="BL851" s="231"/>
      <c r="BM851" s="236"/>
    </row>
    <row r="852" spans="1:65">
      <c r="A852" s="29"/>
      <c r="B852" s="3" t="s">
        <v>271</v>
      </c>
      <c r="C852" s="28"/>
      <c r="D852" s="233">
        <v>5.727128425310541</v>
      </c>
      <c r="E852" s="233">
        <v>2.4526557035181216</v>
      </c>
      <c r="F852" s="233">
        <v>1.6824639898616374</v>
      </c>
      <c r="G852" s="233">
        <v>3.1622776601683795</v>
      </c>
      <c r="H852" s="233">
        <v>0.93541434669347867</v>
      </c>
      <c r="I852" s="233">
        <v>4.9261208538429768</v>
      </c>
      <c r="J852" s="233">
        <v>0.752772652709081</v>
      </c>
      <c r="K852" s="233">
        <v>2.6394443859772205</v>
      </c>
      <c r="L852" s="233">
        <v>2.1831880358778055</v>
      </c>
      <c r="M852" s="233">
        <v>2.2185580902919875</v>
      </c>
      <c r="N852" s="233">
        <v>1.8708286933869684</v>
      </c>
      <c r="O852" s="233">
        <v>1.4719601443879746</v>
      </c>
      <c r="P852" s="233">
        <v>5.3072277760302189</v>
      </c>
      <c r="Q852" s="233">
        <v>2.1447610589527217</v>
      </c>
      <c r="R852" s="233">
        <v>3.2774481943528362</v>
      </c>
      <c r="S852" s="233">
        <v>2.0916500663351889</v>
      </c>
      <c r="T852" s="233">
        <v>2.318404623873926</v>
      </c>
      <c r="U852" s="233">
        <v>1.3291601358251257</v>
      </c>
      <c r="V852" s="233">
        <v>0.84571328457425987</v>
      </c>
      <c r="W852" s="233">
        <v>5.1651489599687892</v>
      </c>
      <c r="X852" s="233">
        <v>5.2926363940856564</v>
      </c>
      <c r="Y852" s="233">
        <v>2.8751811537130427</v>
      </c>
      <c r="Z852" s="233">
        <v>1.6329931618554521</v>
      </c>
      <c r="AA852" s="233">
        <v>4.4051863373376872</v>
      </c>
      <c r="AB852" s="233">
        <v>1.2033287165193014</v>
      </c>
      <c r="AC852" s="233">
        <v>4.320493798938573</v>
      </c>
      <c r="AD852" s="233">
        <v>2.8106938645110393</v>
      </c>
      <c r="AE852" s="230"/>
      <c r="AF852" s="231"/>
      <c r="AG852" s="231"/>
      <c r="AH852" s="231"/>
      <c r="AI852" s="231"/>
      <c r="AJ852" s="231"/>
      <c r="AK852" s="231"/>
      <c r="AL852" s="231"/>
      <c r="AM852" s="231"/>
      <c r="AN852" s="231"/>
      <c r="AO852" s="231"/>
      <c r="AP852" s="231"/>
      <c r="AQ852" s="231"/>
      <c r="AR852" s="231"/>
      <c r="AS852" s="231"/>
      <c r="AT852" s="231"/>
      <c r="AU852" s="231"/>
      <c r="AV852" s="231"/>
      <c r="AW852" s="231"/>
      <c r="AX852" s="231"/>
      <c r="AY852" s="231"/>
      <c r="AZ852" s="231"/>
      <c r="BA852" s="231"/>
      <c r="BB852" s="231"/>
      <c r="BC852" s="231"/>
      <c r="BD852" s="231"/>
      <c r="BE852" s="231"/>
      <c r="BF852" s="231"/>
      <c r="BG852" s="231"/>
      <c r="BH852" s="231"/>
      <c r="BI852" s="231"/>
      <c r="BJ852" s="231"/>
      <c r="BK852" s="231"/>
      <c r="BL852" s="231"/>
      <c r="BM852" s="236"/>
    </row>
    <row r="853" spans="1:65">
      <c r="A853" s="29"/>
      <c r="B853" s="3" t="s">
        <v>86</v>
      </c>
      <c r="C853" s="28"/>
      <c r="D853" s="13">
        <v>3.9771725175767644E-2</v>
      </c>
      <c r="E853" s="13">
        <v>1.5510375662544247E-2</v>
      </c>
      <c r="F853" s="13">
        <v>1.1229713797897355E-2</v>
      </c>
      <c r="G853" s="13">
        <v>1.9400476442750794E-2</v>
      </c>
      <c r="H853" s="13">
        <v>6.6224024544671058E-3</v>
      </c>
      <c r="I853" s="13">
        <v>3.3435209415223821E-2</v>
      </c>
      <c r="J853" s="13">
        <v>4.9797529396411093E-3</v>
      </c>
      <c r="K853" s="13">
        <v>1.6722984494047858E-2</v>
      </c>
      <c r="L853" s="13">
        <v>1.5998153635568134E-2</v>
      </c>
      <c r="M853" s="13">
        <v>1.484680512810003E-2</v>
      </c>
      <c r="N853" s="13">
        <v>1.5026736493068019E-2</v>
      </c>
      <c r="O853" s="13">
        <v>9.6945783384498867E-3</v>
      </c>
      <c r="P853" s="13">
        <v>3.7595474210367553E-2</v>
      </c>
      <c r="Q853" s="13">
        <v>1.3531615513897298E-2</v>
      </c>
      <c r="R853" s="13">
        <v>2.2435469670413023E-2</v>
      </c>
      <c r="S853" s="13">
        <v>1.3738259877406823E-2</v>
      </c>
      <c r="T853" s="13">
        <v>1.4885422946221034E-2</v>
      </c>
      <c r="U853" s="13">
        <v>9.0214488856908987E-3</v>
      </c>
      <c r="V853" s="13">
        <v>5.5916877915955588E-3</v>
      </c>
      <c r="W853" s="13">
        <v>2.9477327328920139E-2</v>
      </c>
      <c r="X853" s="13">
        <v>3.4278733122316427E-2</v>
      </c>
      <c r="Y853" s="13">
        <v>1.9383243732896915E-2</v>
      </c>
      <c r="Z853" s="13">
        <v>1.1314040382370338E-2</v>
      </c>
      <c r="AA853" s="13">
        <v>2.7948734296316086E-2</v>
      </c>
      <c r="AB853" s="13">
        <v>8.0598038614822613E-3</v>
      </c>
      <c r="AC853" s="13">
        <v>3.0073042684027194E-2</v>
      </c>
      <c r="AD853" s="13">
        <v>1.9863560879936674E-2</v>
      </c>
      <c r="AE853" s="155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29"/>
      <c r="B854" s="3" t="s">
        <v>272</v>
      </c>
      <c r="C854" s="28"/>
      <c r="D854" s="13">
        <v>-3.8086152964425746E-2</v>
      </c>
      <c r="E854" s="13">
        <v>5.6301643275940005E-2</v>
      </c>
      <c r="F854" s="13">
        <v>8.08013870441604E-4</v>
      </c>
      <c r="G854" s="13">
        <v>8.8833035186101306E-2</v>
      </c>
      <c r="H854" s="13">
        <v>-5.6456035459896747E-2</v>
      </c>
      <c r="I854" s="13">
        <v>-1.5819628727491097E-2</v>
      </c>
      <c r="J854" s="13">
        <v>9.7868741449835817E-3</v>
      </c>
      <c r="K854" s="13">
        <v>5.4319922618852878E-2</v>
      </c>
      <c r="L854" s="13">
        <v>-8.841963100201633E-2</v>
      </c>
      <c r="M854" s="13">
        <v>-1.8139849824592158E-3</v>
      </c>
      <c r="N854" s="13">
        <v>-0.16834531975049305</v>
      </c>
      <c r="O854" s="13">
        <v>1.4240178992370511E-2</v>
      </c>
      <c r="P854" s="13">
        <v>-5.7012698565820252E-2</v>
      </c>
      <c r="Q854" s="13">
        <v>5.8773227466239808E-2</v>
      </c>
      <c r="R854" s="13">
        <v>-2.4169575316341563E-2</v>
      </c>
      <c r="S854" s="13">
        <v>1.702349452198737E-2</v>
      </c>
      <c r="T854" s="13">
        <v>4.0403344970768584E-2</v>
      </c>
      <c r="U854" s="13">
        <v>-1.5819628727491097E-2</v>
      </c>
      <c r="V854" s="13">
        <v>1.0308303162449794E-2</v>
      </c>
      <c r="W854" s="13">
        <v>0.17049195018118102</v>
      </c>
      <c r="X854" s="13">
        <v>3.1385402654810157E-2</v>
      </c>
      <c r="Y854" s="13">
        <v>-9.1396714564107029E-3</v>
      </c>
      <c r="Z854" s="13">
        <v>-3.5859500540732281E-2</v>
      </c>
      <c r="AA854" s="13">
        <v>5.2872598543452165E-2</v>
      </c>
      <c r="AB854" s="13">
        <v>-2.682379427699888E-3</v>
      </c>
      <c r="AC854" s="13">
        <v>-4.0312805388119322E-2</v>
      </c>
      <c r="AD854" s="13">
        <v>-5.4786046142126676E-2</v>
      </c>
      <c r="AE854" s="155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29"/>
      <c r="B855" s="45" t="s">
        <v>273</v>
      </c>
      <c r="C855" s="46"/>
      <c r="D855" s="44">
        <v>0.67</v>
      </c>
      <c r="E855" s="44">
        <v>1.08</v>
      </c>
      <c r="F855" s="44">
        <v>0.05</v>
      </c>
      <c r="G855" s="44">
        <v>1.69</v>
      </c>
      <c r="H855" s="44">
        <v>1.02</v>
      </c>
      <c r="I855" s="44">
        <v>0.26</v>
      </c>
      <c r="J855" s="44">
        <v>0.22</v>
      </c>
      <c r="K855" s="44">
        <v>1.04</v>
      </c>
      <c r="L855" s="44">
        <v>1.61</v>
      </c>
      <c r="M855" s="44">
        <v>0</v>
      </c>
      <c r="N855" s="44">
        <v>3.1</v>
      </c>
      <c r="O855" s="44">
        <v>0.3</v>
      </c>
      <c r="P855" s="44">
        <v>1.03</v>
      </c>
      <c r="Q855" s="44">
        <v>1.1299999999999999</v>
      </c>
      <c r="R855" s="44">
        <v>0.42</v>
      </c>
      <c r="S855" s="44">
        <v>0.35</v>
      </c>
      <c r="T855" s="44">
        <v>0.78</v>
      </c>
      <c r="U855" s="44">
        <v>0.26</v>
      </c>
      <c r="V855" s="44">
        <v>0.23</v>
      </c>
      <c r="W855" s="44">
        <v>3.2</v>
      </c>
      <c r="X855" s="44">
        <v>0.62</v>
      </c>
      <c r="Y855" s="44">
        <v>0.14000000000000001</v>
      </c>
      <c r="Z855" s="44">
        <v>0.63</v>
      </c>
      <c r="AA855" s="44">
        <v>1.02</v>
      </c>
      <c r="AB855" s="44">
        <v>0.02</v>
      </c>
      <c r="AC855" s="44">
        <v>0.72</v>
      </c>
      <c r="AD855" s="44">
        <v>0.98</v>
      </c>
      <c r="AE855" s="155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B856" s="3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  <c r="AA856" s="20"/>
      <c r="AB856" s="20"/>
      <c r="AC856" s="20"/>
      <c r="AD856" s="20"/>
      <c r="BM856" s="55"/>
    </row>
    <row r="857" spans="1:65" ht="15">
      <c r="B857" s="8" t="s">
        <v>524</v>
      </c>
      <c r="BM857" s="27" t="s">
        <v>66</v>
      </c>
    </row>
    <row r="858" spans="1:65" ht="15">
      <c r="A858" s="24" t="s">
        <v>21</v>
      </c>
      <c r="B858" s="18" t="s">
        <v>111</v>
      </c>
      <c r="C858" s="15" t="s">
        <v>112</v>
      </c>
      <c r="D858" s="16" t="s">
        <v>234</v>
      </c>
      <c r="E858" s="17" t="s">
        <v>234</v>
      </c>
      <c r="F858" s="17" t="s">
        <v>234</v>
      </c>
      <c r="G858" s="17" t="s">
        <v>234</v>
      </c>
      <c r="H858" s="17" t="s">
        <v>234</v>
      </c>
      <c r="I858" s="17" t="s">
        <v>234</v>
      </c>
      <c r="J858" s="17" t="s">
        <v>234</v>
      </c>
      <c r="K858" s="17" t="s">
        <v>234</v>
      </c>
      <c r="L858" s="17" t="s">
        <v>234</v>
      </c>
      <c r="M858" s="17" t="s">
        <v>234</v>
      </c>
      <c r="N858" s="17" t="s">
        <v>234</v>
      </c>
      <c r="O858" s="17" t="s">
        <v>234</v>
      </c>
      <c r="P858" s="17" t="s">
        <v>234</v>
      </c>
      <c r="Q858" s="17" t="s">
        <v>234</v>
      </c>
      <c r="R858" s="17" t="s">
        <v>234</v>
      </c>
      <c r="S858" s="17" t="s">
        <v>234</v>
      </c>
      <c r="T858" s="17" t="s">
        <v>234</v>
      </c>
      <c r="U858" s="17" t="s">
        <v>234</v>
      </c>
      <c r="V858" s="17" t="s">
        <v>234</v>
      </c>
      <c r="W858" s="17" t="s">
        <v>234</v>
      </c>
      <c r="X858" s="17" t="s">
        <v>234</v>
      </c>
      <c r="Y858" s="17" t="s">
        <v>234</v>
      </c>
      <c r="Z858" s="155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7">
        <v>1</v>
      </c>
    </row>
    <row r="859" spans="1:65">
      <c r="A859" s="29"/>
      <c r="B859" s="19" t="s">
        <v>235</v>
      </c>
      <c r="C859" s="9" t="s">
        <v>235</v>
      </c>
      <c r="D859" s="153" t="s">
        <v>237</v>
      </c>
      <c r="E859" s="154" t="s">
        <v>238</v>
      </c>
      <c r="F859" s="154" t="s">
        <v>242</v>
      </c>
      <c r="G859" s="154" t="s">
        <v>243</v>
      </c>
      <c r="H859" s="154" t="s">
        <v>244</v>
      </c>
      <c r="I859" s="154" t="s">
        <v>246</v>
      </c>
      <c r="J859" s="154" t="s">
        <v>247</v>
      </c>
      <c r="K859" s="154" t="s">
        <v>248</v>
      </c>
      <c r="L859" s="154" t="s">
        <v>249</v>
      </c>
      <c r="M859" s="154" t="s">
        <v>250</v>
      </c>
      <c r="N859" s="154" t="s">
        <v>251</v>
      </c>
      <c r="O859" s="154" t="s">
        <v>252</v>
      </c>
      <c r="P859" s="154" t="s">
        <v>253</v>
      </c>
      <c r="Q859" s="154" t="s">
        <v>254</v>
      </c>
      <c r="R859" s="154" t="s">
        <v>255</v>
      </c>
      <c r="S859" s="154" t="s">
        <v>256</v>
      </c>
      <c r="T859" s="154" t="s">
        <v>257</v>
      </c>
      <c r="U859" s="154" t="s">
        <v>259</v>
      </c>
      <c r="V859" s="154" t="s">
        <v>260</v>
      </c>
      <c r="W859" s="154" t="s">
        <v>261</v>
      </c>
      <c r="X859" s="154" t="s">
        <v>262</v>
      </c>
      <c r="Y859" s="154" t="s">
        <v>263</v>
      </c>
      <c r="Z859" s="155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7" t="s">
        <v>3</v>
      </c>
    </row>
    <row r="860" spans="1:65">
      <c r="A860" s="29"/>
      <c r="B860" s="19"/>
      <c r="C860" s="9"/>
      <c r="D860" s="10" t="s">
        <v>281</v>
      </c>
      <c r="E860" s="11" t="s">
        <v>281</v>
      </c>
      <c r="F860" s="11" t="s">
        <v>282</v>
      </c>
      <c r="G860" s="11" t="s">
        <v>281</v>
      </c>
      <c r="H860" s="11" t="s">
        <v>281</v>
      </c>
      <c r="I860" s="11" t="s">
        <v>281</v>
      </c>
      <c r="J860" s="11" t="s">
        <v>282</v>
      </c>
      <c r="K860" s="11" t="s">
        <v>282</v>
      </c>
      <c r="L860" s="11" t="s">
        <v>282</v>
      </c>
      <c r="M860" s="11" t="s">
        <v>282</v>
      </c>
      <c r="N860" s="11" t="s">
        <v>282</v>
      </c>
      <c r="O860" s="11" t="s">
        <v>282</v>
      </c>
      <c r="P860" s="11" t="s">
        <v>282</v>
      </c>
      <c r="Q860" s="11" t="s">
        <v>282</v>
      </c>
      <c r="R860" s="11" t="s">
        <v>115</v>
      </c>
      <c r="S860" s="11" t="s">
        <v>282</v>
      </c>
      <c r="T860" s="11" t="s">
        <v>281</v>
      </c>
      <c r="U860" s="11" t="s">
        <v>282</v>
      </c>
      <c r="V860" s="11" t="s">
        <v>282</v>
      </c>
      <c r="W860" s="11" t="s">
        <v>282</v>
      </c>
      <c r="X860" s="11" t="s">
        <v>281</v>
      </c>
      <c r="Y860" s="11" t="s">
        <v>281</v>
      </c>
      <c r="Z860" s="155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7">
        <v>2</v>
      </c>
    </row>
    <row r="861" spans="1:65">
      <c r="A861" s="29"/>
      <c r="B861" s="19"/>
      <c r="C861" s="9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155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7">
        <v>2</v>
      </c>
    </row>
    <row r="862" spans="1:65">
      <c r="A862" s="29"/>
      <c r="B862" s="18">
        <v>1</v>
      </c>
      <c r="C862" s="14">
        <v>1</v>
      </c>
      <c r="D862" s="21">
        <v>1.3</v>
      </c>
      <c r="E862" s="21">
        <v>1.32</v>
      </c>
      <c r="F862" s="21">
        <v>1.1000000000000001</v>
      </c>
      <c r="G862" s="21">
        <v>1.1299999999999999</v>
      </c>
      <c r="H862" s="21">
        <v>1.07</v>
      </c>
      <c r="I862" s="21">
        <v>1.1399999999999999</v>
      </c>
      <c r="J862" s="21">
        <v>1.18</v>
      </c>
      <c r="K862" s="21">
        <v>0.9</v>
      </c>
      <c r="L862" s="21">
        <v>1.3</v>
      </c>
      <c r="M862" s="21">
        <v>1.36</v>
      </c>
      <c r="N862" s="21">
        <v>1.24</v>
      </c>
      <c r="O862" s="21">
        <v>1.24</v>
      </c>
      <c r="P862" s="21">
        <v>1.31</v>
      </c>
      <c r="Q862" s="21">
        <v>1.0900000000000001</v>
      </c>
      <c r="R862" s="21">
        <v>1.2305901968432118</v>
      </c>
      <c r="S862" s="148">
        <v>0.73540000000000005</v>
      </c>
      <c r="T862" s="148">
        <v>0.79</v>
      </c>
      <c r="U862" s="21">
        <v>1.2</v>
      </c>
      <c r="V862" s="21">
        <v>1.21</v>
      </c>
      <c r="W862" s="21">
        <v>1.1599999999999999</v>
      </c>
      <c r="X862" s="21">
        <v>1.24</v>
      </c>
      <c r="Y862" s="21">
        <v>1.54</v>
      </c>
      <c r="Z862" s="155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7">
        <v>1</v>
      </c>
    </row>
    <row r="863" spans="1:65">
      <c r="A863" s="29"/>
      <c r="B863" s="19">
        <v>1</v>
      </c>
      <c r="C863" s="9">
        <v>2</v>
      </c>
      <c r="D863" s="11">
        <v>1.6</v>
      </c>
      <c r="E863" s="11">
        <v>1.3</v>
      </c>
      <c r="F863" s="11">
        <v>1.1000000000000001</v>
      </c>
      <c r="G863" s="11">
        <v>1.23</v>
      </c>
      <c r="H863" s="11">
        <v>1.0900000000000001</v>
      </c>
      <c r="I863" s="11">
        <v>1.28</v>
      </c>
      <c r="J863" s="11">
        <v>1.18</v>
      </c>
      <c r="K863" s="11">
        <v>1.2</v>
      </c>
      <c r="L863" s="11">
        <v>1.4</v>
      </c>
      <c r="M863" s="11">
        <v>1.35</v>
      </c>
      <c r="N863" s="11">
        <v>1.34</v>
      </c>
      <c r="O863" s="11">
        <v>1.24</v>
      </c>
      <c r="P863" s="151">
        <v>1.39</v>
      </c>
      <c r="Q863" s="11">
        <v>1.1000000000000001</v>
      </c>
      <c r="R863" s="11">
        <v>1.2263792883270355</v>
      </c>
      <c r="S863" s="150">
        <v>0.86519999999999997</v>
      </c>
      <c r="T863" s="151">
        <v>1.0900000000000001</v>
      </c>
      <c r="U863" s="11">
        <v>1.1000000000000001</v>
      </c>
      <c r="V863" s="11">
        <v>1.1499999999999999</v>
      </c>
      <c r="W863" s="11">
        <v>1.19</v>
      </c>
      <c r="X863" s="11">
        <v>1.4</v>
      </c>
      <c r="Y863" s="11">
        <v>1.55</v>
      </c>
      <c r="Z863" s="155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7">
        <v>25</v>
      </c>
    </row>
    <row r="864" spans="1:65">
      <c r="A864" s="29"/>
      <c r="B864" s="19">
        <v>1</v>
      </c>
      <c r="C864" s="9">
        <v>3</v>
      </c>
      <c r="D864" s="11">
        <v>1.4</v>
      </c>
      <c r="E864" s="11">
        <v>1.29</v>
      </c>
      <c r="F864" s="151">
        <v>0.7</v>
      </c>
      <c r="G864" s="11">
        <v>1.24</v>
      </c>
      <c r="H864" s="11">
        <v>0.9900000000000001</v>
      </c>
      <c r="I864" s="11">
        <v>1.2</v>
      </c>
      <c r="J864" s="11">
        <v>1.1499999999999999</v>
      </c>
      <c r="K864" s="11">
        <v>1.2</v>
      </c>
      <c r="L864" s="11">
        <v>1.2</v>
      </c>
      <c r="M864" s="151">
        <v>1.3</v>
      </c>
      <c r="N864" s="11">
        <v>1.24</v>
      </c>
      <c r="O864" s="11">
        <v>1.2</v>
      </c>
      <c r="P864" s="11">
        <v>1.31</v>
      </c>
      <c r="Q864" s="11">
        <v>1.06</v>
      </c>
      <c r="R864" s="11">
        <v>1.2421072975382335</v>
      </c>
      <c r="S864" s="150">
        <v>0.82479999999999998</v>
      </c>
      <c r="T864" s="150">
        <v>0.65</v>
      </c>
      <c r="U864" s="11">
        <v>1.2</v>
      </c>
      <c r="V864" s="11">
        <v>1.1000000000000001</v>
      </c>
      <c r="W864" s="11">
        <v>1.1499999999999999</v>
      </c>
      <c r="X864" s="11">
        <v>1.34</v>
      </c>
      <c r="Y864" s="11">
        <v>1.54</v>
      </c>
      <c r="Z864" s="155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7">
        <v>16</v>
      </c>
    </row>
    <row r="865" spans="1:65">
      <c r="A865" s="29"/>
      <c r="B865" s="19">
        <v>1</v>
      </c>
      <c r="C865" s="9">
        <v>4</v>
      </c>
      <c r="D865" s="11">
        <v>1.3</v>
      </c>
      <c r="E865" s="11">
        <v>1.32</v>
      </c>
      <c r="F865" s="11">
        <v>1.2</v>
      </c>
      <c r="G865" s="11">
        <v>1.1599999999999999</v>
      </c>
      <c r="H865" s="11">
        <v>1.06</v>
      </c>
      <c r="I865" s="11">
        <v>1.1499999999999999</v>
      </c>
      <c r="J865" s="11">
        <v>1.1399999999999999</v>
      </c>
      <c r="K865" s="11">
        <v>1.3</v>
      </c>
      <c r="L865" s="11">
        <v>1.3</v>
      </c>
      <c r="M865" s="11">
        <v>1.36</v>
      </c>
      <c r="N865" s="11">
        <v>1.28</v>
      </c>
      <c r="O865" s="11">
        <v>1.21</v>
      </c>
      <c r="P865" s="11">
        <v>1.34</v>
      </c>
      <c r="Q865" s="11">
        <v>1.08</v>
      </c>
      <c r="R865" s="11">
        <v>1.2313067184216215</v>
      </c>
      <c r="S865" s="150">
        <v>0.78100000000000003</v>
      </c>
      <c r="T865" s="150">
        <v>0.62</v>
      </c>
      <c r="U865" s="11">
        <v>1.2</v>
      </c>
      <c r="V865" s="11">
        <v>1.1599999999999999</v>
      </c>
      <c r="W865" s="11">
        <v>1.18</v>
      </c>
      <c r="X865" s="11">
        <v>1.22</v>
      </c>
      <c r="Y865" s="11">
        <v>1.5</v>
      </c>
      <c r="Z865" s="155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7">
        <v>1.2377569507108528</v>
      </c>
    </row>
    <row r="866" spans="1:65">
      <c r="A866" s="29"/>
      <c r="B866" s="19">
        <v>1</v>
      </c>
      <c r="C866" s="9">
        <v>5</v>
      </c>
      <c r="D866" s="11">
        <v>1.3</v>
      </c>
      <c r="E866" s="11">
        <v>1.35</v>
      </c>
      <c r="F866" s="11">
        <v>1</v>
      </c>
      <c r="G866" s="11">
        <v>1.31</v>
      </c>
      <c r="H866" s="11">
        <v>1.1399999999999999</v>
      </c>
      <c r="I866" s="11">
        <v>1.19</v>
      </c>
      <c r="J866" s="11">
        <v>1.1599999999999999</v>
      </c>
      <c r="K866" s="11">
        <v>1.1000000000000001</v>
      </c>
      <c r="L866" s="11">
        <v>1.3</v>
      </c>
      <c r="M866" s="11">
        <v>1.36</v>
      </c>
      <c r="N866" s="11">
        <v>1.33</v>
      </c>
      <c r="O866" s="11">
        <v>1.28</v>
      </c>
      <c r="P866" s="11">
        <v>1.33</v>
      </c>
      <c r="Q866" s="11">
        <v>1.0900000000000001</v>
      </c>
      <c r="R866" s="11">
        <v>1.2088897718421114</v>
      </c>
      <c r="S866" s="150">
        <v>0.879</v>
      </c>
      <c r="T866" s="150">
        <v>0.64</v>
      </c>
      <c r="U866" s="11">
        <v>1.1000000000000001</v>
      </c>
      <c r="V866" s="11">
        <v>1.18</v>
      </c>
      <c r="W866" s="11">
        <v>1.1599999999999999</v>
      </c>
      <c r="X866" s="11">
        <v>1.34</v>
      </c>
      <c r="Y866" s="11">
        <v>1.53</v>
      </c>
      <c r="Z866" s="155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7">
        <v>57</v>
      </c>
    </row>
    <row r="867" spans="1:65">
      <c r="A867" s="29"/>
      <c r="B867" s="19">
        <v>1</v>
      </c>
      <c r="C867" s="9">
        <v>6</v>
      </c>
      <c r="D867" s="11">
        <v>1.1000000000000001</v>
      </c>
      <c r="E867" s="11">
        <v>1.25</v>
      </c>
      <c r="F867" s="11">
        <v>1</v>
      </c>
      <c r="G867" s="11">
        <v>1.24</v>
      </c>
      <c r="H867" s="11">
        <v>1.19</v>
      </c>
      <c r="I867" s="11">
        <v>1.29</v>
      </c>
      <c r="J867" s="11">
        <v>1.1399999999999999</v>
      </c>
      <c r="K867" s="11">
        <v>1.5</v>
      </c>
      <c r="L867" s="11">
        <v>1.3</v>
      </c>
      <c r="M867" s="11">
        <v>1.34</v>
      </c>
      <c r="N867" s="11">
        <v>1.34</v>
      </c>
      <c r="O867" s="11">
        <v>1.24</v>
      </c>
      <c r="P867" s="11">
        <v>1.33</v>
      </c>
      <c r="Q867" s="11">
        <v>1.08</v>
      </c>
      <c r="R867" s="11">
        <v>1.2115608123300929</v>
      </c>
      <c r="S867" s="150">
        <v>0.8286</v>
      </c>
      <c r="T867" s="150">
        <v>0.63</v>
      </c>
      <c r="U867" s="11">
        <v>1.2</v>
      </c>
      <c r="V867" s="11">
        <v>1.22</v>
      </c>
      <c r="W867" s="11">
        <v>1.1299999999999999</v>
      </c>
      <c r="X867" s="11">
        <v>1.35</v>
      </c>
      <c r="Y867" s="151">
        <v>1.44</v>
      </c>
      <c r="Z867" s="155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5"/>
    </row>
    <row r="868" spans="1:65">
      <c r="A868" s="29"/>
      <c r="B868" s="20" t="s">
        <v>269</v>
      </c>
      <c r="C868" s="12"/>
      <c r="D868" s="22">
        <v>1.3333333333333333</v>
      </c>
      <c r="E868" s="22">
        <v>1.3049999999999999</v>
      </c>
      <c r="F868" s="22">
        <v>1.0166666666666668</v>
      </c>
      <c r="G868" s="22">
        <v>1.2183333333333335</v>
      </c>
      <c r="H868" s="22">
        <v>1.0900000000000001</v>
      </c>
      <c r="I868" s="22">
        <v>1.2083333333333333</v>
      </c>
      <c r="J868" s="22">
        <v>1.1583333333333332</v>
      </c>
      <c r="K868" s="22">
        <v>1.2</v>
      </c>
      <c r="L868" s="22">
        <v>1.3</v>
      </c>
      <c r="M868" s="22">
        <v>1.345</v>
      </c>
      <c r="N868" s="22">
        <v>1.2950000000000002</v>
      </c>
      <c r="O868" s="22">
        <v>1.2350000000000001</v>
      </c>
      <c r="P868" s="22">
        <v>1.335</v>
      </c>
      <c r="Q868" s="22">
        <v>1.0833333333333333</v>
      </c>
      <c r="R868" s="22">
        <v>1.2251390142170511</v>
      </c>
      <c r="S868" s="22">
        <v>0.81899999999999995</v>
      </c>
      <c r="T868" s="22">
        <v>0.7366666666666668</v>
      </c>
      <c r="U868" s="22">
        <v>1.1666666666666667</v>
      </c>
      <c r="V868" s="22">
        <v>1.17</v>
      </c>
      <c r="W868" s="22">
        <v>1.1616666666666666</v>
      </c>
      <c r="X868" s="22">
        <v>1.3149999999999997</v>
      </c>
      <c r="Y868" s="22">
        <v>1.5166666666666666</v>
      </c>
      <c r="Z868" s="155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5"/>
    </row>
    <row r="869" spans="1:65">
      <c r="A869" s="29"/>
      <c r="B869" s="3" t="s">
        <v>270</v>
      </c>
      <c r="C869" s="28"/>
      <c r="D869" s="11">
        <v>1.3</v>
      </c>
      <c r="E869" s="11">
        <v>1.31</v>
      </c>
      <c r="F869" s="11">
        <v>1.05</v>
      </c>
      <c r="G869" s="11">
        <v>1.2349999999999999</v>
      </c>
      <c r="H869" s="11">
        <v>1.08</v>
      </c>
      <c r="I869" s="11">
        <v>1.1949999999999998</v>
      </c>
      <c r="J869" s="11">
        <v>1.1549999999999998</v>
      </c>
      <c r="K869" s="11">
        <v>1.2</v>
      </c>
      <c r="L869" s="11">
        <v>1.3</v>
      </c>
      <c r="M869" s="11">
        <v>1.355</v>
      </c>
      <c r="N869" s="11">
        <v>1.3050000000000002</v>
      </c>
      <c r="O869" s="11">
        <v>1.24</v>
      </c>
      <c r="P869" s="11">
        <v>1.33</v>
      </c>
      <c r="Q869" s="11">
        <v>1.085</v>
      </c>
      <c r="R869" s="11">
        <v>1.2284847425851235</v>
      </c>
      <c r="S869" s="11">
        <v>0.82669999999999999</v>
      </c>
      <c r="T869" s="11">
        <v>0.64500000000000002</v>
      </c>
      <c r="U869" s="11">
        <v>1.2</v>
      </c>
      <c r="V869" s="11">
        <v>1.17</v>
      </c>
      <c r="W869" s="11">
        <v>1.1599999999999999</v>
      </c>
      <c r="X869" s="11">
        <v>1.34</v>
      </c>
      <c r="Y869" s="11">
        <v>1.5350000000000001</v>
      </c>
      <c r="Z869" s="155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A870" s="29"/>
      <c r="B870" s="3" t="s">
        <v>271</v>
      </c>
      <c r="C870" s="28"/>
      <c r="D870" s="23">
        <v>0.16329931618554711</v>
      </c>
      <c r="E870" s="23">
        <v>3.3911649915626375E-2</v>
      </c>
      <c r="F870" s="23">
        <v>0.17224014243684987</v>
      </c>
      <c r="G870" s="23">
        <v>6.4316923641190071E-2</v>
      </c>
      <c r="H870" s="23">
        <v>6.89927532426413E-2</v>
      </c>
      <c r="I870" s="23">
        <v>6.3691967049751844E-2</v>
      </c>
      <c r="J870" s="23">
        <v>1.8348478592697198E-2</v>
      </c>
      <c r="K870" s="23">
        <v>0.20000000000000054</v>
      </c>
      <c r="L870" s="23">
        <v>6.3245553203367569E-2</v>
      </c>
      <c r="M870" s="23">
        <v>2.3452078799117173E-2</v>
      </c>
      <c r="N870" s="23">
        <v>4.8062459362791701E-2</v>
      </c>
      <c r="O870" s="23">
        <v>2.8106938645110418E-2</v>
      </c>
      <c r="P870" s="23">
        <v>2.9495762407505195E-2</v>
      </c>
      <c r="Q870" s="23">
        <v>1.3662601021279476E-2</v>
      </c>
      <c r="R870" s="23">
        <v>1.2693481241622992E-2</v>
      </c>
      <c r="S870" s="23">
        <v>5.3466251037453498E-2</v>
      </c>
      <c r="T870" s="23">
        <v>0.18413762968678207</v>
      </c>
      <c r="U870" s="23">
        <v>5.1639777949432163E-2</v>
      </c>
      <c r="V870" s="23">
        <v>4.3817804600413256E-2</v>
      </c>
      <c r="W870" s="23">
        <v>2.1369760566432829E-2</v>
      </c>
      <c r="X870" s="23">
        <v>6.9785385289471619E-2</v>
      </c>
      <c r="Y870" s="23">
        <v>4.1311822359545815E-2</v>
      </c>
      <c r="Z870" s="155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29"/>
      <c r="B871" s="3" t="s">
        <v>86</v>
      </c>
      <c r="C871" s="28"/>
      <c r="D871" s="13">
        <v>0.12247448713916033</v>
      </c>
      <c r="E871" s="13">
        <v>2.598593863266389E-2</v>
      </c>
      <c r="F871" s="13">
        <v>0.16941653354444247</v>
      </c>
      <c r="G871" s="13">
        <v>5.2790908597420028E-2</v>
      </c>
      <c r="H871" s="13">
        <v>6.3296103892331465E-2</v>
      </c>
      <c r="I871" s="13">
        <v>5.2710593420484286E-2</v>
      </c>
      <c r="J871" s="13">
        <v>1.5840413173551539E-2</v>
      </c>
      <c r="K871" s="13">
        <v>0.16666666666666713</v>
      </c>
      <c r="L871" s="13">
        <v>4.8650425541051971E-2</v>
      </c>
      <c r="M871" s="13">
        <v>1.7436489813470017E-2</v>
      </c>
      <c r="N871" s="13">
        <v>3.7113868233815982E-2</v>
      </c>
      <c r="O871" s="13">
        <v>2.2758654773368758E-2</v>
      </c>
      <c r="P871" s="13">
        <v>2.209420405056569E-2</v>
      </c>
      <c r="Q871" s="13">
        <v>1.2611631711950287E-2</v>
      </c>
      <c r="R871" s="13">
        <v>1.0360849743843157E-2</v>
      </c>
      <c r="S871" s="13">
        <v>6.5282357799088531E-2</v>
      </c>
      <c r="T871" s="13">
        <v>0.2499605832852245</v>
      </c>
      <c r="U871" s="13">
        <v>4.4262666813798993E-2</v>
      </c>
      <c r="V871" s="13">
        <v>3.7451115043088255E-2</v>
      </c>
      <c r="W871" s="13">
        <v>1.8395776671247772E-2</v>
      </c>
      <c r="X871" s="13">
        <v>5.3068734060434705E-2</v>
      </c>
      <c r="Y871" s="13">
        <v>2.7238564193107131E-2</v>
      </c>
      <c r="Z871" s="155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29"/>
      <c r="B872" s="3" t="s">
        <v>272</v>
      </c>
      <c r="C872" s="28"/>
      <c r="D872" s="13">
        <v>7.7217407316994002E-2</v>
      </c>
      <c r="E872" s="13">
        <v>5.4326537411508058E-2</v>
      </c>
      <c r="F872" s="13">
        <v>-0.17862172692079181</v>
      </c>
      <c r="G872" s="13">
        <v>-1.569259406409651E-2</v>
      </c>
      <c r="H872" s="13">
        <v>-0.11937476951835724</v>
      </c>
      <c r="I872" s="13">
        <v>-2.3771724618974144E-2</v>
      </c>
      <c r="J872" s="13">
        <v>-6.4167377393361424E-2</v>
      </c>
      <c r="K872" s="13">
        <v>-3.0504333414705265E-2</v>
      </c>
      <c r="L872" s="13">
        <v>5.0286972134069297E-2</v>
      </c>
      <c r="M872" s="13">
        <v>8.6643059631017705E-2</v>
      </c>
      <c r="N872" s="13">
        <v>4.6247406856630757E-2</v>
      </c>
      <c r="O872" s="13">
        <v>-2.2273764726341572E-3</v>
      </c>
      <c r="P872" s="13">
        <v>7.8563929076140404E-2</v>
      </c>
      <c r="Q872" s="13">
        <v>-0.12476085655494229</v>
      </c>
      <c r="R872" s="13">
        <v>-1.0194195626657687E-2</v>
      </c>
      <c r="S872" s="13">
        <v>-0.33831920755553635</v>
      </c>
      <c r="T872" s="13">
        <v>-0.40483738245736067</v>
      </c>
      <c r="U872" s="13">
        <v>-5.7434768597630081E-2</v>
      </c>
      <c r="V872" s="13">
        <v>-5.4741725079337722E-2</v>
      </c>
      <c r="W872" s="13">
        <v>-6.1474333875068954E-2</v>
      </c>
      <c r="X872" s="13">
        <v>6.2405667966385137E-2</v>
      </c>
      <c r="Y872" s="13">
        <v>0.22533480082308088</v>
      </c>
      <c r="Z872" s="155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A873" s="29"/>
      <c r="B873" s="45" t="s">
        <v>273</v>
      </c>
      <c r="C873" s="46"/>
      <c r="D873" s="44">
        <v>0.91</v>
      </c>
      <c r="E873" s="44">
        <v>0.69</v>
      </c>
      <c r="F873" s="44">
        <v>1.49</v>
      </c>
      <c r="G873" s="44">
        <v>0.04</v>
      </c>
      <c r="H873" s="44">
        <v>0.93</v>
      </c>
      <c r="I873" s="44">
        <v>0.04</v>
      </c>
      <c r="J873" s="44">
        <v>0.42</v>
      </c>
      <c r="K873" s="44">
        <v>0.1</v>
      </c>
      <c r="L873" s="44">
        <v>0.66</v>
      </c>
      <c r="M873" s="44">
        <v>1</v>
      </c>
      <c r="N873" s="44">
        <v>0.62</v>
      </c>
      <c r="O873" s="44">
        <v>0.16</v>
      </c>
      <c r="P873" s="44">
        <v>0.92</v>
      </c>
      <c r="Q873" s="44">
        <v>0.98</v>
      </c>
      <c r="R873" s="44">
        <v>0.09</v>
      </c>
      <c r="S873" s="44">
        <v>2.98</v>
      </c>
      <c r="T873" s="44">
        <v>3.6</v>
      </c>
      <c r="U873" s="44">
        <v>0.35</v>
      </c>
      <c r="V873" s="44">
        <v>0.33</v>
      </c>
      <c r="W873" s="44">
        <v>0.39</v>
      </c>
      <c r="X873" s="44">
        <v>0.77</v>
      </c>
      <c r="Y873" s="44">
        <v>2.29</v>
      </c>
      <c r="Z873" s="155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B874" s="3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BM874" s="55"/>
    </row>
    <row r="875" spans="1:65" ht="15">
      <c r="B875" s="8" t="s">
        <v>525</v>
      </c>
      <c r="BM875" s="27" t="s">
        <v>66</v>
      </c>
    </row>
    <row r="876" spans="1:65" ht="15">
      <c r="A876" s="24" t="s">
        <v>24</v>
      </c>
      <c r="B876" s="18" t="s">
        <v>111</v>
      </c>
      <c r="C876" s="15" t="s">
        <v>112</v>
      </c>
      <c r="D876" s="16" t="s">
        <v>234</v>
      </c>
      <c r="E876" s="17" t="s">
        <v>234</v>
      </c>
      <c r="F876" s="17" t="s">
        <v>234</v>
      </c>
      <c r="G876" s="17" t="s">
        <v>234</v>
      </c>
      <c r="H876" s="17" t="s">
        <v>234</v>
      </c>
      <c r="I876" s="17" t="s">
        <v>234</v>
      </c>
      <c r="J876" s="17" t="s">
        <v>234</v>
      </c>
      <c r="K876" s="17" t="s">
        <v>234</v>
      </c>
      <c r="L876" s="17" t="s">
        <v>234</v>
      </c>
      <c r="M876" s="17" t="s">
        <v>234</v>
      </c>
      <c r="N876" s="17" t="s">
        <v>234</v>
      </c>
      <c r="O876" s="17" t="s">
        <v>234</v>
      </c>
      <c r="P876" s="17" t="s">
        <v>234</v>
      </c>
      <c r="Q876" s="155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7">
        <v>1</v>
      </c>
    </row>
    <row r="877" spans="1:65">
      <c r="A877" s="29"/>
      <c r="B877" s="19" t="s">
        <v>235</v>
      </c>
      <c r="C877" s="9" t="s">
        <v>235</v>
      </c>
      <c r="D877" s="153" t="s">
        <v>237</v>
      </c>
      <c r="E877" s="154" t="s">
        <v>238</v>
      </c>
      <c r="F877" s="154" t="s">
        <v>239</v>
      </c>
      <c r="G877" s="154" t="s">
        <v>242</v>
      </c>
      <c r="H877" s="154" t="s">
        <v>243</v>
      </c>
      <c r="I877" s="154" t="s">
        <v>245</v>
      </c>
      <c r="J877" s="154" t="s">
        <v>247</v>
      </c>
      <c r="K877" s="154" t="s">
        <v>249</v>
      </c>
      <c r="L877" s="154" t="s">
        <v>257</v>
      </c>
      <c r="M877" s="154" t="s">
        <v>259</v>
      </c>
      <c r="N877" s="154" t="s">
        <v>260</v>
      </c>
      <c r="O877" s="154" t="s">
        <v>262</v>
      </c>
      <c r="P877" s="154" t="s">
        <v>263</v>
      </c>
      <c r="Q877" s="155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7" t="s">
        <v>3</v>
      </c>
    </row>
    <row r="878" spans="1:65">
      <c r="A878" s="29"/>
      <c r="B878" s="19"/>
      <c r="C878" s="9"/>
      <c r="D878" s="10" t="s">
        <v>281</v>
      </c>
      <c r="E878" s="11" t="s">
        <v>281</v>
      </c>
      <c r="F878" s="11" t="s">
        <v>281</v>
      </c>
      <c r="G878" s="11" t="s">
        <v>282</v>
      </c>
      <c r="H878" s="11" t="s">
        <v>281</v>
      </c>
      <c r="I878" s="11" t="s">
        <v>281</v>
      </c>
      <c r="J878" s="11" t="s">
        <v>282</v>
      </c>
      <c r="K878" s="11" t="s">
        <v>282</v>
      </c>
      <c r="L878" s="11" t="s">
        <v>281</v>
      </c>
      <c r="M878" s="11" t="s">
        <v>282</v>
      </c>
      <c r="N878" s="11" t="s">
        <v>282</v>
      </c>
      <c r="O878" s="11" t="s">
        <v>281</v>
      </c>
      <c r="P878" s="11" t="s">
        <v>281</v>
      </c>
      <c r="Q878" s="155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7">
        <v>2</v>
      </c>
    </row>
    <row r="879" spans="1:65">
      <c r="A879" s="29"/>
      <c r="B879" s="19"/>
      <c r="C879" s="9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155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7">
        <v>3</v>
      </c>
    </row>
    <row r="880" spans="1:65">
      <c r="A880" s="29"/>
      <c r="B880" s="18">
        <v>1</v>
      </c>
      <c r="C880" s="14">
        <v>1</v>
      </c>
      <c r="D880" s="149">
        <v>0.6</v>
      </c>
      <c r="E880" s="21">
        <v>0.8</v>
      </c>
      <c r="F880" s="21">
        <v>0.79649636149971947</v>
      </c>
      <c r="G880" s="148">
        <v>0.7</v>
      </c>
      <c r="H880" s="21">
        <v>0.76</v>
      </c>
      <c r="I880" s="148">
        <v>1.1626637068357633</v>
      </c>
      <c r="J880" s="148">
        <v>0.36</v>
      </c>
      <c r="K880" s="148">
        <v>0.8</v>
      </c>
      <c r="L880" s="21">
        <v>0.8</v>
      </c>
      <c r="M880" s="148">
        <v>0.7</v>
      </c>
      <c r="N880" s="21">
        <v>0.75</v>
      </c>
      <c r="O880" s="21">
        <v>0.85</v>
      </c>
      <c r="P880" s="21">
        <v>0.75</v>
      </c>
      <c r="Q880" s="155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7">
        <v>1</v>
      </c>
    </row>
    <row r="881" spans="1:65">
      <c r="A881" s="29"/>
      <c r="B881" s="19">
        <v>1</v>
      </c>
      <c r="C881" s="9">
        <v>2</v>
      </c>
      <c r="D881" s="11">
        <v>0.8</v>
      </c>
      <c r="E881" s="11">
        <v>0.8</v>
      </c>
      <c r="F881" s="11">
        <v>0.7913866025965669</v>
      </c>
      <c r="G881" s="150">
        <v>0.8</v>
      </c>
      <c r="H881" s="11">
        <v>0.72</v>
      </c>
      <c r="I881" s="150">
        <v>1.1517106293528121</v>
      </c>
      <c r="J881" s="150">
        <v>0.6</v>
      </c>
      <c r="K881" s="150">
        <v>0.8</v>
      </c>
      <c r="L881" s="11">
        <v>0.82</v>
      </c>
      <c r="M881" s="150">
        <v>0.7</v>
      </c>
      <c r="N881" s="11">
        <v>0.77</v>
      </c>
      <c r="O881" s="11">
        <v>0.84</v>
      </c>
      <c r="P881" s="11">
        <v>0.73</v>
      </c>
      <c r="Q881" s="155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7">
        <v>26</v>
      </c>
    </row>
    <row r="882" spans="1:65">
      <c r="A882" s="29"/>
      <c r="B882" s="19">
        <v>1</v>
      </c>
      <c r="C882" s="9">
        <v>3</v>
      </c>
      <c r="D882" s="11">
        <v>0.7</v>
      </c>
      <c r="E882" s="11">
        <v>0.81</v>
      </c>
      <c r="F882" s="11">
        <v>0.77805969290674271</v>
      </c>
      <c r="G882" s="150">
        <v>0.8</v>
      </c>
      <c r="H882" s="11">
        <v>0.79</v>
      </c>
      <c r="I882" s="150">
        <v>1.1435302348505714</v>
      </c>
      <c r="J882" s="150">
        <v>0.57999999999999996</v>
      </c>
      <c r="K882" s="150">
        <v>0.7</v>
      </c>
      <c r="L882" s="11">
        <v>0.76</v>
      </c>
      <c r="M882" s="150">
        <v>0.7</v>
      </c>
      <c r="N882" s="11">
        <v>0.75</v>
      </c>
      <c r="O882" s="11">
        <v>0.83</v>
      </c>
      <c r="P882" s="11">
        <v>0.79</v>
      </c>
      <c r="Q882" s="155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7">
        <v>16</v>
      </c>
    </row>
    <row r="883" spans="1:65">
      <c r="A883" s="29"/>
      <c r="B883" s="19">
        <v>1</v>
      </c>
      <c r="C883" s="9">
        <v>4</v>
      </c>
      <c r="D883" s="151">
        <v>0.6</v>
      </c>
      <c r="E883" s="11">
        <v>0.82</v>
      </c>
      <c r="F883" s="11">
        <v>0.79305277816712594</v>
      </c>
      <c r="G883" s="150">
        <v>0.8</v>
      </c>
      <c r="H883" s="11">
        <v>0.71</v>
      </c>
      <c r="I883" s="150">
        <v>1.1319584904964441</v>
      </c>
      <c r="J883" s="150">
        <v>0.36</v>
      </c>
      <c r="K883" s="150">
        <v>0.8</v>
      </c>
      <c r="L883" s="11">
        <v>0.76</v>
      </c>
      <c r="M883" s="150">
        <v>0.7</v>
      </c>
      <c r="N883" s="11">
        <v>0.77</v>
      </c>
      <c r="O883" s="11">
        <v>0.81</v>
      </c>
      <c r="P883" s="11">
        <v>0.76</v>
      </c>
      <c r="Q883" s="155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7">
        <v>0.77474570570187573</v>
      </c>
    </row>
    <row r="884" spans="1:65">
      <c r="A884" s="29"/>
      <c r="B884" s="19">
        <v>1</v>
      </c>
      <c r="C884" s="9">
        <v>5</v>
      </c>
      <c r="D884" s="11">
        <v>0.7</v>
      </c>
      <c r="E884" s="11">
        <v>0.84</v>
      </c>
      <c r="F884" s="11">
        <v>0.77915256919419751</v>
      </c>
      <c r="G884" s="150">
        <v>0.8</v>
      </c>
      <c r="H884" s="11">
        <v>0.73</v>
      </c>
      <c r="I884" s="150">
        <v>1.129964481757433</v>
      </c>
      <c r="J884" s="150">
        <v>0.62</v>
      </c>
      <c r="K884" s="150">
        <v>0.8</v>
      </c>
      <c r="L884" s="11">
        <v>0.75</v>
      </c>
      <c r="M884" s="150">
        <v>0.7</v>
      </c>
      <c r="N884" s="11">
        <v>0.75</v>
      </c>
      <c r="O884" s="11">
        <v>0.85</v>
      </c>
      <c r="P884" s="11">
        <v>0.75</v>
      </c>
      <c r="Q884" s="155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7">
        <v>58</v>
      </c>
    </row>
    <row r="885" spans="1:65">
      <c r="A885" s="29"/>
      <c r="B885" s="19">
        <v>1</v>
      </c>
      <c r="C885" s="9">
        <v>6</v>
      </c>
      <c r="D885" s="11">
        <v>0.7</v>
      </c>
      <c r="E885" s="11">
        <v>0.81</v>
      </c>
      <c r="F885" s="11">
        <v>0.78364586932567959</v>
      </c>
      <c r="G885" s="150">
        <v>0.7</v>
      </c>
      <c r="H885" s="11">
        <v>0.8</v>
      </c>
      <c r="I885" s="150">
        <v>1.1711837102619098</v>
      </c>
      <c r="J885" s="150">
        <v>0.39</v>
      </c>
      <c r="K885" s="150">
        <v>0.8</v>
      </c>
      <c r="L885" s="11">
        <v>0.8</v>
      </c>
      <c r="M885" s="150">
        <v>0.7</v>
      </c>
      <c r="N885" s="11">
        <v>0.72</v>
      </c>
      <c r="O885" s="11">
        <v>0.81</v>
      </c>
      <c r="P885" s="151">
        <v>0.56999999999999995</v>
      </c>
      <c r="Q885" s="155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5"/>
    </row>
    <row r="886" spans="1:65">
      <c r="A886" s="29"/>
      <c r="B886" s="20" t="s">
        <v>269</v>
      </c>
      <c r="C886" s="12"/>
      <c r="D886" s="22">
        <v>0.68333333333333324</v>
      </c>
      <c r="E886" s="22">
        <v>0.81333333333333346</v>
      </c>
      <c r="F886" s="22">
        <v>0.78696564561500537</v>
      </c>
      <c r="G886" s="22">
        <v>0.76666666666666661</v>
      </c>
      <c r="H886" s="22">
        <v>0.75166666666666659</v>
      </c>
      <c r="I886" s="22">
        <v>1.148501875592489</v>
      </c>
      <c r="J886" s="22">
        <v>0.48500000000000004</v>
      </c>
      <c r="K886" s="22">
        <v>0.78333333333333321</v>
      </c>
      <c r="L886" s="22">
        <v>0.78166666666666662</v>
      </c>
      <c r="M886" s="22">
        <v>0.70000000000000007</v>
      </c>
      <c r="N886" s="22">
        <v>0.75166666666666659</v>
      </c>
      <c r="O886" s="22">
        <v>0.83166666666666667</v>
      </c>
      <c r="P886" s="22">
        <v>0.72500000000000009</v>
      </c>
      <c r="Q886" s="155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5"/>
    </row>
    <row r="887" spans="1:65">
      <c r="A887" s="29"/>
      <c r="B887" s="3" t="s">
        <v>270</v>
      </c>
      <c r="C887" s="28"/>
      <c r="D887" s="11">
        <v>0.7</v>
      </c>
      <c r="E887" s="11">
        <v>0.81</v>
      </c>
      <c r="F887" s="11">
        <v>0.78751623596112319</v>
      </c>
      <c r="G887" s="11">
        <v>0.8</v>
      </c>
      <c r="H887" s="11">
        <v>0.745</v>
      </c>
      <c r="I887" s="11">
        <v>1.1476204321016916</v>
      </c>
      <c r="J887" s="11">
        <v>0.48499999999999999</v>
      </c>
      <c r="K887" s="11">
        <v>0.8</v>
      </c>
      <c r="L887" s="11">
        <v>0.78</v>
      </c>
      <c r="M887" s="11">
        <v>0.7</v>
      </c>
      <c r="N887" s="11">
        <v>0.75</v>
      </c>
      <c r="O887" s="11">
        <v>0.83499999999999996</v>
      </c>
      <c r="P887" s="11">
        <v>0.75</v>
      </c>
      <c r="Q887" s="155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5"/>
    </row>
    <row r="888" spans="1:65">
      <c r="A888" s="29"/>
      <c r="B888" s="3" t="s">
        <v>271</v>
      </c>
      <c r="C888" s="28"/>
      <c r="D888" s="23">
        <v>7.5277265270908084E-2</v>
      </c>
      <c r="E888" s="23">
        <v>1.5055453054181584E-2</v>
      </c>
      <c r="F888" s="23">
        <v>7.7306359379472759E-3</v>
      </c>
      <c r="G888" s="23">
        <v>5.1639777949432274E-2</v>
      </c>
      <c r="H888" s="23">
        <v>3.7638632635454083E-2</v>
      </c>
      <c r="I888" s="23">
        <v>1.6536958372850869E-2</v>
      </c>
      <c r="J888" s="23">
        <v>0.12708265027138826</v>
      </c>
      <c r="K888" s="23">
        <v>4.0824829046386332E-2</v>
      </c>
      <c r="L888" s="23">
        <v>2.8577380332470405E-2</v>
      </c>
      <c r="M888" s="23">
        <v>1.2161883888976234E-16</v>
      </c>
      <c r="N888" s="23">
        <v>1.8348478592697198E-2</v>
      </c>
      <c r="O888" s="23">
        <v>1.8348478592697143E-2</v>
      </c>
      <c r="P888" s="23">
        <v>7.8421935706790638E-2</v>
      </c>
      <c r="Q888" s="209"/>
      <c r="R888" s="210"/>
      <c r="S888" s="210"/>
      <c r="T888" s="210"/>
      <c r="U888" s="210"/>
      <c r="V888" s="210"/>
      <c r="W888" s="210"/>
      <c r="X888" s="210"/>
      <c r="Y888" s="210"/>
      <c r="Z888" s="210"/>
      <c r="AA888" s="210"/>
      <c r="AB888" s="210"/>
      <c r="AC888" s="210"/>
      <c r="AD888" s="210"/>
      <c r="AE888" s="210"/>
      <c r="AF888" s="210"/>
      <c r="AG888" s="210"/>
      <c r="AH888" s="210"/>
      <c r="AI888" s="210"/>
      <c r="AJ888" s="210"/>
      <c r="AK888" s="210"/>
      <c r="AL888" s="210"/>
      <c r="AM888" s="210"/>
      <c r="AN888" s="210"/>
      <c r="AO888" s="210"/>
      <c r="AP888" s="210"/>
      <c r="AQ888" s="210"/>
      <c r="AR888" s="210"/>
      <c r="AS888" s="210"/>
      <c r="AT888" s="210"/>
      <c r="AU888" s="210"/>
      <c r="AV888" s="210"/>
      <c r="AW888" s="210"/>
      <c r="AX888" s="210"/>
      <c r="AY888" s="210"/>
      <c r="AZ888" s="210"/>
      <c r="BA888" s="210"/>
      <c r="BB888" s="210"/>
      <c r="BC888" s="210"/>
      <c r="BD888" s="210"/>
      <c r="BE888" s="210"/>
      <c r="BF888" s="210"/>
      <c r="BG888" s="210"/>
      <c r="BH888" s="210"/>
      <c r="BI888" s="210"/>
      <c r="BJ888" s="210"/>
      <c r="BK888" s="210"/>
      <c r="BL888" s="210"/>
      <c r="BM888" s="56"/>
    </row>
    <row r="889" spans="1:65">
      <c r="A889" s="29"/>
      <c r="B889" s="3" t="s">
        <v>86</v>
      </c>
      <c r="C889" s="28"/>
      <c r="D889" s="13">
        <v>0.11016185161596306</v>
      </c>
      <c r="E889" s="13">
        <v>1.8510802935469157E-2</v>
      </c>
      <c r="F889" s="13">
        <v>9.823346140994331E-3</v>
      </c>
      <c r="G889" s="13">
        <v>6.7356232107955147E-2</v>
      </c>
      <c r="H889" s="13">
        <v>5.00735689163469E-2</v>
      </c>
      <c r="I889" s="13">
        <v>1.4398721259658184E-2</v>
      </c>
      <c r="J889" s="13">
        <v>0.26202608303379021</v>
      </c>
      <c r="K889" s="13">
        <v>5.2116803037940009E-2</v>
      </c>
      <c r="L889" s="13">
        <v>3.6559548399748919E-2</v>
      </c>
      <c r="M889" s="13">
        <v>1.7374119841394619E-16</v>
      </c>
      <c r="N889" s="13">
        <v>2.4410392806249046E-2</v>
      </c>
      <c r="O889" s="13">
        <v>2.206229890905468E-2</v>
      </c>
      <c r="P889" s="13">
        <v>0.10816818718178017</v>
      </c>
      <c r="Q889" s="155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29"/>
      <c r="B890" s="3" t="s">
        <v>272</v>
      </c>
      <c r="C890" s="28"/>
      <c r="D890" s="13">
        <v>-0.11799016334750523</v>
      </c>
      <c r="E890" s="13">
        <v>4.9806829966872135E-2</v>
      </c>
      <c r="F890" s="13">
        <v>1.5772839814657713E-2</v>
      </c>
      <c r="G890" s="13">
        <v>-1.0427988145981337E-2</v>
      </c>
      <c r="H890" s="13">
        <v>-2.9789179682255695E-2</v>
      </c>
      <c r="I890" s="13">
        <v>0.48242431954109555</v>
      </c>
      <c r="J890" s="13">
        <v>-0.37398814032713157</v>
      </c>
      <c r="K890" s="13">
        <v>1.1084446894323419E-2</v>
      </c>
      <c r="L890" s="13">
        <v>8.9332033902929098E-3</v>
      </c>
      <c r="M890" s="13">
        <v>-9.647772830720025E-2</v>
      </c>
      <c r="N890" s="13">
        <v>-2.9789179682255695E-2</v>
      </c>
      <c r="O890" s="13">
        <v>7.3470508511207289E-2</v>
      </c>
      <c r="P890" s="13">
        <v>-6.4209075746743061E-2</v>
      </c>
      <c r="Q890" s="155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29"/>
      <c r="B891" s="45" t="s">
        <v>273</v>
      </c>
      <c r="C891" s="46"/>
      <c r="D891" s="44">
        <v>1.27</v>
      </c>
      <c r="E891" s="44">
        <v>0.71</v>
      </c>
      <c r="F891" s="44">
        <v>0.31</v>
      </c>
      <c r="G891" s="44" t="s">
        <v>274</v>
      </c>
      <c r="H891" s="44">
        <v>0.23</v>
      </c>
      <c r="I891" s="44">
        <v>5.83</v>
      </c>
      <c r="J891" s="44">
        <v>4.3</v>
      </c>
      <c r="K891" s="44" t="s">
        <v>274</v>
      </c>
      <c r="L891" s="44">
        <v>0.23</v>
      </c>
      <c r="M891" s="44" t="s">
        <v>274</v>
      </c>
      <c r="N891" s="44">
        <v>0.23</v>
      </c>
      <c r="O891" s="44">
        <v>0.99</v>
      </c>
      <c r="P891" s="44">
        <v>0.64</v>
      </c>
      <c r="Q891" s="155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B892" s="30" t="s">
        <v>299</v>
      </c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BM892" s="55"/>
    </row>
    <row r="893" spans="1:65">
      <c r="BM893" s="55"/>
    </row>
    <row r="894" spans="1:65" ht="15">
      <c r="B894" s="8" t="s">
        <v>526</v>
      </c>
      <c r="BM894" s="27" t="s">
        <v>66</v>
      </c>
    </row>
    <row r="895" spans="1:65" ht="15">
      <c r="A895" s="24" t="s">
        <v>27</v>
      </c>
      <c r="B895" s="18" t="s">
        <v>111</v>
      </c>
      <c r="C895" s="15" t="s">
        <v>112</v>
      </c>
      <c r="D895" s="16" t="s">
        <v>234</v>
      </c>
      <c r="E895" s="17" t="s">
        <v>234</v>
      </c>
      <c r="F895" s="17" t="s">
        <v>234</v>
      </c>
      <c r="G895" s="17" t="s">
        <v>234</v>
      </c>
      <c r="H895" s="17" t="s">
        <v>234</v>
      </c>
      <c r="I895" s="17" t="s">
        <v>234</v>
      </c>
      <c r="J895" s="17" t="s">
        <v>234</v>
      </c>
      <c r="K895" s="17" t="s">
        <v>234</v>
      </c>
      <c r="L895" s="17" t="s">
        <v>234</v>
      </c>
      <c r="M895" s="17" t="s">
        <v>234</v>
      </c>
      <c r="N895" s="17" t="s">
        <v>234</v>
      </c>
      <c r="O895" s="17" t="s">
        <v>234</v>
      </c>
      <c r="P895" s="17" t="s">
        <v>234</v>
      </c>
      <c r="Q895" s="17" t="s">
        <v>234</v>
      </c>
      <c r="R895" s="17" t="s">
        <v>234</v>
      </c>
      <c r="S895" s="17" t="s">
        <v>234</v>
      </c>
      <c r="T895" s="17" t="s">
        <v>234</v>
      </c>
      <c r="U895" s="17" t="s">
        <v>234</v>
      </c>
      <c r="V895" s="17" t="s">
        <v>234</v>
      </c>
      <c r="W895" s="17" t="s">
        <v>234</v>
      </c>
      <c r="X895" s="17" t="s">
        <v>234</v>
      </c>
      <c r="Y895" s="155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7">
        <v>1</v>
      </c>
    </row>
    <row r="896" spans="1:65">
      <c r="A896" s="29"/>
      <c r="B896" s="19" t="s">
        <v>235</v>
      </c>
      <c r="C896" s="9" t="s">
        <v>235</v>
      </c>
      <c r="D896" s="153" t="s">
        <v>237</v>
      </c>
      <c r="E896" s="154" t="s">
        <v>238</v>
      </c>
      <c r="F896" s="154" t="s">
        <v>239</v>
      </c>
      <c r="G896" s="154" t="s">
        <v>242</v>
      </c>
      <c r="H896" s="154" t="s">
        <v>243</v>
      </c>
      <c r="I896" s="154" t="s">
        <v>244</v>
      </c>
      <c r="J896" s="154" t="s">
        <v>246</v>
      </c>
      <c r="K896" s="154" t="s">
        <v>247</v>
      </c>
      <c r="L896" s="154" t="s">
        <v>248</v>
      </c>
      <c r="M896" s="154" t="s">
        <v>250</v>
      </c>
      <c r="N896" s="154" t="s">
        <v>251</v>
      </c>
      <c r="O896" s="154" t="s">
        <v>252</v>
      </c>
      <c r="P896" s="154" t="s">
        <v>253</v>
      </c>
      <c r="Q896" s="154" t="s">
        <v>254</v>
      </c>
      <c r="R896" s="154" t="s">
        <v>255</v>
      </c>
      <c r="S896" s="154" t="s">
        <v>256</v>
      </c>
      <c r="T896" s="154" t="s">
        <v>257</v>
      </c>
      <c r="U896" s="154" t="s">
        <v>259</v>
      </c>
      <c r="V896" s="154" t="s">
        <v>260</v>
      </c>
      <c r="W896" s="154" t="s">
        <v>261</v>
      </c>
      <c r="X896" s="154" t="s">
        <v>263</v>
      </c>
      <c r="Y896" s="155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7" t="s">
        <v>3</v>
      </c>
    </row>
    <row r="897" spans="1:65">
      <c r="A897" s="29"/>
      <c r="B897" s="19"/>
      <c r="C897" s="9"/>
      <c r="D897" s="10" t="s">
        <v>281</v>
      </c>
      <c r="E897" s="11" t="s">
        <v>281</v>
      </c>
      <c r="F897" s="11" t="s">
        <v>281</v>
      </c>
      <c r="G897" s="11" t="s">
        <v>282</v>
      </c>
      <c r="H897" s="11" t="s">
        <v>281</v>
      </c>
      <c r="I897" s="11" t="s">
        <v>281</v>
      </c>
      <c r="J897" s="11" t="s">
        <v>281</v>
      </c>
      <c r="K897" s="11" t="s">
        <v>282</v>
      </c>
      <c r="L897" s="11" t="s">
        <v>282</v>
      </c>
      <c r="M897" s="11" t="s">
        <v>282</v>
      </c>
      <c r="N897" s="11" t="s">
        <v>282</v>
      </c>
      <c r="O897" s="11" t="s">
        <v>282</v>
      </c>
      <c r="P897" s="11" t="s">
        <v>282</v>
      </c>
      <c r="Q897" s="11" t="s">
        <v>282</v>
      </c>
      <c r="R897" s="11" t="s">
        <v>115</v>
      </c>
      <c r="S897" s="11" t="s">
        <v>282</v>
      </c>
      <c r="T897" s="11" t="s">
        <v>281</v>
      </c>
      <c r="U897" s="11" t="s">
        <v>282</v>
      </c>
      <c r="V897" s="11" t="s">
        <v>282</v>
      </c>
      <c r="W897" s="11" t="s">
        <v>282</v>
      </c>
      <c r="X897" s="11" t="s">
        <v>281</v>
      </c>
      <c r="Y897" s="155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7">
        <v>2</v>
      </c>
    </row>
    <row r="898" spans="1:65">
      <c r="A898" s="29"/>
      <c r="B898" s="19"/>
      <c r="C898" s="9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155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7">
        <v>3</v>
      </c>
    </row>
    <row r="899" spans="1:65">
      <c r="A899" s="29"/>
      <c r="B899" s="18">
        <v>1</v>
      </c>
      <c r="C899" s="14">
        <v>1</v>
      </c>
      <c r="D899" s="21">
        <v>0.34</v>
      </c>
      <c r="E899" s="148">
        <v>0.4</v>
      </c>
      <c r="F899" s="21">
        <v>0.35033537722673103</v>
      </c>
      <c r="G899" s="148">
        <v>0.4</v>
      </c>
      <c r="H899" s="149">
        <v>0.38</v>
      </c>
      <c r="I899" s="148">
        <v>0.4</v>
      </c>
      <c r="J899" s="148">
        <v>0.4</v>
      </c>
      <c r="K899" s="21">
        <v>0.32</v>
      </c>
      <c r="L899" s="148">
        <v>0.5</v>
      </c>
      <c r="M899" s="21">
        <v>0.38</v>
      </c>
      <c r="N899" s="21">
        <v>0.41</v>
      </c>
      <c r="O899" s="21">
        <v>0.38</v>
      </c>
      <c r="P899" s="21">
        <v>0.39</v>
      </c>
      <c r="Q899" s="21">
        <v>0.37</v>
      </c>
      <c r="R899" s="148">
        <v>0.51532946915106237</v>
      </c>
      <c r="S899" s="21">
        <v>0.35580000000000001</v>
      </c>
      <c r="T899" s="21">
        <v>0.33</v>
      </c>
      <c r="U899" s="21">
        <v>0.37</v>
      </c>
      <c r="V899" s="21">
        <v>0.35</v>
      </c>
      <c r="W899" s="21">
        <v>0.43</v>
      </c>
      <c r="X899" s="21">
        <v>0.36</v>
      </c>
      <c r="Y899" s="155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7">
        <v>1</v>
      </c>
    </row>
    <row r="900" spans="1:65">
      <c r="A900" s="29"/>
      <c r="B900" s="19">
        <v>1</v>
      </c>
      <c r="C900" s="9">
        <v>2</v>
      </c>
      <c r="D900" s="11">
        <v>0.37</v>
      </c>
      <c r="E900" s="150">
        <v>0.4</v>
      </c>
      <c r="F900" s="11">
        <v>0.35078948268231103</v>
      </c>
      <c r="G900" s="150">
        <v>0.3</v>
      </c>
      <c r="H900" s="11">
        <v>0.34</v>
      </c>
      <c r="I900" s="150">
        <v>0.4</v>
      </c>
      <c r="J900" s="150">
        <v>0.4</v>
      </c>
      <c r="K900" s="11">
        <v>0.33</v>
      </c>
      <c r="L900" s="150">
        <v>0.3</v>
      </c>
      <c r="M900" s="11">
        <v>0.39</v>
      </c>
      <c r="N900" s="11">
        <v>0.34</v>
      </c>
      <c r="O900" s="11">
        <v>0.35</v>
      </c>
      <c r="P900" s="11">
        <v>0.41</v>
      </c>
      <c r="Q900" s="11">
        <v>0.35</v>
      </c>
      <c r="R900" s="150">
        <v>0.53280075727999987</v>
      </c>
      <c r="S900" s="11">
        <v>0.33489999999999998</v>
      </c>
      <c r="T900" s="11">
        <v>0.35</v>
      </c>
      <c r="U900" s="11">
        <v>0.36</v>
      </c>
      <c r="V900" s="11">
        <v>0.37</v>
      </c>
      <c r="W900" s="11">
        <v>0.41</v>
      </c>
      <c r="X900" s="11">
        <v>0.37</v>
      </c>
      <c r="Y900" s="155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7">
        <v>27</v>
      </c>
    </row>
    <row r="901" spans="1:65">
      <c r="A901" s="29"/>
      <c r="B901" s="19">
        <v>1</v>
      </c>
      <c r="C901" s="9">
        <v>3</v>
      </c>
      <c r="D901" s="11">
        <v>0.38</v>
      </c>
      <c r="E901" s="150">
        <v>0.4</v>
      </c>
      <c r="F901" s="11">
        <v>0.35338742491748559</v>
      </c>
      <c r="G901" s="150">
        <v>0.4</v>
      </c>
      <c r="H901" s="11">
        <v>0.34</v>
      </c>
      <c r="I901" s="150">
        <v>0.4</v>
      </c>
      <c r="J901" s="150">
        <v>0.4</v>
      </c>
      <c r="K901" s="11">
        <v>0.34</v>
      </c>
      <c r="L901" s="150">
        <v>0.4</v>
      </c>
      <c r="M901" s="11">
        <v>0.36</v>
      </c>
      <c r="N901" s="11">
        <v>0.37</v>
      </c>
      <c r="O901" s="11">
        <v>0.37</v>
      </c>
      <c r="P901" s="11">
        <v>0.38</v>
      </c>
      <c r="Q901" s="11">
        <v>0.33</v>
      </c>
      <c r="R901" s="150">
        <v>0.49550910495294453</v>
      </c>
      <c r="S901" s="151">
        <v>0.248</v>
      </c>
      <c r="T901" s="11">
        <v>0.32</v>
      </c>
      <c r="U901" s="11">
        <v>0.37</v>
      </c>
      <c r="V901" s="11">
        <v>0.35</v>
      </c>
      <c r="W901" s="11">
        <v>0.4</v>
      </c>
      <c r="X901" s="11">
        <v>0.36</v>
      </c>
      <c r="Y901" s="155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7">
        <v>16</v>
      </c>
    </row>
    <row r="902" spans="1:65">
      <c r="A902" s="29"/>
      <c r="B902" s="19">
        <v>1</v>
      </c>
      <c r="C902" s="9">
        <v>4</v>
      </c>
      <c r="D902" s="11">
        <v>0.27</v>
      </c>
      <c r="E902" s="150">
        <v>0.4</v>
      </c>
      <c r="F902" s="151">
        <v>0.37524015735845478</v>
      </c>
      <c r="G902" s="150">
        <v>0.4</v>
      </c>
      <c r="H902" s="11">
        <v>0.34</v>
      </c>
      <c r="I902" s="150">
        <v>0.4</v>
      </c>
      <c r="J902" s="150">
        <v>0.3</v>
      </c>
      <c r="K902" s="11">
        <v>0.34</v>
      </c>
      <c r="L902" s="150">
        <v>0.2</v>
      </c>
      <c r="M902" s="11">
        <v>0.37</v>
      </c>
      <c r="N902" s="11">
        <v>0.39</v>
      </c>
      <c r="O902" s="11">
        <v>0.35</v>
      </c>
      <c r="P902" s="11">
        <v>0.39</v>
      </c>
      <c r="Q902" s="11">
        <v>0.45</v>
      </c>
      <c r="R902" s="150">
        <v>0.49029380748834811</v>
      </c>
      <c r="S902" s="11">
        <v>0.2999</v>
      </c>
      <c r="T902" s="11">
        <v>0.31</v>
      </c>
      <c r="U902" s="11">
        <v>0.34</v>
      </c>
      <c r="V902" s="11">
        <v>0.33</v>
      </c>
      <c r="W902" s="11">
        <v>0.36</v>
      </c>
      <c r="X902" s="11">
        <v>0.36</v>
      </c>
      <c r="Y902" s="155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7">
        <v>0.35803008060534031</v>
      </c>
    </row>
    <row r="903" spans="1:65">
      <c r="A903" s="29"/>
      <c r="B903" s="19">
        <v>1</v>
      </c>
      <c r="C903" s="9">
        <v>5</v>
      </c>
      <c r="D903" s="11">
        <v>0.3</v>
      </c>
      <c r="E903" s="150">
        <v>0.5</v>
      </c>
      <c r="F903" s="11">
        <v>0.34344391828395482</v>
      </c>
      <c r="G903" s="150">
        <v>0.3</v>
      </c>
      <c r="H903" s="11">
        <v>0.34</v>
      </c>
      <c r="I903" s="150">
        <v>0.2</v>
      </c>
      <c r="J903" s="150">
        <v>0.4</v>
      </c>
      <c r="K903" s="11">
        <v>0.36</v>
      </c>
      <c r="L903" s="150">
        <v>0.4</v>
      </c>
      <c r="M903" s="11">
        <v>0.39</v>
      </c>
      <c r="N903" s="11">
        <v>0.36</v>
      </c>
      <c r="O903" s="11">
        <v>0.36</v>
      </c>
      <c r="P903" s="11">
        <v>0.4</v>
      </c>
      <c r="Q903" s="11">
        <v>0.34</v>
      </c>
      <c r="R903" s="150">
        <v>0.53366941327999984</v>
      </c>
      <c r="S903" s="11">
        <v>0.30509999999999998</v>
      </c>
      <c r="T903" s="11">
        <v>0.28999999999999998</v>
      </c>
      <c r="U903" s="11">
        <v>0.34</v>
      </c>
      <c r="V903" s="11">
        <v>0.36</v>
      </c>
      <c r="W903" s="11">
        <v>0.41</v>
      </c>
      <c r="X903" s="11">
        <v>0.38</v>
      </c>
      <c r="Y903" s="155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7">
        <v>59</v>
      </c>
    </row>
    <row r="904" spans="1:65">
      <c r="A904" s="29"/>
      <c r="B904" s="19">
        <v>1</v>
      </c>
      <c r="C904" s="9">
        <v>6</v>
      </c>
      <c r="D904" s="11">
        <v>0.27</v>
      </c>
      <c r="E904" s="150">
        <v>0.4</v>
      </c>
      <c r="F904" s="11">
        <v>0.348033175623368</v>
      </c>
      <c r="G904" s="150">
        <v>0.3</v>
      </c>
      <c r="H904" s="11">
        <v>0.36</v>
      </c>
      <c r="I904" s="150">
        <v>0.3</v>
      </c>
      <c r="J904" s="150">
        <v>0.4</v>
      </c>
      <c r="K904" s="11">
        <v>0.35</v>
      </c>
      <c r="L904" s="150">
        <v>0.3</v>
      </c>
      <c r="M904" s="11">
        <v>0.38</v>
      </c>
      <c r="N904" s="11">
        <v>0.42</v>
      </c>
      <c r="O904" s="11">
        <v>0.32</v>
      </c>
      <c r="P904" s="11">
        <v>0.39</v>
      </c>
      <c r="Q904" s="11">
        <v>0.4</v>
      </c>
      <c r="R904" s="150">
        <v>0.49392886222354598</v>
      </c>
      <c r="S904" s="11">
        <v>0.34889999999999999</v>
      </c>
      <c r="T904" s="11">
        <v>0.33</v>
      </c>
      <c r="U904" s="11">
        <v>0.37</v>
      </c>
      <c r="V904" s="11">
        <v>0.35</v>
      </c>
      <c r="W904" s="11">
        <v>0.45</v>
      </c>
      <c r="X904" s="11">
        <v>0.35</v>
      </c>
      <c r="Y904" s="155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5"/>
    </row>
    <row r="905" spans="1:65">
      <c r="A905" s="29"/>
      <c r="B905" s="20" t="s">
        <v>269</v>
      </c>
      <c r="C905" s="12"/>
      <c r="D905" s="22">
        <v>0.32166666666666666</v>
      </c>
      <c r="E905" s="22">
        <v>0.41666666666666669</v>
      </c>
      <c r="F905" s="22">
        <v>0.35353825601538419</v>
      </c>
      <c r="G905" s="22">
        <v>0.35000000000000003</v>
      </c>
      <c r="H905" s="22">
        <v>0.35000000000000003</v>
      </c>
      <c r="I905" s="22">
        <v>0.35000000000000003</v>
      </c>
      <c r="J905" s="22">
        <v>0.38333333333333336</v>
      </c>
      <c r="K905" s="22">
        <v>0.34</v>
      </c>
      <c r="L905" s="22">
        <v>0.35000000000000003</v>
      </c>
      <c r="M905" s="22">
        <v>0.37833333333333335</v>
      </c>
      <c r="N905" s="22">
        <v>0.38166666666666665</v>
      </c>
      <c r="O905" s="22">
        <v>0.35499999999999998</v>
      </c>
      <c r="P905" s="22">
        <v>0.39333333333333337</v>
      </c>
      <c r="Q905" s="22">
        <v>0.37333333333333335</v>
      </c>
      <c r="R905" s="22">
        <v>0.51025523572931675</v>
      </c>
      <c r="S905" s="22">
        <v>0.31543333333333329</v>
      </c>
      <c r="T905" s="22">
        <v>0.32166666666666671</v>
      </c>
      <c r="U905" s="22">
        <v>0.35833333333333339</v>
      </c>
      <c r="V905" s="22">
        <v>0.35166666666666663</v>
      </c>
      <c r="W905" s="22">
        <v>0.41000000000000009</v>
      </c>
      <c r="X905" s="22">
        <v>0.36333333333333329</v>
      </c>
      <c r="Y905" s="155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5"/>
    </row>
    <row r="906" spans="1:65">
      <c r="A906" s="29"/>
      <c r="B906" s="3" t="s">
        <v>270</v>
      </c>
      <c r="C906" s="28"/>
      <c r="D906" s="11">
        <v>0.32</v>
      </c>
      <c r="E906" s="11">
        <v>0.4</v>
      </c>
      <c r="F906" s="11">
        <v>0.35056242995452103</v>
      </c>
      <c r="G906" s="11">
        <v>0.35</v>
      </c>
      <c r="H906" s="11">
        <v>0.34</v>
      </c>
      <c r="I906" s="11">
        <v>0.4</v>
      </c>
      <c r="J906" s="11">
        <v>0.4</v>
      </c>
      <c r="K906" s="11">
        <v>0.34</v>
      </c>
      <c r="L906" s="11">
        <v>0.35</v>
      </c>
      <c r="M906" s="11">
        <v>0.38</v>
      </c>
      <c r="N906" s="11">
        <v>0.38</v>
      </c>
      <c r="O906" s="11">
        <v>0.35499999999999998</v>
      </c>
      <c r="P906" s="11">
        <v>0.39</v>
      </c>
      <c r="Q906" s="11">
        <v>0.36</v>
      </c>
      <c r="R906" s="11">
        <v>0.50541928705200345</v>
      </c>
      <c r="S906" s="11">
        <v>0.31999999999999995</v>
      </c>
      <c r="T906" s="11">
        <v>0.32500000000000001</v>
      </c>
      <c r="U906" s="11">
        <v>0.36499999999999999</v>
      </c>
      <c r="V906" s="11">
        <v>0.35</v>
      </c>
      <c r="W906" s="11">
        <v>0.41</v>
      </c>
      <c r="X906" s="11">
        <v>0.36</v>
      </c>
      <c r="Y906" s="155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5"/>
    </row>
    <row r="907" spans="1:65">
      <c r="A907" s="29"/>
      <c r="B907" s="3" t="s">
        <v>271</v>
      </c>
      <c r="C907" s="28"/>
      <c r="D907" s="23">
        <v>4.8751068364361737E-2</v>
      </c>
      <c r="E907" s="23">
        <v>4.0824829046386291E-2</v>
      </c>
      <c r="F907" s="23">
        <v>1.1144604287767252E-2</v>
      </c>
      <c r="G907" s="23">
        <v>5.4772255750516634E-2</v>
      </c>
      <c r="H907" s="23">
        <v>1.6733200530681502E-2</v>
      </c>
      <c r="I907" s="23">
        <v>8.366600265340772E-2</v>
      </c>
      <c r="J907" s="23">
        <v>4.0824829046386318E-2</v>
      </c>
      <c r="K907" s="23">
        <v>1.4142135623730939E-2</v>
      </c>
      <c r="L907" s="23">
        <v>0.1048808848170152</v>
      </c>
      <c r="M907" s="23">
        <v>1.1690451944500132E-2</v>
      </c>
      <c r="N907" s="23">
        <v>3.0605010483034732E-2</v>
      </c>
      <c r="O907" s="23">
        <v>2.0736441353327719E-2</v>
      </c>
      <c r="P907" s="23">
        <v>1.0327955589886436E-2</v>
      </c>
      <c r="Q907" s="23">
        <v>4.501851470969076E-2</v>
      </c>
      <c r="R907" s="23">
        <v>1.9822863361930006E-2</v>
      </c>
      <c r="S907" s="23">
        <v>4.0059339318898865E-2</v>
      </c>
      <c r="T907" s="23">
        <v>2.0412414523193152E-2</v>
      </c>
      <c r="U907" s="23">
        <v>1.471960144387973E-2</v>
      </c>
      <c r="V907" s="23">
        <v>1.3291601358251252E-2</v>
      </c>
      <c r="W907" s="23">
        <v>3.0331501776206207E-2</v>
      </c>
      <c r="X907" s="23">
        <v>1.0327955589886455E-2</v>
      </c>
      <c r="Y907" s="209"/>
      <c r="Z907" s="210"/>
      <c r="AA907" s="210"/>
      <c r="AB907" s="210"/>
      <c r="AC907" s="210"/>
      <c r="AD907" s="210"/>
      <c r="AE907" s="210"/>
      <c r="AF907" s="210"/>
      <c r="AG907" s="210"/>
      <c r="AH907" s="210"/>
      <c r="AI907" s="210"/>
      <c r="AJ907" s="210"/>
      <c r="AK907" s="210"/>
      <c r="AL907" s="210"/>
      <c r="AM907" s="210"/>
      <c r="AN907" s="210"/>
      <c r="AO907" s="210"/>
      <c r="AP907" s="210"/>
      <c r="AQ907" s="210"/>
      <c r="AR907" s="210"/>
      <c r="AS907" s="210"/>
      <c r="AT907" s="210"/>
      <c r="AU907" s="210"/>
      <c r="AV907" s="210"/>
      <c r="AW907" s="210"/>
      <c r="AX907" s="210"/>
      <c r="AY907" s="210"/>
      <c r="AZ907" s="210"/>
      <c r="BA907" s="210"/>
      <c r="BB907" s="210"/>
      <c r="BC907" s="210"/>
      <c r="BD907" s="210"/>
      <c r="BE907" s="210"/>
      <c r="BF907" s="210"/>
      <c r="BG907" s="210"/>
      <c r="BH907" s="210"/>
      <c r="BI907" s="210"/>
      <c r="BJ907" s="210"/>
      <c r="BK907" s="210"/>
      <c r="BL907" s="210"/>
      <c r="BM907" s="56"/>
    </row>
    <row r="908" spans="1:65">
      <c r="A908" s="29"/>
      <c r="B908" s="3" t="s">
        <v>86</v>
      </c>
      <c r="C908" s="28"/>
      <c r="D908" s="13">
        <v>0.15155772548506241</v>
      </c>
      <c r="E908" s="13">
        <v>9.7979589711327086E-2</v>
      </c>
      <c r="F908" s="13">
        <v>3.1523050470900933E-2</v>
      </c>
      <c r="G908" s="13">
        <v>0.15649215928719037</v>
      </c>
      <c r="H908" s="13">
        <v>4.7809144373375717E-2</v>
      </c>
      <c r="I908" s="13">
        <v>0.23904572186687917</v>
      </c>
      <c r="J908" s="13">
        <v>0.10649955403405126</v>
      </c>
      <c r="K908" s="13">
        <v>4.159451654038511E-2</v>
      </c>
      <c r="L908" s="13">
        <v>0.29965967090575768</v>
      </c>
      <c r="M908" s="13">
        <v>3.0899872981057615E-2</v>
      </c>
      <c r="N908" s="13">
        <v>8.0187800392230738E-2</v>
      </c>
      <c r="O908" s="13">
        <v>5.841251085444428E-2</v>
      </c>
      <c r="P908" s="13">
        <v>2.6257514211575683E-2</v>
      </c>
      <c r="Q908" s="13">
        <v>0.12058530725810024</v>
      </c>
      <c r="R908" s="13">
        <v>3.8848917118110199E-2</v>
      </c>
      <c r="S908" s="13">
        <v>0.12699779980629464</v>
      </c>
      <c r="T908" s="13">
        <v>6.3458283491792181E-2</v>
      </c>
      <c r="U908" s="13">
        <v>4.1077957517803895E-2</v>
      </c>
      <c r="V908" s="13">
        <v>3.7796022819671808E-2</v>
      </c>
      <c r="W908" s="13">
        <v>7.3979272624893178E-2</v>
      </c>
      <c r="X908" s="13">
        <v>2.8425565843724195E-2</v>
      </c>
      <c r="Y908" s="155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A909" s="29"/>
      <c r="B909" s="3" t="s">
        <v>272</v>
      </c>
      <c r="C909" s="28"/>
      <c r="D909" s="13">
        <v>-0.10156524802941724</v>
      </c>
      <c r="E909" s="13">
        <v>0.16377558545412274</v>
      </c>
      <c r="F909" s="13">
        <v>-1.2545941900640178E-2</v>
      </c>
      <c r="G909" s="13">
        <v>-2.2428508218536813E-2</v>
      </c>
      <c r="H909" s="13">
        <v>-2.2428508218536813E-2</v>
      </c>
      <c r="I909" s="13">
        <v>-2.2428508218536813E-2</v>
      </c>
      <c r="J909" s="13">
        <v>7.0673538617793019E-2</v>
      </c>
      <c r="K909" s="13">
        <v>-5.035912226943573E-2</v>
      </c>
      <c r="L909" s="13">
        <v>-2.2428508218536813E-2</v>
      </c>
      <c r="M909" s="13">
        <v>5.6708231592343505E-2</v>
      </c>
      <c r="N909" s="13">
        <v>6.6018436275976367E-2</v>
      </c>
      <c r="O909" s="13">
        <v>-8.4632011930875217E-3</v>
      </c>
      <c r="P909" s="13">
        <v>9.8604152668692047E-2</v>
      </c>
      <c r="Q909" s="13">
        <v>4.2742924566893992E-2</v>
      </c>
      <c r="R909" s="13">
        <v>0.42517420566060071</v>
      </c>
      <c r="S909" s="13">
        <v>-0.11897533078781108</v>
      </c>
      <c r="T909" s="13">
        <v>-0.10156524802941713</v>
      </c>
      <c r="U909" s="13">
        <v>8.4700349054567248E-4</v>
      </c>
      <c r="V909" s="13">
        <v>-1.7773405876720494E-2</v>
      </c>
      <c r="W909" s="13">
        <v>0.14515517608685702</v>
      </c>
      <c r="X909" s="13">
        <v>1.4812310515994964E-2</v>
      </c>
      <c r="Y909" s="155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A910" s="29"/>
      <c r="B910" s="45" t="s">
        <v>273</v>
      </c>
      <c r="C910" s="46"/>
      <c r="D910" s="44">
        <v>1.23</v>
      </c>
      <c r="E910" s="44" t="s">
        <v>274</v>
      </c>
      <c r="F910" s="44">
        <v>0.11</v>
      </c>
      <c r="G910" s="44" t="s">
        <v>274</v>
      </c>
      <c r="H910" s="44">
        <v>0.23</v>
      </c>
      <c r="I910" s="44" t="s">
        <v>274</v>
      </c>
      <c r="J910" s="44" t="s">
        <v>274</v>
      </c>
      <c r="K910" s="44">
        <v>0.59</v>
      </c>
      <c r="L910" s="44" t="s">
        <v>274</v>
      </c>
      <c r="M910" s="44">
        <v>0.76</v>
      </c>
      <c r="N910" s="44">
        <v>0.88</v>
      </c>
      <c r="O910" s="44">
        <v>0.06</v>
      </c>
      <c r="P910" s="44">
        <v>1.29</v>
      </c>
      <c r="Q910" s="44">
        <v>0.59</v>
      </c>
      <c r="R910" s="44">
        <v>5.4</v>
      </c>
      <c r="S910" s="44">
        <v>1.45</v>
      </c>
      <c r="T910" s="44">
        <v>1.23</v>
      </c>
      <c r="U910" s="44">
        <v>0.06</v>
      </c>
      <c r="V910" s="44">
        <v>0.18</v>
      </c>
      <c r="W910" s="44">
        <v>1.88</v>
      </c>
      <c r="X910" s="44">
        <v>0.23</v>
      </c>
      <c r="Y910" s="155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B911" s="30" t="s">
        <v>300</v>
      </c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BM911" s="55"/>
    </row>
    <row r="912" spans="1:65">
      <c r="BM912" s="55"/>
    </row>
    <row r="913" spans="1:65" ht="15">
      <c r="B913" s="8" t="s">
        <v>527</v>
      </c>
      <c r="BM913" s="27" t="s">
        <v>66</v>
      </c>
    </row>
    <row r="914" spans="1:65" ht="15">
      <c r="A914" s="24" t="s">
        <v>30</v>
      </c>
      <c r="B914" s="18" t="s">
        <v>111</v>
      </c>
      <c r="C914" s="15" t="s">
        <v>112</v>
      </c>
      <c r="D914" s="16" t="s">
        <v>234</v>
      </c>
      <c r="E914" s="17" t="s">
        <v>234</v>
      </c>
      <c r="F914" s="17" t="s">
        <v>234</v>
      </c>
      <c r="G914" s="17" t="s">
        <v>234</v>
      </c>
      <c r="H914" s="17" t="s">
        <v>234</v>
      </c>
      <c r="I914" s="17" t="s">
        <v>234</v>
      </c>
      <c r="J914" s="17" t="s">
        <v>234</v>
      </c>
      <c r="K914" s="17" t="s">
        <v>234</v>
      </c>
      <c r="L914" s="17" t="s">
        <v>234</v>
      </c>
      <c r="M914" s="17" t="s">
        <v>234</v>
      </c>
      <c r="N914" s="17" t="s">
        <v>234</v>
      </c>
      <c r="O914" s="17" t="s">
        <v>234</v>
      </c>
      <c r="P914" s="17" t="s">
        <v>234</v>
      </c>
      <c r="Q914" s="17" t="s">
        <v>234</v>
      </c>
      <c r="R914" s="17" t="s">
        <v>234</v>
      </c>
      <c r="S914" s="17" t="s">
        <v>234</v>
      </c>
      <c r="T914" s="17" t="s">
        <v>234</v>
      </c>
      <c r="U914" s="17" t="s">
        <v>234</v>
      </c>
      <c r="V914" s="17" t="s">
        <v>234</v>
      </c>
      <c r="W914" s="17" t="s">
        <v>234</v>
      </c>
      <c r="X914" s="17" t="s">
        <v>234</v>
      </c>
      <c r="Y914" s="17" t="s">
        <v>234</v>
      </c>
      <c r="Z914" s="17" t="s">
        <v>234</v>
      </c>
      <c r="AA914" s="155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7">
        <v>1</v>
      </c>
    </row>
    <row r="915" spans="1:65">
      <c r="A915" s="29"/>
      <c r="B915" s="19" t="s">
        <v>235</v>
      </c>
      <c r="C915" s="9" t="s">
        <v>235</v>
      </c>
      <c r="D915" s="153" t="s">
        <v>237</v>
      </c>
      <c r="E915" s="154" t="s">
        <v>238</v>
      </c>
      <c r="F915" s="154" t="s">
        <v>239</v>
      </c>
      <c r="G915" s="154" t="s">
        <v>242</v>
      </c>
      <c r="H915" s="154" t="s">
        <v>243</v>
      </c>
      <c r="I915" s="154" t="s">
        <v>244</v>
      </c>
      <c r="J915" s="154" t="s">
        <v>246</v>
      </c>
      <c r="K915" s="154" t="s">
        <v>247</v>
      </c>
      <c r="L915" s="154" t="s">
        <v>248</v>
      </c>
      <c r="M915" s="154" t="s">
        <v>249</v>
      </c>
      <c r="N915" s="154" t="s">
        <v>250</v>
      </c>
      <c r="O915" s="154" t="s">
        <v>251</v>
      </c>
      <c r="P915" s="154" t="s">
        <v>252</v>
      </c>
      <c r="Q915" s="154" t="s">
        <v>253</v>
      </c>
      <c r="R915" s="154" t="s">
        <v>254</v>
      </c>
      <c r="S915" s="154" t="s">
        <v>255</v>
      </c>
      <c r="T915" s="154" t="s">
        <v>256</v>
      </c>
      <c r="U915" s="154" t="s">
        <v>257</v>
      </c>
      <c r="V915" s="154" t="s">
        <v>259</v>
      </c>
      <c r="W915" s="154" t="s">
        <v>260</v>
      </c>
      <c r="X915" s="154" t="s">
        <v>261</v>
      </c>
      <c r="Y915" s="154" t="s">
        <v>262</v>
      </c>
      <c r="Z915" s="154" t="s">
        <v>263</v>
      </c>
      <c r="AA915" s="155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7" t="s">
        <v>3</v>
      </c>
    </row>
    <row r="916" spans="1:65">
      <c r="A916" s="29"/>
      <c r="B916" s="19"/>
      <c r="C916" s="9"/>
      <c r="D916" s="10" t="s">
        <v>281</v>
      </c>
      <c r="E916" s="11" t="s">
        <v>281</v>
      </c>
      <c r="F916" s="11" t="s">
        <v>281</v>
      </c>
      <c r="G916" s="11" t="s">
        <v>282</v>
      </c>
      <c r="H916" s="11" t="s">
        <v>281</v>
      </c>
      <c r="I916" s="11" t="s">
        <v>281</v>
      </c>
      <c r="J916" s="11" t="s">
        <v>281</v>
      </c>
      <c r="K916" s="11" t="s">
        <v>282</v>
      </c>
      <c r="L916" s="11" t="s">
        <v>282</v>
      </c>
      <c r="M916" s="11" t="s">
        <v>282</v>
      </c>
      <c r="N916" s="11" t="s">
        <v>282</v>
      </c>
      <c r="O916" s="11" t="s">
        <v>282</v>
      </c>
      <c r="P916" s="11" t="s">
        <v>282</v>
      </c>
      <c r="Q916" s="11" t="s">
        <v>282</v>
      </c>
      <c r="R916" s="11" t="s">
        <v>282</v>
      </c>
      <c r="S916" s="11" t="s">
        <v>115</v>
      </c>
      <c r="T916" s="11" t="s">
        <v>282</v>
      </c>
      <c r="U916" s="11" t="s">
        <v>281</v>
      </c>
      <c r="V916" s="11" t="s">
        <v>282</v>
      </c>
      <c r="W916" s="11" t="s">
        <v>282</v>
      </c>
      <c r="X916" s="11" t="s">
        <v>282</v>
      </c>
      <c r="Y916" s="11" t="s">
        <v>281</v>
      </c>
      <c r="Z916" s="11" t="s">
        <v>281</v>
      </c>
      <c r="AA916" s="155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7">
        <v>1</v>
      </c>
    </row>
    <row r="917" spans="1:65">
      <c r="A917" s="29"/>
      <c r="B917" s="19"/>
      <c r="C917" s="9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  <c r="AA917" s="155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7">
        <v>2</v>
      </c>
    </row>
    <row r="918" spans="1:65">
      <c r="A918" s="29"/>
      <c r="B918" s="18">
        <v>1</v>
      </c>
      <c r="C918" s="14">
        <v>1</v>
      </c>
      <c r="D918" s="217">
        <v>10.5</v>
      </c>
      <c r="E918" s="216">
        <v>13.74</v>
      </c>
      <c r="F918" s="216">
        <v>14.239473084621132</v>
      </c>
      <c r="G918" s="216">
        <v>13.2</v>
      </c>
      <c r="H918" s="216">
        <v>13.12</v>
      </c>
      <c r="I918" s="216">
        <v>15</v>
      </c>
      <c r="J918" s="216">
        <v>13.38</v>
      </c>
      <c r="K918" s="217">
        <v>5</v>
      </c>
      <c r="L918" s="216">
        <v>12.4</v>
      </c>
      <c r="M918" s="216">
        <v>12.14</v>
      </c>
      <c r="N918" s="216">
        <v>15</v>
      </c>
      <c r="O918" s="216">
        <v>13.9</v>
      </c>
      <c r="P918" s="216">
        <v>15.2</v>
      </c>
      <c r="Q918" s="216">
        <v>14</v>
      </c>
      <c r="R918" s="216">
        <v>13.05</v>
      </c>
      <c r="S918" s="216">
        <v>14.707322247050126</v>
      </c>
      <c r="T918" s="216">
        <v>13.8819</v>
      </c>
      <c r="U918" s="216">
        <v>14.18</v>
      </c>
      <c r="V918" s="216">
        <v>13.5</v>
      </c>
      <c r="W918" s="216">
        <v>13.2</v>
      </c>
      <c r="X918" s="216">
        <v>14.4</v>
      </c>
      <c r="Y918" s="216">
        <v>14.23</v>
      </c>
      <c r="Z918" s="216">
        <v>14.71</v>
      </c>
      <c r="AA918" s="219"/>
      <c r="AB918" s="220"/>
      <c r="AC918" s="220"/>
      <c r="AD918" s="220"/>
      <c r="AE918" s="220"/>
      <c r="AF918" s="220"/>
      <c r="AG918" s="220"/>
      <c r="AH918" s="220"/>
      <c r="AI918" s="220"/>
      <c r="AJ918" s="220"/>
      <c r="AK918" s="220"/>
      <c r="AL918" s="220"/>
      <c r="AM918" s="220"/>
      <c r="AN918" s="220"/>
      <c r="AO918" s="220"/>
      <c r="AP918" s="220"/>
      <c r="AQ918" s="220"/>
      <c r="AR918" s="220"/>
      <c r="AS918" s="220"/>
      <c r="AT918" s="220"/>
      <c r="AU918" s="220"/>
      <c r="AV918" s="220"/>
      <c r="AW918" s="220"/>
      <c r="AX918" s="220"/>
      <c r="AY918" s="220"/>
      <c r="AZ918" s="220"/>
      <c r="BA918" s="220"/>
      <c r="BB918" s="220"/>
      <c r="BC918" s="220"/>
      <c r="BD918" s="220"/>
      <c r="BE918" s="220"/>
      <c r="BF918" s="220"/>
      <c r="BG918" s="220"/>
      <c r="BH918" s="220"/>
      <c r="BI918" s="220"/>
      <c r="BJ918" s="220"/>
      <c r="BK918" s="220"/>
      <c r="BL918" s="220"/>
      <c r="BM918" s="221">
        <v>1</v>
      </c>
    </row>
    <row r="919" spans="1:65">
      <c r="A919" s="29"/>
      <c r="B919" s="19">
        <v>1</v>
      </c>
      <c r="C919" s="9">
        <v>2</v>
      </c>
      <c r="D919" s="224">
        <v>16.7</v>
      </c>
      <c r="E919" s="222">
        <v>13.92</v>
      </c>
      <c r="F919" s="222">
        <v>14.382399269774577</v>
      </c>
      <c r="G919" s="222">
        <v>14.6</v>
      </c>
      <c r="H919" s="222">
        <v>13.87</v>
      </c>
      <c r="I919" s="222">
        <v>14.6</v>
      </c>
      <c r="J919" s="222">
        <v>13.76</v>
      </c>
      <c r="K919" s="223">
        <v>9.1999999999999993</v>
      </c>
      <c r="L919" s="222">
        <v>12.8</v>
      </c>
      <c r="M919" s="222">
        <v>12.48</v>
      </c>
      <c r="N919" s="222">
        <v>14.55</v>
      </c>
      <c r="O919" s="222">
        <v>13.95</v>
      </c>
      <c r="P919" s="222">
        <v>15.35</v>
      </c>
      <c r="Q919" s="222">
        <v>14.1</v>
      </c>
      <c r="R919" s="222">
        <v>12.7</v>
      </c>
      <c r="S919" s="222">
        <v>14.157178523815722</v>
      </c>
      <c r="T919" s="222">
        <v>13.356299999999999</v>
      </c>
      <c r="U919" s="222">
        <v>14.63</v>
      </c>
      <c r="V919" s="222">
        <v>12.7</v>
      </c>
      <c r="W919" s="222">
        <v>13.5</v>
      </c>
      <c r="X919" s="222">
        <v>14.8</v>
      </c>
      <c r="Y919" s="222">
        <v>15.07</v>
      </c>
      <c r="Z919" s="222">
        <v>14.31</v>
      </c>
      <c r="AA919" s="219"/>
      <c r="AB919" s="220"/>
      <c r="AC919" s="220"/>
      <c r="AD919" s="220"/>
      <c r="AE919" s="220"/>
      <c r="AF919" s="220"/>
      <c r="AG919" s="220"/>
      <c r="AH919" s="220"/>
      <c r="AI919" s="220"/>
      <c r="AJ919" s="220"/>
      <c r="AK919" s="220"/>
      <c r="AL919" s="220"/>
      <c r="AM919" s="220"/>
      <c r="AN919" s="220"/>
      <c r="AO919" s="220"/>
      <c r="AP919" s="220"/>
      <c r="AQ919" s="220"/>
      <c r="AR919" s="220"/>
      <c r="AS919" s="220"/>
      <c r="AT919" s="220"/>
      <c r="AU919" s="220"/>
      <c r="AV919" s="220"/>
      <c r="AW919" s="220"/>
      <c r="AX919" s="220"/>
      <c r="AY919" s="220"/>
      <c r="AZ919" s="220"/>
      <c r="BA919" s="220"/>
      <c r="BB919" s="220"/>
      <c r="BC919" s="220"/>
      <c r="BD919" s="220"/>
      <c r="BE919" s="220"/>
      <c r="BF919" s="220"/>
      <c r="BG919" s="220"/>
      <c r="BH919" s="220"/>
      <c r="BI919" s="220"/>
      <c r="BJ919" s="220"/>
      <c r="BK919" s="220"/>
      <c r="BL919" s="220"/>
      <c r="BM919" s="221">
        <v>28</v>
      </c>
    </row>
    <row r="920" spans="1:65">
      <c r="A920" s="29"/>
      <c r="B920" s="19">
        <v>1</v>
      </c>
      <c r="C920" s="9">
        <v>3</v>
      </c>
      <c r="D920" s="223">
        <v>11.8</v>
      </c>
      <c r="E920" s="222">
        <v>14.05</v>
      </c>
      <c r="F920" s="222">
        <v>14.033725439288194</v>
      </c>
      <c r="G920" s="222">
        <v>15.2</v>
      </c>
      <c r="H920" s="222">
        <v>13.17</v>
      </c>
      <c r="I920" s="222">
        <v>14.3</v>
      </c>
      <c r="J920" s="222">
        <v>13.26</v>
      </c>
      <c r="K920" s="223">
        <v>9.1</v>
      </c>
      <c r="L920" s="222">
        <v>13.3</v>
      </c>
      <c r="M920" s="222">
        <v>11.77</v>
      </c>
      <c r="N920" s="222">
        <v>14</v>
      </c>
      <c r="O920" s="222">
        <v>13.8</v>
      </c>
      <c r="P920" s="222">
        <v>15</v>
      </c>
      <c r="Q920" s="222">
        <v>13.85</v>
      </c>
      <c r="R920" s="222">
        <v>12.95</v>
      </c>
      <c r="S920" s="222">
        <v>14.185343026578906</v>
      </c>
      <c r="T920" s="222">
        <v>13.7135</v>
      </c>
      <c r="U920" s="222">
        <v>13.93</v>
      </c>
      <c r="V920" s="222">
        <v>13.4</v>
      </c>
      <c r="W920" s="222">
        <v>13.3</v>
      </c>
      <c r="X920" s="222">
        <v>14.4</v>
      </c>
      <c r="Y920" s="222">
        <v>15.2</v>
      </c>
      <c r="Z920" s="222">
        <v>14.82</v>
      </c>
      <c r="AA920" s="219"/>
      <c r="AB920" s="220"/>
      <c r="AC920" s="220"/>
      <c r="AD920" s="220"/>
      <c r="AE920" s="220"/>
      <c r="AF920" s="220"/>
      <c r="AG920" s="220"/>
      <c r="AH920" s="220"/>
      <c r="AI920" s="220"/>
      <c r="AJ920" s="220"/>
      <c r="AK920" s="220"/>
      <c r="AL920" s="220"/>
      <c r="AM920" s="220"/>
      <c r="AN920" s="220"/>
      <c r="AO920" s="220"/>
      <c r="AP920" s="220"/>
      <c r="AQ920" s="220"/>
      <c r="AR920" s="220"/>
      <c r="AS920" s="220"/>
      <c r="AT920" s="220"/>
      <c r="AU920" s="220"/>
      <c r="AV920" s="220"/>
      <c r="AW920" s="220"/>
      <c r="AX920" s="220"/>
      <c r="AY920" s="220"/>
      <c r="AZ920" s="220"/>
      <c r="BA920" s="220"/>
      <c r="BB920" s="220"/>
      <c r="BC920" s="220"/>
      <c r="BD920" s="220"/>
      <c r="BE920" s="220"/>
      <c r="BF920" s="220"/>
      <c r="BG920" s="220"/>
      <c r="BH920" s="220"/>
      <c r="BI920" s="220"/>
      <c r="BJ920" s="220"/>
      <c r="BK920" s="220"/>
      <c r="BL920" s="220"/>
      <c r="BM920" s="221">
        <v>16</v>
      </c>
    </row>
    <row r="921" spans="1:65">
      <c r="A921" s="29"/>
      <c r="B921" s="19">
        <v>1</v>
      </c>
      <c r="C921" s="9">
        <v>4</v>
      </c>
      <c r="D921" s="223">
        <v>9.6</v>
      </c>
      <c r="E921" s="222">
        <v>14.4</v>
      </c>
      <c r="F921" s="222">
        <v>14.20151086638807</v>
      </c>
      <c r="G921" s="222">
        <v>15.299999999999999</v>
      </c>
      <c r="H921" s="222">
        <v>12.72</v>
      </c>
      <c r="I921" s="222">
        <v>14.9</v>
      </c>
      <c r="J921" s="222">
        <v>13.7</v>
      </c>
      <c r="K921" s="223">
        <v>5.2</v>
      </c>
      <c r="L921" s="222">
        <v>12.2</v>
      </c>
      <c r="M921" s="222">
        <v>12.85</v>
      </c>
      <c r="N921" s="222">
        <v>14.9</v>
      </c>
      <c r="O921" s="222">
        <v>13.4</v>
      </c>
      <c r="P921" s="222">
        <v>15.1</v>
      </c>
      <c r="Q921" s="222">
        <v>14.5</v>
      </c>
      <c r="R921" s="222">
        <v>12.9</v>
      </c>
      <c r="S921" s="222">
        <v>14.95378219604931</v>
      </c>
      <c r="T921" s="222">
        <v>13.3629</v>
      </c>
      <c r="U921" s="222">
        <v>13.89</v>
      </c>
      <c r="V921" s="222">
        <v>12.9</v>
      </c>
      <c r="W921" s="222">
        <v>13.2</v>
      </c>
      <c r="X921" s="222">
        <v>14.9</v>
      </c>
      <c r="Y921" s="222">
        <v>14.06</v>
      </c>
      <c r="Z921" s="222">
        <v>14.41</v>
      </c>
      <c r="AA921" s="219"/>
      <c r="AB921" s="220"/>
      <c r="AC921" s="220"/>
      <c r="AD921" s="220"/>
      <c r="AE921" s="220"/>
      <c r="AF921" s="220"/>
      <c r="AG921" s="220"/>
      <c r="AH921" s="220"/>
      <c r="AI921" s="220"/>
      <c r="AJ921" s="220"/>
      <c r="AK921" s="220"/>
      <c r="AL921" s="220"/>
      <c r="AM921" s="220"/>
      <c r="AN921" s="220"/>
      <c r="AO921" s="220"/>
      <c r="AP921" s="220"/>
      <c r="AQ921" s="220"/>
      <c r="AR921" s="220"/>
      <c r="AS921" s="220"/>
      <c r="AT921" s="220"/>
      <c r="AU921" s="220"/>
      <c r="AV921" s="220"/>
      <c r="AW921" s="220"/>
      <c r="AX921" s="220"/>
      <c r="AY921" s="220"/>
      <c r="AZ921" s="220"/>
      <c r="BA921" s="220"/>
      <c r="BB921" s="220"/>
      <c r="BC921" s="220"/>
      <c r="BD921" s="220"/>
      <c r="BE921" s="220"/>
      <c r="BF921" s="220"/>
      <c r="BG921" s="220"/>
      <c r="BH921" s="220"/>
      <c r="BI921" s="220"/>
      <c r="BJ921" s="220"/>
      <c r="BK921" s="220"/>
      <c r="BL921" s="220"/>
      <c r="BM921" s="221">
        <v>13.917772588008264</v>
      </c>
    </row>
    <row r="922" spans="1:65">
      <c r="A922" s="29"/>
      <c r="B922" s="19">
        <v>1</v>
      </c>
      <c r="C922" s="9">
        <v>5</v>
      </c>
      <c r="D922" s="223">
        <v>11.4</v>
      </c>
      <c r="E922" s="222">
        <v>14.43</v>
      </c>
      <c r="F922" s="222">
        <v>14.100259482524963</v>
      </c>
      <c r="G922" s="222">
        <v>15.2</v>
      </c>
      <c r="H922" s="222">
        <v>13.43</v>
      </c>
      <c r="I922" s="222">
        <v>14.5</v>
      </c>
      <c r="J922" s="222">
        <v>13.23</v>
      </c>
      <c r="K922" s="223">
        <v>10.3</v>
      </c>
      <c r="L922" s="222">
        <v>11.9</v>
      </c>
      <c r="M922" s="222">
        <v>12.28</v>
      </c>
      <c r="N922" s="222">
        <v>14.25</v>
      </c>
      <c r="O922" s="222">
        <v>13.8</v>
      </c>
      <c r="P922" s="222">
        <v>15.550000000000002</v>
      </c>
      <c r="Q922" s="222">
        <v>14.3</v>
      </c>
      <c r="R922" s="222">
        <v>12.5</v>
      </c>
      <c r="S922" s="222">
        <v>14.76011826999045</v>
      </c>
      <c r="T922" s="222">
        <v>13.81</v>
      </c>
      <c r="U922" s="222">
        <v>13.55</v>
      </c>
      <c r="V922" s="222">
        <v>13.4</v>
      </c>
      <c r="W922" s="222">
        <v>13.2</v>
      </c>
      <c r="X922" s="222">
        <v>14.7</v>
      </c>
      <c r="Y922" s="222">
        <v>15.33</v>
      </c>
      <c r="Z922" s="222">
        <v>14.9</v>
      </c>
      <c r="AA922" s="219"/>
      <c r="AB922" s="220"/>
      <c r="AC922" s="220"/>
      <c r="AD922" s="220"/>
      <c r="AE922" s="220"/>
      <c r="AF922" s="220"/>
      <c r="AG922" s="220"/>
      <c r="AH922" s="220"/>
      <c r="AI922" s="220"/>
      <c r="AJ922" s="220"/>
      <c r="AK922" s="220"/>
      <c r="AL922" s="220"/>
      <c r="AM922" s="220"/>
      <c r="AN922" s="220"/>
      <c r="AO922" s="220"/>
      <c r="AP922" s="220"/>
      <c r="AQ922" s="220"/>
      <c r="AR922" s="220"/>
      <c r="AS922" s="220"/>
      <c r="AT922" s="220"/>
      <c r="AU922" s="220"/>
      <c r="AV922" s="220"/>
      <c r="AW922" s="220"/>
      <c r="AX922" s="220"/>
      <c r="AY922" s="220"/>
      <c r="AZ922" s="220"/>
      <c r="BA922" s="220"/>
      <c r="BB922" s="220"/>
      <c r="BC922" s="220"/>
      <c r="BD922" s="220"/>
      <c r="BE922" s="220"/>
      <c r="BF922" s="220"/>
      <c r="BG922" s="220"/>
      <c r="BH922" s="220"/>
      <c r="BI922" s="220"/>
      <c r="BJ922" s="220"/>
      <c r="BK922" s="220"/>
      <c r="BL922" s="220"/>
      <c r="BM922" s="221">
        <v>60</v>
      </c>
    </row>
    <row r="923" spans="1:65">
      <c r="A923" s="29"/>
      <c r="B923" s="19">
        <v>1</v>
      </c>
      <c r="C923" s="9">
        <v>6</v>
      </c>
      <c r="D923" s="223">
        <v>10.8</v>
      </c>
      <c r="E923" s="222">
        <v>13.97</v>
      </c>
      <c r="F923" s="222">
        <v>14.387205667435843</v>
      </c>
      <c r="G923" s="222">
        <v>13.7</v>
      </c>
      <c r="H923" s="222">
        <v>12.87</v>
      </c>
      <c r="I923" s="222">
        <v>14.5</v>
      </c>
      <c r="J923" s="222">
        <v>13.77</v>
      </c>
      <c r="K923" s="223">
        <v>5.7</v>
      </c>
      <c r="L923" s="222">
        <v>12.5</v>
      </c>
      <c r="M923" s="222">
        <v>11.84</v>
      </c>
      <c r="N923" s="222">
        <v>14.9</v>
      </c>
      <c r="O923" s="222">
        <v>14.4</v>
      </c>
      <c r="P923" s="222">
        <v>14.7</v>
      </c>
      <c r="Q923" s="222">
        <v>14</v>
      </c>
      <c r="R923" s="222">
        <v>13.05</v>
      </c>
      <c r="S923" s="222">
        <v>14.579028015523784</v>
      </c>
      <c r="T923" s="222">
        <v>13.737399999999999</v>
      </c>
      <c r="U923" s="222">
        <v>14</v>
      </c>
      <c r="V923" s="222">
        <v>13.5</v>
      </c>
      <c r="W923" s="224">
        <v>12.7</v>
      </c>
      <c r="X923" s="222">
        <v>14.4</v>
      </c>
      <c r="Y923" s="222">
        <v>14.66</v>
      </c>
      <c r="Z923" s="224">
        <v>11.12</v>
      </c>
      <c r="AA923" s="219"/>
      <c r="AB923" s="220"/>
      <c r="AC923" s="220"/>
      <c r="AD923" s="220"/>
      <c r="AE923" s="220"/>
      <c r="AF923" s="220"/>
      <c r="AG923" s="220"/>
      <c r="AH923" s="220"/>
      <c r="AI923" s="220"/>
      <c r="AJ923" s="220"/>
      <c r="AK923" s="220"/>
      <c r="AL923" s="220"/>
      <c r="AM923" s="220"/>
      <c r="AN923" s="220"/>
      <c r="AO923" s="220"/>
      <c r="AP923" s="220"/>
      <c r="AQ923" s="220"/>
      <c r="AR923" s="220"/>
      <c r="AS923" s="220"/>
      <c r="AT923" s="220"/>
      <c r="AU923" s="220"/>
      <c r="AV923" s="220"/>
      <c r="AW923" s="220"/>
      <c r="AX923" s="220"/>
      <c r="AY923" s="220"/>
      <c r="AZ923" s="220"/>
      <c r="BA923" s="220"/>
      <c r="BB923" s="220"/>
      <c r="BC923" s="220"/>
      <c r="BD923" s="220"/>
      <c r="BE923" s="220"/>
      <c r="BF923" s="220"/>
      <c r="BG923" s="220"/>
      <c r="BH923" s="220"/>
      <c r="BI923" s="220"/>
      <c r="BJ923" s="220"/>
      <c r="BK923" s="220"/>
      <c r="BL923" s="220"/>
      <c r="BM923" s="225"/>
    </row>
    <row r="924" spans="1:65">
      <c r="A924" s="29"/>
      <c r="B924" s="20" t="s">
        <v>269</v>
      </c>
      <c r="C924" s="12"/>
      <c r="D924" s="226">
        <v>11.799999999999999</v>
      </c>
      <c r="E924" s="226">
        <v>14.084999999999999</v>
      </c>
      <c r="F924" s="226">
        <v>14.224095635005463</v>
      </c>
      <c r="G924" s="226">
        <v>14.533333333333333</v>
      </c>
      <c r="H924" s="226">
        <v>13.196666666666667</v>
      </c>
      <c r="I924" s="226">
        <v>14.633333333333335</v>
      </c>
      <c r="J924" s="226">
        <v>13.516666666666666</v>
      </c>
      <c r="K924" s="226">
        <v>7.416666666666667</v>
      </c>
      <c r="L924" s="226">
        <v>12.516666666666666</v>
      </c>
      <c r="M924" s="226">
        <v>12.226666666666667</v>
      </c>
      <c r="N924" s="226">
        <v>14.6</v>
      </c>
      <c r="O924" s="226">
        <v>13.875000000000002</v>
      </c>
      <c r="P924" s="226">
        <v>15.15</v>
      </c>
      <c r="Q924" s="226">
        <v>14.125</v>
      </c>
      <c r="R924" s="226">
        <v>12.858333333333333</v>
      </c>
      <c r="S924" s="226">
        <v>14.55712871316805</v>
      </c>
      <c r="T924" s="226">
        <v>13.643666666666666</v>
      </c>
      <c r="U924" s="226">
        <v>14.030000000000001</v>
      </c>
      <c r="V924" s="226">
        <v>13.233333333333334</v>
      </c>
      <c r="W924" s="226">
        <v>13.183333333333335</v>
      </c>
      <c r="X924" s="226">
        <v>14.600000000000001</v>
      </c>
      <c r="Y924" s="226">
        <v>14.758333333333333</v>
      </c>
      <c r="Z924" s="226">
        <v>14.045000000000002</v>
      </c>
      <c r="AA924" s="219"/>
      <c r="AB924" s="220"/>
      <c r="AC924" s="220"/>
      <c r="AD924" s="220"/>
      <c r="AE924" s="220"/>
      <c r="AF924" s="220"/>
      <c r="AG924" s="220"/>
      <c r="AH924" s="220"/>
      <c r="AI924" s="220"/>
      <c r="AJ924" s="220"/>
      <c r="AK924" s="220"/>
      <c r="AL924" s="220"/>
      <c r="AM924" s="220"/>
      <c r="AN924" s="220"/>
      <c r="AO924" s="220"/>
      <c r="AP924" s="220"/>
      <c r="AQ924" s="220"/>
      <c r="AR924" s="220"/>
      <c r="AS924" s="220"/>
      <c r="AT924" s="220"/>
      <c r="AU924" s="220"/>
      <c r="AV924" s="220"/>
      <c r="AW924" s="220"/>
      <c r="AX924" s="220"/>
      <c r="AY924" s="220"/>
      <c r="AZ924" s="220"/>
      <c r="BA924" s="220"/>
      <c r="BB924" s="220"/>
      <c r="BC924" s="220"/>
      <c r="BD924" s="220"/>
      <c r="BE924" s="220"/>
      <c r="BF924" s="220"/>
      <c r="BG924" s="220"/>
      <c r="BH924" s="220"/>
      <c r="BI924" s="220"/>
      <c r="BJ924" s="220"/>
      <c r="BK924" s="220"/>
      <c r="BL924" s="220"/>
      <c r="BM924" s="225"/>
    </row>
    <row r="925" spans="1:65">
      <c r="A925" s="29"/>
      <c r="B925" s="3" t="s">
        <v>270</v>
      </c>
      <c r="C925" s="28"/>
      <c r="D925" s="222">
        <v>11.100000000000001</v>
      </c>
      <c r="E925" s="222">
        <v>14.010000000000002</v>
      </c>
      <c r="F925" s="222">
        <v>14.220491975504601</v>
      </c>
      <c r="G925" s="222">
        <v>14.899999999999999</v>
      </c>
      <c r="H925" s="222">
        <v>13.145</v>
      </c>
      <c r="I925" s="222">
        <v>14.55</v>
      </c>
      <c r="J925" s="222">
        <v>13.54</v>
      </c>
      <c r="K925" s="222">
        <v>7.4</v>
      </c>
      <c r="L925" s="222">
        <v>12.45</v>
      </c>
      <c r="M925" s="222">
        <v>12.21</v>
      </c>
      <c r="N925" s="222">
        <v>14.725000000000001</v>
      </c>
      <c r="O925" s="222">
        <v>13.850000000000001</v>
      </c>
      <c r="P925" s="222">
        <v>15.149999999999999</v>
      </c>
      <c r="Q925" s="222">
        <v>14.05</v>
      </c>
      <c r="R925" s="222">
        <v>12.925000000000001</v>
      </c>
      <c r="S925" s="222">
        <v>14.643175131286956</v>
      </c>
      <c r="T925" s="222">
        <v>13.725449999999999</v>
      </c>
      <c r="U925" s="222">
        <v>13.965</v>
      </c>
      <c r="V925" s="222">
        <v>13.4</v>
      </c>
      <c r="W925" s="222">
        <v>13.2</v>
      </c>
      <c r="X925" s="222">
        <v>14.55</v>
      </c>
      <c r="Y925" s="222">
        <v>14.865</v>
      </c>
      <c r="Z925" s="222">
        <v>14.56</v>
      </c>
      <c r="AA925" s="219"/>
      <c r="AB925" s="220"/>
      <c r="AC925" s="220"/>
      <c r="AD925" s="220"/>
      <c r="AE925" s="220"/>
      <c r="AF925" s="220"/>
      <c r="AG925" s="220"/>
      <c r="AH925" s="220"/>
      <c r="AI925" s="220"/>
      <c r="AJ925" s="220"/>
      <c r="AK925" s="220"/>
      <c r="AL925" s="220"/>
      <c r="AM925" s="220"/>
      <c r="AN925" s="220"/>
      <c r="AO925" s="220"/>
      <c r="AP925" s="220"/>
      <c r="AQ925" s="220"/>
      <c r="AR925" s="220"/>
      <c r="AS925" s="220"/>
      <c r="AT925" s="220"/>
      <c r="AU925" s="220"/>
      <c r="AV925" s="220"/>
      <c r="AW925" s="220"/>
      <c r="AX925" s="220"/>
      <c r="AY925" s="220"/>
      <c r="AZ925" s="220"/>
      <c r="BA925" s="220"/>
      <c r="BB925" s="220"/>
      <c r="BC925" s="220"/>
      <c r="BD925" s="220"/>
      <c r="BE925" s="220"/>
      <c r="BF925" s="220"/>
      <c r="BG925" s="220"/>
      <c r="BH925" s="220"/>
      <c r="BI925" s="220"/>
      <c r="BJ925" s="220"/>
      <c r="BK925" s="220"/>
      <c r="BL925" s="220"/>
      <c r="BM925" s="225"/>
    </row>
    <row r="926" spans="1:65">
      <c r="A926" s="29"/>
      <c r="B926" s="3" t="s">
        <v>271</v>
      </c>
      <c r="C926" s="28"/>
      <c r="D926" s="23">
        <v>2.5179356624028362</v>
      </c>
      <c r="E926" s="23">
        <v>0.2752998365419056</v>
      </c>
      <c r="F926" s="23">
        <v>0.14421349816805734</v>
      </c>
      <c r="G926" s="23">
        <v>0.88919439194512839</v>
      </c>
      <c r="H926" s="23">
        <v>0.41190613817551497</v>
      </c>
      <c r="I926" s="23">
        <v>0.26583202716502502</v>
      </c>
      <c r="J926" s="23">
        <v>0.25445366310325829</v>
      </c>
      <c r="K926" s="23">
        <v>2.3676289123649976</v>
      </c>
      <c r="L926" s="23">
        <v>0.48751068364361716</v>
      </c>
      <c r="M926" s="23">
        <v>0.40524889471368913</v>
      </c>
      <c r="N926" s="23">
        <v>0.40620192023179807</v>
      </c>
      <c r="O926" s="23">
        <v>0.32210246816812804</v>
      </c>
      <c r="P926" s="23">
        <v>0.29325756597230446</v>
      </c>
      <c r="Q926" s="23">
        <v>0.23611437906235208</v>
      </c>
      <c r="R926" s="23">
        <v>0.21775368347439453</v>
      </c>
      <c r="S926" s="23">
        <v>0.32241624445426675</v>
      </c>
      <c r="T926" s="23">
        <v>0.22781310468598329</v>
      </c>
      <c r="U926" s="23">
        <v>0.35871994647635647</v>
      </c>
      <c r="V926" s="23">
        <v>0.34448028487370191</v>
      </c>
      <c r="W926" s="23">
        <v>0.26394443859772232</v>
      </c>
      <c r="X926" s="23">
        <v>0.22803508501982755</v>
      </c>
      <c r="Y926" s="23">
        <v>0.52829600288726997</v>
      </c>
      <c r="Z926" s="23">
        <v>1.4514096596068256</v>
      </c>
      <c r="AA926" s="155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A927" s="29"/>
      <c r="B927" s="3" t="s">
        <v>86</v>
      </c>
      <c r="C927" s="28"/>
      <c r="D927" s="13">
        <v>0.21338437816973191</v>
      </c>
      <c r="E927" s="13">
        <v>1.9545604298324856E-2</v>
      </c>
      <c r="F927" s="13">
        <v>1.0138676079563771E-2</v>
      </c>
      <c r="G927" s="13">
        <v>6.1183100363196907E-2</v>
      </c>
      <c r="H927" s="13">
        <v>3.1212892511405528E-2</v>
      </c>
      <c r="I927" s="13">
        <v>1.8166197756152049E-2</v>
      </c>
      <c r="J927" s="13">
        <v>1.8825178527984585E-2</v>
      </c>
      <c r="K927" s="13">
        <v>0.319230864588539</v>
      </c>
      <c r="L927" s="13">
        <v>3.8948922794430137E-2</v>
      </c>
      <c r="M927" s="13">
        <v>3.3144675140159965E-2</v>
      </c>
      <c r="N927" s="13">
        <v>2.7822049330945075E-2</v>
      </c>
      <c r="O927" s="13">
        <v>2.3214592300405623E-2</v>
      </c>
      <c r="P927" s="13">
        <v>1.9356935047676861E-2</v>
      </c>
      <c r="Q927" s="13">
        <v>1.6716062234502803E-2</v>
      </c>
      <c r="R927" s="13">
        <v>1.6934829563789593E-2</v>
      </c>
      <c r="S927" s="13">
        <v>2.2148340569566875E-2</v>
      </c>
      <c r="T927" s="13">
        <v>1.6697351984020666E-2</v>
      </c>
      <c r="U927" s="13">
        <v>2.5568064609861472E-2</v>
      </c>
      <c r="V927" s="13">
        <v>2.6031255783906943E-2</v>
      </c>
      <c r="W927" s="13">
        <v>2.0021069931559211E-2</v>
      </c>
      <c r="X927" s="13">
        <v>1.5618841439714214E-2</v>
      </c>
      <c r="Y927" s="13">
        <v>3.5796454176438397E-2</v>
      </c>
      <c r="Z927" s="13">
        <v>0.10333995440418835</v>
      </c>
      <c r="AA927" s="155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5"/>
    </row>
    <row r="928" spans="1:65">
      <c r="A928" s="29"/>
      <c r="B928" s="3" t="s">
        <v>272</v>
      </c>
      <c r="C928" s="28"/>
      <c r="D928" s="13">
        <v>-0.15216318377216231</v>
      </c>
      <c r="E928" s="13">
        <v>1.2015386149923257E-2</v>
      </c>
      <c r="F928" s="13">
        <v>2.2009487873162481E-2</v>
      </c>
      <c r="G928" s="13">
        <v>4.4228395128071307E-2</v>
      </c>
      <c r="H928" s="13">
        <v>-5.181187699265255E-2</v>
      </c>
      <c r="I928" s="13">
        <v>5.1413452892714151E-2</v>
      </c>
      <c r="J928" s="13">
        <v>-2.881969214579605E-2</v>
      </c>
      <c r="K928" s="13">
        <v>-0.4671082157890003</v>
      </c>
      <c r="L928" s="13">
        <v>-0.10067026979222304</v>
      </c>
      <c r="M928" s="13">
        <v>-0.12150693730968676</v>
      </c>
      <c r="N928" s="13">
        <v>4.9018433637833203E-2</v>
      </c>
      <c r="O928" s="13">
        <v>-3.0732351558262483E-3</v>
      </c>
      <c r="P928" s="13">
        <v>8.8536251343368066E-2</v>
      </c>
      <c r="Q928" s="13">
        <v>1.4889409255780306E-2</v>
      </c>
      <c r="R928" s="13">
        <v>-7.6121322429693827E-2</v>
      </c>
      <c r="S928" s="13">
        <v>4.5938106914511945E-2</v>
      </c>
      <c r="T928" s="13">
        <v>-1.9694668784699831E-2</v>
      </c>
      <c r="U928" s="13">
        <v>8.0636043793698153E-3</v>
      </c>
      <c r="V928" s="13">
        <v>-4.9177355812283552E-2</v>
      </c>
      <c r="W928" s="13">
        <v>-5.2769884694604863E-2</v>
      </c>
      <c r="X928" s="13">
        <v>4.9018433637833203E-2</v>
      </c>
      <c r="Y928" s="13">
        <v>6.0394775098517428E-2</v>
      </c>
      <c r="Z928" s="13">
        <v>9.1413630440664306E-3</v>
      </c>
      <c r="AA928" s="155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5"/>
    </row>
    <row r="929" spans="1:65">
      <c r="A929" s="29"/>
      <c r="B929" s="45" t="s">
        <v>273</v>
      </c>
      <c r="C929" s="46"/>
      <c r="D929" s="44">
        <v>2.64</v>
      </c>
      <c r="E929" s="44">
        <v>7.0000000000000007E-2</v>
      </c>
      <c r="F929" s="44">
        <v>0.23</v>
      </c>
      <c r="G929" s="44">
        <v>0.6</v>
      </c>
      <c r="H929" s="44">
        <v>0.99</v>
      </c>
      <c r="I929" s="44">
        <v>0.71</v>
      </c>
      <c r="J929" s="44">
        <v>0.61</v>
      </c>
      <c r="K929" s="44">
        <v>7.82</v>
      </c>
      <c r="L929" s="44">
        <v>1.79</v>
      </c>
      <c r="M929" s="44">
        <v>2.13</v>
      </c>
      <c r="N929" s="44">
        <v>0.67</v>
      </c>
      <c r="O929" s="44">
        <v>0.18</v>
      </c>
      <c r="P929" s="44">
        <v>1.32</v>
      </c>
      <c r="Q929" s="44">
        <v>0.11</v>
      </c>
      <c r="R929" s="44">
        <v>1.39</v>
      </c>
      <c r="S929" s="44">
        <v>0.62</v>
      </c>
      <c r="T929" s="44">
        <v>0.46</v>
      </c>
      <c r="U929" s="44">
        <v>0</v>
      </c>
      <c r="V929" s="44">
        <v>0.94</v>
      </c>
      <c r="W929" s="44">
        <v>1</v>
      </c>
      <c r="X929" s="44">
        <v>0.67</v>
      </c>
      <c r="Y929" s="44">
        <v>0.86</v>
      </c>
      <c r="Z929" s="44">
        <v>0.02</v>
      </c>
      <c r="AA929" s="155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5"/>
    </row>
    <row r="930" spans="1:65">
      <c r="B930" s="3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  <c r="BM930" s="55"/>
    </row>
    <row r="931" spans="1:65" ht="15">
      <c r="B931" s="8" t="s">
        <v>528</v>
      </c>
      <c r="BM931" s="27" t="s">
        <v>66</v>
      </c>
    </row>
    <row r="932" spans="1:65" ht="15">
      <c r="A932" s="24" t="s">
        <v>62</v>
      </c>
      <c r="B932" s="18" t="s">
        <v>111</v>
      </c>
      <c r="C932" s="15" t="s">
        <v>112</v>
      </c>
      <c r="D932" s="16" t="s">
        <v>234</v>
      </c>
      <c r="E932" s="17" t="s">
        <v>234</v>
      </c>
      <c r="F932" s="17" t="s">
        <v>234</v>
      </c>
      <c r="G932" s="17" t="s">
        <v>234</v>
      </c>
      <c r="H932" s="17" t="s">
        <v>234</v>
      </c>
      <c r="I932" s="17" t="s">
        <v>234</v>
      </c>
      <c r="J932" s="17" t="s">
        <v>234</v>
      </c>
      <c r="K932" s="17" t="s">
        <v>234</v>
      </c>
      <c r="L932" s="17" t="s">
        <v>234</v>
      </c>
      <c r="M932" s="17" t="s">
        <v>234</v>
      </c>
      <c r="N932" s="17" t="s">
        <v>234</v>
      </c>
      <c r="O932" s="17" t="s">
        <v>234</v>
      </c>
      <c r="P932" s="17" t="s">
        <v>234</v>
      </c>
      <c r="Q932" s="17" t="s">
        <v>234</v>
      </c>
      <c r="R932" s="17" t="s">
        <v>234</v>
      </c>
      <c r="S932" s="17" t="s">
        <v>234</v>
      </c>
      <c r="T932" s="17" t="s">
        <v>234</v>
      </c>
      <c r="U932" s="17" t="s">
        <v>234</v>
      </c>
      <c r="V932" s="17" t="s">
        <v>234</v>
      </c>
      <c r="W932" s="17" t="s">
        <v>234</v>
      </c>
      <c r="X932" s="17" t="s">
        <v>234</v>
      </c>
      <c r="Y932" s="17" t="s">
        <v>234</v>
      </c>
      <c r="Z932" s="17" t="s">
        <v>234</v>
      </c>
      <c r="AA932" s="17" t="s">
        <v>234</v>
      </c>
      <c r="AB932" s="17" t="s">
        <v>234</v>
      </c>
      <c r="AC932" s="17" t="s">
        <v>234</v>
      </c>
      <c r="AD932" s="17" t="s">
        <v>234</v>
      </c>
      <c r="AE932" s="155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7">
        <v>1</v>
      </c>
    </row>
    <row r="933" spans="1:65">
      <c r="A933" s="29"/>
      <c r="B933" s="19" t="s">
        <v>235</v>
      </c>
      <c r="C933" s="9" t="s">
        <v>235</v>
      </c>
      <c r="D933" s="153" t="s">
        <v>237</v>
      </c>
      <c r="E933" s="154" t="s">
        <v>238</v>
      </c>
      <c r="F933" s="154" t="s">
        <v>239</v>
      </c>
      <c r="G933" s="154" t="s">
        <v>240</v>
      </c>
      <c r="H933" s="154" t="s">
        <v>241</v>
      </c>
      <c r="I933" s="154" t="s">
        <v>242</v>
      </c>
      <c r="J933" s="154" t="s">
        <v>243</v>
      </c>
      <c r="K933" s="154" t="s">
        <v>244</v>
      </c>
      <c r="L933" s="154" t="s">
        <v>245</v>
      </c>
      <c r="M933" s="154" t="s">
        <v>246</v>
      </c>
      <c r="N933" s="154" t="s">
        <v>247</v>
      </c>
      <c r="O933" s="154" t="s">
        <v>248</v>
      </c>
      <c r="P933" s="154" t="s">
        <v>249</v>
      </c>
      <c r="Q933" s="154" t="s">
        <v>250</v>
      </c>
      <c r="R933" s="154" t="s">
        <v>251</v>
      </c>
      <c r="S933" s="154" t="s">
        <v>252</v>
      </c>
      <c r="T933" s="154" t="s">
        <v>253</v>
      </c>
      <c r="U933" s="154" t="s">
        <v>254</v>
      </c>
      <c r="V933" s="154" t="s">
        <v>255</v>
      </c>
      <c r="W933" s="154" t="s">
        <v>256</v>
      </c>
      <c r="X933" s="154" t="s">
        <v>257</v>
      </c>
      <c r="Y933" s="154" t="s">
        <v>258</v>
      </c>
      <c r="Z933" s="154" t="s">
        <v>259</v>
      </c>
      <c r="AA933" s="154" t="s">
        <v>260</v>
      </c>
      <c r="AB933" s="154" t="s">
        <v>261</v>
      </c>
      <c r="AC933" s="154" t="s">
        <v>262</v>
      </c>
      <c r="AD933" s="154" t="s">
        <v>263</v>
      </c>
      <c r="AE933" s="155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7" t="s">
        <v>1</v>
      </c>
    </row>
    <row r="934" spans="1:65">
      <c r="A934" s="29"/>
      <c r="B934" s="19"/>
      <c r="C934" s="9"/>
      <c r="D934" s="10" t="s">
        <v>281</v>
      </c>
      <c r="E934" s="11" t="s">
        <v>115</v>
      </c>
      <c r="F934" s="11" t="s">
        <v>281</v>
      </c>
      <c r="G934" s="11" t="s">
        <v>115</v>
      </c>
      <c r="H934" s="11" t="s">
        <v>115</v>
      </c>
      <c r="I934" s="11" t="s">
        <v>282</v>
      </c>
      <c r="J934" s="11" t="s">
        <v>282</v>
      </c>
      <c r="K934" s="11" t="s">
        <v>115</v>
      </c>
      <c r="L934" s="11" t="s">
        <v>115</v>
      </c>
      <c r="M934" s="11" t="s">
        <v>281</v>
      </c>
      <c r="N934" s="11" t="s">
        <v>282</v>
      </c>
      <c r="O934" s="11" t="s">
        <v>282</v>
      </c>
      <c r="P934" s="11" t="s">
        <v>282</v>
      </c>
      <c r="Q934" s="11" t="s">
        <v>282</v>
      </c>
      <c r="R934" s="11" t="s">
        <v>282</v>
      </c>
      <c r="S934" s="11" t="s">
        <v>282</v>
      </c>
      <c r="T934" s="11" t="s">
        <v>282</v>
      </c>
      <c r="U934" s="11" t="s">
        <v>282</v>
      </c>
      <c r="V934" s="11" t="s">
        <v>115</v>
      </c>
      <c r="W934" s="11" t="s">
        <v>282</v>
      </c>
      <c r="X934" s="11" t="s">
        <v>282</v>
      </c>
      <c r="Y934" s="11" t="s">
        <v>115</v>
      </c>
      <c r="Z934" s="11" t="s">
        <v>282</v>
      </c>
      <c r="AA934" s="11" t="s">
        <v>282</v>
      </c>
      <c r="AB934" s="11" t="s">
        <v>282</v>
      </c>
      <c r="AC934" s="11" t="s">
        <v>115</v>
      </c>
      <c r="AD934" s="11" t="s">
        <v>115</v>
      </c>
      <c r="AE934" s="155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7">
        <v>3</v>
      </c>
    </row>
    <row r="935" spans="1:65">
      <c r="A935" s="29"/>
      <c r="B935" s="19"/>
      <c r="C935" s="9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  <c r="AA935" s="25"/>
      <c r="AB935" s="25"/>
      <c r="AC935" s="25"/>
      <c r="AD935" s="25"/>
      <c r="AE935" s="155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7">
        <v>3</v>
      </c>
    </row>
    <row r="936" spans="1:65">
      <c r="A936" s="29"/>
      <c r="B936" s="18">
        <v>1</v>
      </c>
      <c r="C936" s="14">
        <v>1</v>
      </c>
      <c r="D936" s="206">
        <v>0.10100000000000001</v>
      </c>
      <c r="E936" s="206">
        <v>0.11230000000000001</v>
      </c>
      <c r="F936" s="206">
        <v>0.110072600829</v>
      </c>
      <c r="G936" s="207">
        <v>0.1</v>
      </c>
      <c r="H936" s="206">
        <v>0.11</v>
      </c>
      <c r="I936" s="206">
        <v>0.12</v>
      </c>
      <c r="J936" s="206">
        <v>0.11600000000000001</v>
      </c>
      <c r="K936" s="206">
        <v>0.105</v>
      </c>
      <c r="L936" s="207">
        <v>9.5440800000000006E-2</v>
      </c>
      <c r="M936" s="206">
        <v>0.11550000000000001</v>
      </c>
      <c r="N936" s="206">
        <v>0.12</v>
      </c>
      <c r="O936" s="206">
        <v>0.11299999999999999</v>
      </c>
      <c r="P936" s="206">
        <v>0.11</v>
      </c>
      <c r="Q936" s="206">
        <v>0.12</v>
      </c>
      <c r="R936" s="206">
        <v>0.11299999999999999</v>
      </c>
      <c r="S936" s="206">
        <v>0.11200000000000002</v>
      </c>
      <c r="T936" s="206">
        <v>0.11299999999999999</v>
      </c>
      <c r="U936" s="206">
        <v>0.105</v>
      </c>
      <c r="V936" s="207">
        <v>0.12727594353345514</v>
      </c>
      <c r="W936" s="206">
        <v>0.11051797999999999</v>
      </c>
      <c r="X936" s="206">
        <v>0.11</v>
      </c>
      <c r="Y936" s="206">
        <v>0.11100000000000002</v>
      </c>
      <c r="Z936" s="206">
        <v>0.11600000000000001</v>
      </c>
      <c r="AA936" s="206">
        <v>0.11</v>
      </c>
      <c r="AB936" s="206">
        <v>0.11</v>
      </c>
      <c r="AC936" s="206">
        <v>0.106</v>
      </c>
      <c r="AD936" s="206">
        <v>0.11399999999999999</v>
      </c>
      <c r="AE936" s="209"/>
      <c r="AF936" s="210"/>
      <c r="AG936" s="210"/>
      <c r="AH936" s="210"/>
      <c r="AI936" s="210"/>
      <c r="AJ936" s="210"/>
      <c r="AK936" s="210"/>
      <c r="AL936" s="210"/>
      <c r="AM936" s="210"/>
      <c r="AN936" s="210"/>
      <c r="AO936" s="210"/>
      <c r="AP936" s="210"/>
      <c r="AQ936" s="210"/>
      <c r="AR936" s="210"/>
      <c r="AS936" s="210"/>
      <c r="AT936" s="210"/>
      <c r="AU936" s="210"/>
      <c r="AV936" s="210"/>
      <c r="AW936" s="210"/>
      <c r="AX936" s="210"/>
      <c r="AY936" s="210"/>
      <c r="AZ936" s="210"/>
      <c r="BA936" s="210"/>
      <c r="BB936" s="210"/>
      <c r="BC936" s="210"/>
      <c r="BD936" s="210"/>
      <c r="BE936" s="210"/>
      <c r="BF936" s="210"/>
      <c r="BG936" s="210"/>
      <c r="BH936" s="210"/>
      <c r="BI936" s="210"/>
      <c r="BJ936" s="210"/>
      <c r="BK936" s="210"/>
      <c r="BL936" s="210"/>
      <c r="BM936" s="211">
        <v>1</v>
      </c>
    </row>
    <row r="937" spans="1:65">
      <c r="A937" s="29"/>
      <c r="B937" s="19">
        <v>1</v>
      </c>
      <c r="C937" s="9">
        <v>2</v>
      </c>
      <c r="D937" s="23">
        <v>0.10199999999999998</v>
      </c>
      <c r="E937" s="23">
        <v>0.11119999999999999</v>
      </c>
      <c r="F937" s="23">
        <v>0.10982453068700002</v>
      </c>
      <c r="G937" s="213">
        <v>0.1</v>
      </c>
      <c r="H937" s="23">
        <v>0.11</v>
      </c>
      <c r="I937" s="23">
        <v>0.123</v>
      </c>
      <c r="J937" s="23">
        <v>0.11600000000000001</v>
      </c>
      <c r="K937" s="23">
        <v>0.109</v>
      </c>
      <c r="L937" s="213">
        <v>9.5873200000000006E-2</v>
      </c>
      <c r="M937" s="23">
        <v>0.1191</v>
      </c>
      <c r="N937" s="23">
        <v>0.12</v>
      </c>
      <c r="O937" s="23">
        <v>0.11399999999999999</v>
      </c>
      <c r="P937" s="23">
        <v>0.11</v>
      </c>
      <c r="Q937" s="23">
        <v>0.12</v>
      </c>
      <c r="R937" s="23">
        <v>0.11299999999999999</v>
      </c>
      <c r="S937" s="23">
        <v>0.11399999999999999</v>
      </c>
      <c r="T937" s="23">
        <v>0.11399999999999999</v>
      </c>
      <c r="U937" s="23">
        <v>0.108</v>
      </c>
      <c r="V937" s="213">
        <v>0.12255147511355796</v>
      </c>
      <c r="W937" s="23">
        <v>0.10713768</v>
      </c>
      <c r="X937" s="23">
        <v>0.11</v>
      </c>
      <c r="Y937" s="23">
        <v>0.108</v>
      </c>
      <c r="Z937" s="23">
        <v>0.104</v>
      </c>
      <c r="AA937" s="23">
        <v>0.12</v>
      </c>
      <c r="AB937" s="23">
        <v>0.11</v>
      </c>
      <c r="AC937" s="23">
        <v>0.10199999999999998</v>
      </c>
      <c r="AD937" s="23">
        <v>0.11399999999999999</v>
      </c>
      <c r="AE937" s="209"/>
      <c r="AF937" s="210"/>
      <c r="AG937" s="210"/>
      <c r="AH937" s="210"/>
      <c r="AI937" s="210"/>
      <c r="AJ937" s="210"/>
      <c r="AK937" s="210"/>
      <c r="AL937" s="210"/>
      <c r="AM937" s="210"/>
      <c r="AN937" s="210"/>
      <c r="AO937" s="210"/>
      <c r="AP937" s="210"/>
      <c r="AQ937" s="210"/>
      <c r="AR937" s="210"/>
      <c r="AS937" s="210"/>
      <c r="AT937" s="210"/>
      <c r="AU937" s="210"/>
      <c r="AV937" s="210"/>
      <c r="AW937" s="210"/>
      <c r="AX937" s="210"/>
      <c r="AY937" s="210"/>
      <c r="AZ937" s="210"/>
      <c r="BA937" s="210"/>
      <c r="BB937" s="210"/>
      <c r="BC937" s="210"/>
      <c r="BD937" s="210"/>
      <c r="BE937" s="210"/>
      <c r="BF937" s="210"/>
      <c r="BG937" s="210"/>
      <c r="BH937" s="210"/>
      <c r="BI937" s="210"/>
      <c r="BJ937" s="210"/>
      <c r="BK937" s="210"/>
      <c r="BL937" s="210"/>
      <c r="BM937" s="211">
        <v>29</v>
      </c>
    </row>
    <row r="938" spans="1:65">
      <c r="A938" s="29"/>
      <c r="B938" s="19">
        <v>1</v>
      </c>
      <c r="C938" s="9">
        <v>3</v>
      </c>
      <c r="D938" s="23">
        <v>0.104</v>
      </c>
      <c r="E938" s="23">
        <v>0.10920000000000001</v>
      </c>
      <c r="F938" s="23">
        <v>0.109189835591</v>
      </c>
      <c r="G938" s="213">
        <v>0.1</v>
      </c>
      <c r="H938" s="23">
        <v>0.11</v>
      </c>
      <c r="I938" s="23">
        <v>0.122</v>
      </c>
      <c r="J938" s="23">
        <v>0.11299999999999999</v>
      </c>
      <c r="K938" s="23">
        <v>0.10300000000000001</v>
      </c>
      <c r="L938" s="213">
        <v>9.5826400000000006E-2</v>
      </c>
      <c r="M938" s="23">
        <v>0.11950000000000001</v>
      </c>
      <c r="N938" s="23">
        <v>0.11</v>
      </c>
      <c r="O938" s="23">
        <v>0.11499999999999999</v>
      </c>
      <c r="P938" s="23">
        <v>0.11</v>
      </c>
      <c r="Q938" s="23">
        <v>0.11600000000000001</v>
      </c>
      <c r="R938" s="23">
        <v>0.108</v>
      </c>
      <c r="S938" s="23">
        <v>0.11299999999999999</v>
      </c>
      <c r="T938" s="23">
        <v>0.11299999999999999</v>
      </c>
      <c r="U938" s="23">
        <v>0.108</v>
      </c>
      <c r="V938" s="213">
        <v>0.12286856249367828</v>
      </c>
      <c r="W938" s="23">
        <v>0.11169604999999999</v>
      </c>
      <c r="X938" s="23">
        <v>0.12</v>
      </c>
      <c r="Y938" s="23">
        <v>0.11</v>
      </c>
      <c r="Z938" s="23">
        <v>0.109</v>
      </c>
      <c r="AA938" s="23">
        <v>0.11</v>
      </c>
      <c r="AB938" s="23">
        <v>0.12</v>
      </c>
      <c r="AC938" s="23">
        <v>9.9000000000000005E-2</v>
      </c>
      <c r="AD938" s="23">
        <v>0.11399999999999999</v>
      </c>
      <c r="AE938" s="209"/>
      <c r="AF938" s="210"/>
      <c r="AG938" s="210"/>
      <c r="AH938" s="210"/>
      <c r="AI938" s="210"/>
      <c r="AJ938" s="210"/>
      <c r="AK938" s="210"/>
      <c r="AL938" s="210"/>
      <c r="AM938" s="210"/>
      <c r="AN938" s="210"/>
      <c r="AO938" s="210"/>
      <c r="AP938" s="210"/>
      <c r="AQ938" s="210"/>
      <c r="AR938" s="210"/>
      <c r="AS938" s="210"/>
      <c r="AT938" s="210"/>
      <c r="AU938" s="210"/>
      <c r="AV938" s="210"/>
      <c r="AW938" s="210"/>
      <c r="AX938" s="210"/>
      <c r="AY938" s="210"/>
      <c r="AZ938" s="210"/>
      <c r="BA938" s="210"/>
      <c r="BB938" s="210"/>
      <c r="BC938" s="210"/>
      <c r="BD938" s="210"/>
      <c r="BE938" s="210"/>
      <c r="BF938" s="210"/>
      <c r="BG938" s="210"/>
      <c r="BH938" s="210"/>
      <c r="BI938" s="210"/>
      <c r="BJ938" s="210"/>
      <c r="BK938" s="210"/>
      <c r="BL938" s="210"/>
      <c r="BM938" s="211">
        <v>16</v>
      </c>
    </row>
    <row r="939" spans="1:65">
      <c r="A939" s="29"/>
      <c r="B939" s="19">
        <v>1</v>
      </c>
      <c r="C939" s="9">
        <v>4</v>
      </c>
      <c r="D939" s="23">
        <v>0.10299999999999999</v>
      </c>
      <c r="E939" s="23">
        <v>0.11100000000000002</v>
      </c>
      <c r="F939" s="23">
        <v>0.11068840693200001</v>
      </c>
      <c r="G939" s="213">
        <v>9.9000000000000005E-2</v>
      </c>
      <c r="H939" s="23">
        <v>0.11</v>
      </c>
      <c r="I939" s="23">
        <v>0.121</v>
      </c>
      <c r="J939" s="23">
        <v>0.11499999999999999</v>
      </c>
      <c r="K939" s="23">
        <v>0.108</v>
      </c>
      <c r="L939" s="213">
        <v>9.6090399999999992E-2</v>
      </c>
      <c r="M939" s="23">
        <v>0.1082</v>
      </c>
      <c r="N939" s="23">
        <v>0.11</v>
      </c>
      <c r="O939" s="23">
        <v>0.11600000000000001</v>
      </c>
      <c r="P939" s="23">
        <v>0.12</v>
      </c>
      <c r="Q939" s="23">
        <v>0.11700000000000001</v>
      </c>
      <c r="R939" s="23">
        <v>0.105</v>
      </c>
      <c r="S939" s="23">
        <v>0.11200000000000002</v>
      </c>
      <c r="T939" s="23">
        <v>0.11399999999999999</v>
      </c>
      <c r="U939" s="23">
        <v>0.106</v>
      </c>
      <c r="V939" s="213">
        <v>0.12647320372626544</v>
      </c>
      <c r="W939" s="23">
        <v>0.10369350999999999</v>
      </c>
      <c r="X939" s="23">
        <v>0.11</v>
      </c>
      <c r="Y939" s="214">
        <v>0.11600000000000001</v>
      </c>
      <c r="Z939" s="23">
        <v>0.106</v>
      </c>
      <c r="AA939" s="23">
        <v>0.11</v>
      </c>
      <c r="AB939" s="23">
        <v>0.12</v>
      </c>
      <c r="AC939" s="23">
        <v>0.106</v>
      </c>
      <c r="AD939" s="23">
        <v>0.11299999999999999</v>
      </c>
      <c r="AE939" s="209"/>
      <c r="AF939" s="210"/>
      <c r="AG939" s="210"/>
      <c r="AH939" s="210"/>
      <c r="AI939" s="210"/>
      <c r="AJ939" s="210"/>
      <c r="AK939" s="210"/>
      <c r="AL939" s="210"/>
      <c r="AM939" s="210"/>
      <c r="AN939" s="210"/>
      <c r="AO939" s="210"/>
      <c r="AP939" s="210"/>
      <c r="AQ939" s="210"/>
      <c r="AR939" s="210"/>
      <c r="AS939" s="210"/>
      <c r="AT939" s="210"/>
      <c r="AU939" s="210"/>
      <c r="AV939" s="210"/>
      <c r="AW939" s="210"/>
      <c r="AX939" s="210"/>
      <c r="AY939" s="210"/>
      <c r="AZ939" s="210"/>
      <c r="BA939" s="210"/>
      <c r="BB939" s="210"/>
      <c r="BC939" s="210"/>
      <c r="BD939" s="210"/>
      <c r="BE939" s="210"/>
      <c r="BF939" s="210"/>
      <c r="BG939" s="210"/>
      <c r="BH939" s="210"/>
      <c r="BI939" s="210"/>
      <c r="BJ939" s="210"/>
      <c r="BK939" s="210"/>
      <c r="BL939" s="210"/>
      <c r="BM939" s="211">
        <v>0.1115455444918889</v>
      </c>
    </row>
    <row r="940" spans="1:65">
      <c r="A940" s="29"/>
      <c r="B940" s="19">
        <v>1</v>
      </c>
      <c r="C940" s="9">
        <v>5</v>
      </c>
      <c r="D940" s="23">
        <v>0.10199999999999998</v>
      </c>
      <c r="E940" s="23">
        <v>0.1129</v>
      </c>
      <c r="F940" s="23">
        <v>0.10920749603800001</v>
      </c>
      <c r="G940" s="213">
        <v>9.9000000000000005E-2</v>
      </c>
      <c r="H940" s="23">
        <v>0.11</v>
      </c>
      <c r="I940" s="23">
        <v>0.121</v>
      </c>
      <c r="J940" s="23">
        <v>0.11600000000000001</v>
      </c>
      <c r="K940" s="23">
        <v>0.109</v>
      </c>
      <c r="L940" s="213">
        <v>9.6499599999999991E-2</v>
      </c>
      <c r="M940" s="23">
        <v>0.1142</v>
      </c>
      <c r="N940" s="23">
        <v>0.11</v>
      </c>
      <c r="O940" s="23">
        <v>0.11600000000000001</v>
      </c>
      <c r="P940" s="23">
        <v>0.11</v>
      </c>
      <c r="Q940" s="23">
        <v>0.12</v>
      </c>
      <c r="R940" s="23">
        <v>0.109</v>
      </c>
      <c r="S940" s="23">
        <v>0.11399999999999999</v>
      </c>
      <c r="T940" s="23">
        <v>0.11600000000000001</v>
      </c>
      <c r="U940" s="23">
        <v>0.109</v>
      </c>
      <c r="V940" s="213">
        <v>0.12832328783719382</v>
      </c>
      <c r="W940" s="23">
        <v>0.10462202</v>
      </c>
      <c r="X940" s="23">
        <v>0.12</v>
      </c>
      <c r="Y940" s="23">
        <v>0.108</v>
      </c>
      <c r="Z940" s="23">
        <v>0.105</v>
      </c>
      <c r="AA940" s="23">
        <v>0.12</v>
      </c>
      <c r="AB940" s="23">
        <v>0.11</v>
      </c>
      <c r="AC940" s="23">
        <v>0.10199999999999998</v>
      </c>
      <c r="AD940" s="23">
        <v>0.11299999999999999</v>
      </c>
      <c r="AE940" s="209"/>
      <c r="AF940" s="210"/>
      <c r="AG940" s="210"/>
      <c r="AH940" s="210"/>
      <c r="AI940" s="210"/>
      <c r="AJ940" s="210"/>
      <c r="AK940" s="210"/>
      <c r="AL940" s="210"/>
      <c r="AM940" s="210"/>
      <c r="AN940" s="210"/>
      <c r="AO940" s="210"/>
      <c r="AP940" s="210"/>
      <c r="AQ940" s="210"/>
      <c r="AR940" s="210"/>
      <c r="AS940" s="210"/>
      <c r="AT940" s="210"/>
      <c r="AU940" s="210"/>
      <c r="AV940" s="210"/>
      <c r="AW940" s="210"/>
      <c r="AX940" s="210"/>
      <c r="AY940" s="210"/>
      <c r="AZ940" s="210"/>
      <c r="BA940" s="210"/>
      <c r="BB940" s="210"/>
      <c r="BC940" s="210"/>
      <c r="BD940" s="210"/>
      <c r="BE940" s="210"/>
      <c r="BF940" s="210"/>
      <c r="BG940" s="210"/>
      <c r="BH940" s="210"/>
      <c r="BI940" s="210"/>
      <c r="BJ940" s="210"/>
      <c r="BK940" s="210"/>
      <c r="BL940" s="210"/>
      <c r="BM940" s="211">
        <v>61</v>
      </c>
    </row>
    <row r="941" spans="1:65">
      <c r="A941" s="29"/>
      <c r="B941" s="19">
        <v>1</v>
      </c>
      <c r="C941" s="9">
        <v>6</v>
      </c>
      <c r="D941" s="23">
        <v>9.8000000000000004E-2</v>
      </c>
      <c r="E941" s="23">
        <v>0.10929999999999999</v>
      </c>
      <c r="F941" s="23">
        <v>0.10975140675500003</v>
      </c>
      <c r="G941" s="213">
        <v>0.1</v>
      </c>
      <c r="H941" s="23">
        <v>0.11</v>
      </c>
      <c r="I941" s="23">
        <v>0.121</v>
      </c>
      <c r="J941" s="23">
        <v>0.11399999999999999</v>
      </c>
      <c r="K941" s="23">
        <v>0.11199999999999999</v>
      </c>
      <c r="L941" s="213">
        <v>9.5896960000000003E-2</v>
      </c>
      <c r="M941" s="23">
        <v>0.11559999999999999</v>
      </c>
      <c r="N941" s="23">
        <v>0.12</v>
      </c>
      <c r="O941" s="23">
        <v>0.11399999999999999</v>
      </c>
      <c r="P941" s="23">
        <v>0.11</v>
      </c>
      <c r="Q941" s="23">
        <v>0.11600000000000001</v>
      </c>
      <c r="R941" s="23">
        <v>0.11200000000000002</v>
      </c>
      <c r="S941" s="23">
        <v>0.11299999999999999</v>
      </c>
      <c r="T941" s="23">
        <v>0.11399999999999999</v>
      </c>
      <c r="U941" s="23">
        <v>0.108</v>
      </c>
      <c r="V941" s="213">
        <v>0.12634688043246689</v>
      </c>
      <c r="W941" s="23">
        <v>0.11595689000000001</v>
      </c>
      <c r="X941" s="23">
        <v>0.11</v>
      </c>
      <c r="Y941" s="23">
        <v>0.109</v>
      </c>
      <c r="Z941" s="23">
        <v>0.11</v>
      </c>
      <c r="AA941" s="23">
        <v>0.11</v>
      </c>
      <c r="AB941" s="23">
        <v>0.11</v>
      </c>
      <c r="AC941" s="23">
        <v>9.6000000000000002E-2</v>
      </c>
      <c r="AD941" s="23">
        <v>0.11100000000000002</v>
      </c>
      <c r="AE941" s="209"/>
      <c r="AF941" s="210"/>
      <c r="AG941" s="210"/>
      <c r="AH941" s="210"/>
      <c r="AI941" s="210"/>
      <c r="AJ941" s="210"/>
      <c r="AK941" s="210"/>
      <c r="AL941" s="210"/>
      <c r="AM941" s="210"/>
      <c r="AN941" s="210"/>
      <c r="AO941" s="210"/>
      <c r="AP941" s="210"/>
      <c r="AQ941" s="210"/>
      <c r="AR941" s="210"/>
      <c r="AS941" s="210"/>
      <c r="AT941" s="210"/>
      <c r="AU941" s="210"/>
      <c r="AV941" s="210"/>
      <c r="AW941" s="210"/>
      <c r="AX941" s="210"/>
      <c r="AY941" s="210"/>
      <c r="AZ941" s="210"/>
      <c r="BA941" s="210"/>
      <c r="BB941" s="210"/>
      <c r="BC941" s="210"/>
      <c r="BD941" s="210"/>
      <c r="BE941" s="210"/>
      <c r="BF941" s="210"/>
      <c r="BG941" s="210"/>
      <c r="BH941" s="210"/>
      <c r="BI941" s="210"/>
      <c r="BJ941" s="210"/>
      <c r="BK941" s="210"/>
      <c r="BL941" s="210"/>
      <c r="BM941" s="56"/>
    </row>
    <row r="942" spans="1:65">
      <c r="A942" s="29"/>
      <c r="B942" s="20" t="s">
        <v>269</v>
      </c>
      <c r="C942" s="12"/>
      <c r="D942" s="215">
        <v>0.10166666666666667</v>
      </c>
      <c r="E942" s="215">
        <v>0.11098333333333332</v>
      </c>
      <c r="F942" s="215">
        <v>0.10978904613866669</v>
      </c>
      <c r="G942" s="215">
        <v>9.9666666666666667E-2</v>
      </c>
      <c r="H942" s="215">
        <v>0.11</v>
      </c>
      <c r="I942" s="215">
        <v>0.12133333333333333</v>
      </c>
      <c r="J942" s="215">
        <v>0.11499999999999999</v>
      </c>
      <c r="K942" s="215">
        <v>0.10766666666666667</v>
      </c>
      <c r="L942" s="215">
        <v>9.5937893333333343E-2</v>
      </c>
      <c r="M942" s="215">
        <v>0.11535000000000001</v>
      </c>
      <c r="N942" s="215">
        <v>0.11499999999999999</v>
      </c>
      <c r="O942" s="215">
        <v>0.11466666666666665</v>
      </c>
      <c r="P942" s="215">
        <v>0.11166666666666668</v>
      </c>
      <c r="Q942" s="215">
        <v>0.11816666666666666</v>
      </c>
      <c r="R942" s="215">
        <v>0.10999999999999999</v>
      </c>
      <c r="S942" s="215">
        <v>0.11299999999999999</v>
      </c>
      <c r="T942" s="215">
        <v>0.11399999999999999</v>
      </c>
      <c r="U942" s="215">
        <v>0.10733333333333334</v>
      </c>
      <c r="V942" s="215">
        <v>0.12563989218943625</v>
      </c>
      <c r="W942" s="215">
        <v>0.108937355</v>
      </c>
      <c r="X942" s="215">
        <v>0.11333333333333333</v>
      </c>
      <c r="Y942" s="215">
        <v>0.11033333333333334</v>
      </c>
      <c r="Z942" s="215">
        <v>0.10833333333333334</v>
      </c>
      <c r="AA942" s="215">
        <v>0.11333333333333333</v>
      </c>
      <c r="AB942" s="215">
        <v>0.11333333333333333</v>
      </c>
      <c r="AC942" s="215">
        <v>0.10183333333333332</v>
      </c>
      <c r="AD942" s="215">
        <v>0.11316666666666665</v>
      </c>
      <c r="AE942" s="209"/>
      <c r="AF942" s="210"/>
      <c r="AG942" s="210"/>
      <c r="AH942" s="210"/>
      <c r="AI942" s="210"/>
      <c r="AJ942" s="210"/>
      <c r="AK942" s="210"/>
      <c r="AL942" s="210"/>
      <c r="AM942" s="210"/>
      <c r="AN942" s="210"/>
      <c r="AO942" s="210"/>
      <c r="AP942" s="210"/>
      <c r="AQ942" s="210"/>
      <c r="AR942" s="210"/>
      <c r="AS942" s="210"/>
      <c r="AT942" s="210"/>
      <c r="AU942" s="210"/>
      <c r="AV942" s="210"/>
      <c r="AW942" s="210"/>
      <c r="AX942" s="210"/>
      <c r="AY942" s="210"/>
      <c r="AZ942" s="210"/>
      <c r="BA942" s="210"/>
      <c r="BB942" s="210"/>
      <c r="BC942" s="210"/>
      <c r="BD942" s="210"/>
      <c r="BE942" s="210"/>
      <c r="BF942" s="210"/>
      <c r="BG942" s="210"/>
      <c r="BH942" s="210"/>
      <c r="BI942" s="210"/>
      <c r="BJ942" s="210"/>
      <c r="BK942" s="210"/>
      <c r="BL942" s="210"/>
      <c r="BM942" s="56"/>
    </row>
    <row r="943" spans="1:65">
      <c r="A943" s="29"/>
      <c r="B943" s="3" t="s">
        <v>270</v>
      </c>
      <c r="C943" s="28"/>
      <c r="D943" s="23">
        <v>0.10199999999999998</v>
      </c>
      <c r="E943" s="23">
        <v>0.1111</v>
      </c>
      <c r="F943" s="23">
        <v>0.10978796872100002</v>
      </c>
      <c r="G943" s="23">
        <v>0.1</v>
      </c>
      <c r="H943" s="23">
        <v>0.11</v>
      </c>
      <c r="I943" s="23">
        <v>0.121</v>
      </c>
      <c r="J943" s="23">
        <v>0.11549999999999999</v>
      </c>
      <c r="K943" s="23">
        <v>0.1085</v>
      </c>
      <c r="L943" s="23">
        <v>9.5885080000000011E-2</v>
      </c>
      <c r="M943" s="23">
        <v>0.11555</v>
      </c>
      <c r="N943" s="23">
        <v>0.11499999999999999</v>
      </c>
      <c r="O943" s="23">
        <v>0.11449999999999999</v>
      </c>
      <c r="P943" s="23">
        <v>0.11</v>
      </c>
      <c r="Q943" s="23">
        <v>0.11849999999999999</v>
      </c>
      <c r="R943" s="23">
        <v>0.11050000000000001</v>
      </c>
      <c r="S943" s="23">
        <v>0.11299999999999999</v>
      </c>
      <c r="T943" s="23">
        <v>0.11399999999999999</v>
      </c>
      <c r="U943" s="23">
        <v>0.108</v>
      </c>
      <c r="V943" s="23">
        <v>0.12641004207936618</v>
      </c>
      <c r="W943" s="23">
        <v>0.10882782999999999</v>
      </c>
      <c r="X943" s="23">
        <v>0.11</v>
      </c>
      <c r="Y943" s="23">
        <v>0.1095</v>
      </c>
      <c r="Z943" s="23">
        <v>0.1075</v>
      </c>
      <c r="AA943" s="23">
        <v>0.11</v>
      </c>
      <c r="AB943" s="23">
        <v>0.11</v>
      </c>
      <c r="AC943" s="23">
        <v>0.10199999999999998</v>
      </c>
      <c r="AD943" s="23">
        <v>0.11349999999999999</v>
      </c>
      <c r="AE943" s="209"/>
      <c r="AF943" s="210"/>
      <c r="AG943" s="210"/>
      <c r="AH943" s="210"/>
      <c r="AI943" s="210"/>
      <c r="AJ943" s="210"/>
      <c r="AK943" s="210"/>
      <c r="AL943" s="210"/>
      <c r="AM943" s="210"/>
      <c r="AN943" s="210"/>
      <c r="AO943" s="210"/>
      <c r="AP943" s="210"/>
      <c r="AQ943" s="210"/>
      <c r="AR943" s="210"/>
      <c r="AS943" s="210"/>
      <c r="AT943" s="210"/>
      <c r="AU943" s="210"/>
      <c r="AV943" s="210"/>
      <c r="AW943" s="210"/>
      <c r="AX943" s="210"/>
      <c r="AY943" s="210"/>
      <c r="AZ943" s="210"/>
      <c r="BA943" s="210"/>
      <c r="BB943" s="210"/>
      <c r="BC943" s="210"/>
      <c r="BD943" s="210"/>
      <c r="BE943" s="210"/>
      <c r="BF943" s="210"/>
      <c r="BG943" s="210"/>
      <c r="BH943" s="210"/>
      <c r="BI943" s="210"/>
      <c r="BJ943" s="210"/>
      <c r="BK943" s="210"/>
      <c r="BL943" s="210"/>
      <c r="BM943" s="56"/>
    </row>
    <row r="944" spans="1:65">
      <c r="A944" s="29"/>
      <c r="B944" s="3" t="s">
        <v>271</v>
      </c>
      <c r="C944" s="28"/>
      <c r="D944" s="23">
        <v>2.0655911179772841E-3</v>
      </c>
      <c r="E944" s="23">
        <v>1.5144856112445149E-3</v>
      </c>
      <c r="F944" s="23">
        <v>5.6376994871823862E-4</v>
      </c>
      <c r="G944" s="23">
        <v>5.1639777949432275E-4</v>
      </c>
      <c r="H944" s="23">
        <v>0</v>
      </c>
      <c r="I944" s="23">
        <v>1.0327955589886455E-3</v>
      </c>
      <c r="J944" s="23">
        <v>1.2649110640673596E-3</v>
      </c>
      <c r="K944" s="23">
        <v>3.2041639575194395E-3</v>
      </c>
      <c r="L944" s="23">
        <v>3.4761069412010687E-4</v>
      </c>
      <c r="M944" s="23">
        <v>4.0942642806736356E-3</v>
      </c>
      <c r="N944" s="23">
        <v>5.4772255750516587E-3</v>
      </c>
      <c r="O944" s="23">
        <v>1.2110601416390038E-3</v>
      </c>
      <c r="P944" s="23">
        <v>4.0824829046386289E-3</v>
      </c>
      <c r="Q944" s="23">
        <v>2.0412414523193092E-3</v>
      </c>
      <c r="R944" s="23">
        <v>3.2249030993194193E-3</v>
      </c>
      <c r="S944" s="23">
        <v>8.944271909999042E-4</v>
      </c>
      <c r="T944" s="23">
        <v>1.0954451150103383E-3</v>
      </c>
      <c r="U944" s="23">
        <v>1.5055453054181633E-3</v>
      </c>
      <c r="V944" s="23">
        <v>2.3786594969870344E-3</v>
      </c>
      <c r="W944" s="23">
        <v>4.6635073016293256E-3</v>
      </c>
      <c r="X944" s="23">
        <v>5.1639777949432199E-3</v>
      </c>
      <c r="Y944" s="23">
        <v>3.0110906108363274E-3</v>
      </c>
      <c r="Z944" s="23">
        <v>4.4121045620731502E-3</v>
      </c>
      <c r="AA944" s="23">
        <v>5.1639777949432199E-3</v>
      </c>
      <c r="AB944" s="23">
        <v>5.1639777949432199E-3</v>
      </c>
      <c r="AC944" s="23">
        <v>3.920034013457873E-3</v>
      </c>
      <c r="AD944" s="23">
        <v>1.1690451944500028E-3</v>
      </c>
      <c r="AE944" s="209"/>
      <c r="AF944" s="210"/>
      <c r="AG944" s="210"/>
      <c r="AH944" s="210"/>
      <c r="AI944" s="210"/>
      <c r="AJ944" s="210"/>
      <c r="AK944" s="210"/>
      <c r="AL944" s="210"/>
      <c r="AM944" s="210"/>
      <c r="AN944" s="210"/>
      <c r="AO944" s="210"/>
      <c r="AP944" s="210"/>
      <c r="AQ944" s="210"/>
      <c r="AR944" s="210"/>
      <c r="AS944" s="210"/>
      <c r="AT944" s="210"/>
      <c r="AU944" s="210"/>
      <c r="AV944" s="210"/>
      <c r="AW944" s="210"/>
      <c r="AX944" s="210"/>
      <c r="AY944" s="210"/>
      <c r="AZ944" s="210"/>
      <c r="BA944" s="210"/>
      <c r="BB944" s="210"/>
      <c r="BC944" s="210"/>
      <c r="BD944" s="210"/>
      <c r="BE944" s="210"/>
      <c r="BF944" s="210"/>
      <c r="BG944" s="210"/>
      <c r="BH944" s="210"/>
      <c r="BI944" s="210"/>
      <c r="BJ944" s="210"/>
      <c r="BK944" s="210"/>
      <c r="BL944" s="210"/>
      <c r="BM944" s="56"/>
    </row>
    <row r="945" spans="1:65">
      <c r="A945" s="29"/>
      <c r="B945" s="3" t="s">
        <v>86</v>
      </c>
      <c r="C945" s="28"/>
      <c r="D945" s="13">
        <v>2.0317289685022465E-2</v>
      </c>
      <c r="E945" s="13">
        <v>1.3646063474195962E-2</v>
      </c>
      <c r="F945" s="13">
        <v>5.1350291176241857E-3</v>
      </c>
      <c r="G945" s="13">
        <v>5.1812486236888569E-3</v>
      </c>
      <c r="H945" s="13">
        <v>0</v>
      </c>
      <c r="I945" s="13">
        <v>8.5120513103459795E-3</v>
      </c>
      <c r="J945" s="13">
        <v>1.0999226644063997E-2</v>
      </c>
      <c r="K945" s="13">
        <v>2.9760036757146495E-2</v>
      </c>
      <c r="L945" s="13">
        <v>3.6232887969756006E-3</v>
      </c>
      <c r="M945" s="13">
        <v>3.549427204745241E-2</v>
      </c>
      <c r="N945" s="13">
        <v>4.7628048478710078E-2</v>
      </c>
      <c r="O945" s="13">
        <v>1.0561571002665733E-2</v>
      </c>
      <c r="P945" s="13">
        <v>3.6559548399748912E-2</v>
      </c>
      <c r="Q945" s="13">
        <v>1.7274257706510376E-2</v>
      </c>
      <c r="R945" s="13">
        <v>2.9317300902903815E-2</v>
      </c>
      <c r="S945" s="13">
        <v>7.9152848761053479E-3</v>
      </c>
      <c r="T945" s="13">
        <v>9.6091676755292836E-3</v>
      </c>
      <c r="U945" s="13">
        <v>1.4026819615697173E-2</v>
      </c>
      <c r="V945" s="13">
        <v>1.893235862858398E-2</v>
      </c>
      <c r="W945" s="13">
        <v>4.2809074092438955E-2</v>
      </c>
      <c r="X945" s="13">
        <v>4.5564509955381353E-2</v>
      </c>
      <c r="Y945" s="13">
        <v>2.7290851457731063E-2</v>
      </c>
      <c r="Z945" s="13">
        <v>4.0727119034521385E-2</v>
      </c>
      <c r="AA945" s="13">
        <v>4.5564509955381353E-2</v>
      </c>
      <c r="AB945" s="13">
        <v>4.5564509955381353E-2</v>
      </c>
      <c r="AC945" s="13">
        <v>3.8494605696803998E-2</v>
      </c>
      <c r="AD945" s="13">
        <v>1.0330296269072191E-2</v>
      </c>
      <c r="AE945" s="155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5"/>
    </row>
    <row r="946" spans="1:65">
      <c r="A946" s="29"/>
      <c r="B946" s="3" t="s">
        <v>272</v>
      </c>
      <c r="C946" s="28"/>
      <c r="D946" s="13">
        <v>-8.856362546995844E-2</v>
      </c>
      <c r="E946" s="13">
        <v>-5.0401937712218903E-3</v>
      </c>
      <c r="F946" s="13">
        <v>-1.5746916304218095E-2</v>
      </c>
      <c r="G946" s="13">
        <v>-0.10649352136235268</v>
      </c>
      <c r="H946" s="13">
        <v>-1.3855725918315631E-2</v>
      </c>
      <c r="I946" s="13">
        <v>8.7747017471918376E-2</v>
      </c>
      <c r="J946" s="13">
        <v>3.0969013812669921E-2</v>
      </c>
      <c r="K946" s="13">
        <v>-3.47739377927756E-2</v>
      </c>
      <c r="L946" s="13">
        <v>-0.13992178019885393</v>
      </c>
      <c r="M946" s="13">
        <v>3.4106745593839083E-2</v>
      </c>
      <c r="N946" s="13">
        <v>3.0969013812669921E-2</v>
      </c>
      <c r="O946" s="13">
        <v>2.7980697830604084E-2</v>
      </c>
      <c r="P946" s="13">
        <v>1.0858539920128862E-3</v>
      </c>
      <c r="Q946" s="13">
        <v>5.9358015642294149E-2</v>
      </c>
      <c r="R946" s="13">
        <v>-1.3855725918315853E-2</v>
      </c>
      <c r="S946" s="13">
        <v>1.3039117920275567E-2</v>
      </c>
      <c r="T946" s="13">
        <v>2.2004065866472633E-2</v>
      </c>
      <c r="U946" s="13">
        <v>-3.7762253774841326E-2</v>
      </c>
      <c r="V946" s="13">
        <v>0.12635509344411533</v>
      </c>
      <c r="W946" s="13">
        <v>-2.3382283028602346E-2</v>
      </c>
      <c r="X946" s="13">
        <v>1.6027433902341404E-2</v>
      </c>
      <c r="Y946" s="13">
        <v>-1.0867409936249905E-2</v>
      </c>
      <c r="Z946" s="13">
        <v>-2.879730582864426E-2</v>
      </c>
      <c r="AA946" s="13">
        <v>1.6027433902341404E-2</v>
      </c>
      <c r="AB946" s="13">
        <v>1.6027433902341404E-2</v>
      </c>
      <c r="AC946" s="13">
        <v>-8.7069467478925744E-2</v>
      </c>
      <c r="AD946" s="13">
        <v>1.4533275911308374E-2</v>
      </c>
      <c r="AE946" s="155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5"/>
    </row>
    <row r="947" spans="1:65">
      <c r="A947" s="29"/>
      <c r="B947" s="45" t="s">
        <v>273</v>
      </c>
      <c r="C947" s="46"/>
      <c r="D947" s="44">
        <v>2.25</v>
      </c>
      <c r="E947" s="44">
        <v>0.15</v>
      </c>
      <c r="F947" s="44">
        <v>0.42</v>
      </c>
      <c r="G947" s="44">
        <v>2.7</v>
      </c>
      <c r="H947" s="44">
        <v>0.37</v>
      </c>
      <c r="I947" s="44">
        <v>2.17</v>
      </c>
      <c r="J947" s="44">
        <v>0.75</v>
      </c>
      <c r="K947" s="44">
        <v>0.9</v>
      </c>
      <c r="L947" s="44">
        <v>3.54</v>
      </c>
      <c r="M947" s="44">
        <v>0.83</v>
      </c>
      <c r="N947" s="44">
        <v>0.75</v>
      </c>
      <c r="O947" s="44">
        <v>0.67</v>
      </c>
      <c r="P947" s="44">
        <v>0</v>
      </c>
      <c r="Q947" s="44">
        <v>1.46</v>
      </c>
      <c r="R947" s="44">
        <v>0.37</v>
      </c>
      <c r="S947" s="44">
        <v>0.3</v>
      </c>
      <c r="T947" s="44">
        <v>0.52</v>
      </c>
      <c r="U947" s="44">
        <v>0.97</v>
      </c>
      <c r="V947" s="44">
        <v>3.14</v>
      </c>
      <c r="W947" s="44">
        <v>0.61</v>
      </c>
      <c r="X947" s="44">
        <v>0.37</v>
      </c>
      <c r="Y947" s="44">
        <v>0.3</v>
      </c>
      <c r="Z947" s="44">
        <v>0.75</v>
      </c>
      <c r="AA947" s="44">
        <v>0.37</v>
      </c>
      <c r="AB947" s="44">
        <v>0.37</v>
      </c>
      <c r="AC947" s="44">
        <v>2.21</v>
      </c>
      <c r="AD947" s="44">
        <v>0.34</v>
      </c>
      <c r="AE947" s="155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5"/>
    </row>
    <row r="948" spans="1:65">
      <c r="B948" s="3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  <c r="AA948" s="20"/>
      <c r="AB948" s="20"/>
      <c r="AC948" s="20"/>
      <c r="AD948" s="20"/>
      <c r="BM948" s="55"/>
    </row>
    <row r="949" spans="1:65" ht="15">
      <c r="B949" s="8" t="s">
        <v>529</v>
      </c>
      <c r="BM949" s="27" t="s">
        <v>66</v>
      </c>
    </row>
    <row r="950" spans="1:65" ht="15">
      <c r="A950" s="24" t="s">
        <v>63</v>
      </c>
      <c r="B950" s="18" t="s">
        <v>111</v>
      </c>
      <c r="C950" s="15" t="s">
        <v>112</v>
      </c>
      <c r="D950" s="16" t="s">
        <v>234</v>
      </c>
      <c r="E950" s="17" t="s">
        <v>234</v>
      </c>
      <c r="F950" s="17" t="s">
        <v>234</v>
      </c>
      <c r="G950" s="17" t="s">
        <v>234</v>
      </c>
      <c r="H950" s="17" t="s">
        <v>234</v>
      </c>
      <c r="I950" s="17" t="s">
        <v>234</v>
      </c>
      <c r="J950" s="17" t="s">
        <v>234</v>
      </c>
      <c r="K950" s="17" t="s">
        <v>234</v>
      </c>
      <c r="L950" s="17" t="s">
        <v>234</v>
      </c>
      <c r="M950" s="17" t="s">
        <v>234</v>
      </c>
      <c r="N950" s="17" t="s">
        <v>234</v>
      </c>
      <c r="O950" s="17" t="s">
        <v>234</v>
      </c>
      <c r="P950" s="17" t="s">
        <v>234</v>
      </c>
      <c r="Q950" s="17" t="s">
        <v>234</v>
      </c>
      <c r="R950" s="17" t="s">
        <v>234</v>
      </c>
      <c r="S950" s="17" t="s">
        <v>234</v>
      </c>
      <c r="T950" s="17" t="s">
        <v>234</v>
      </c>
      <c r="U950" s="17" t="s">
        <v>234</v>
      </c>
      <c r="V950" s="17" t="s">
        <v>234</v>
      </c>
      <c r="W950" s="17" t="s">
        <v>234</v>
      </c>
      <c r="X950" s="17" t="s">
        <v>234</v>
      </c>
      <c r="Y950" s="17" t="s">
        <v>234</v>
      </c>
      <c r="Z950" s="17" t="s">
        <v>234</v>
      </c>
      <c r="AA950" s="155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7">
        <v>1</v>
      </c>
    </row>
    <row r="951" spans="1:65">
      <c r="A951" s="29"/>
      <c r="B951" s="19" t="s">
        <v>235</v>
      </c>
      <c r="C951" s="9" t="s">
        <v>235</v>
      </c>
      <c r="D951" s="153" t="s">
        <v>237</v>
      </c>
      <c r="E951" s="154" t="s">
        <v>238</v>
      </c>
      <c r="F951" s="154" t="s">
        <v>239</v>
      </c>
      <c r="G951" s="154" t="s">
        <v>242</v>
      </c>
      <c r="H951" s="154" t="s">
        <v>243</v>
      </c>
      <c r="I951" s="154" t="s">
        <v>244</v>
      </c>
      <c r="J951" s="154" t="s">
        <v>246</v>
      </c>
      <c r="K951" s="154" t="s">
        <v>247</v>
      </c>
      <c r="L951" s="154" t="s">
        <v>248</v>
      </c>
      <c r="M951" s="154" t="s">
        <v>249</v>
      </c>
      <c r="N951" s="154" t="s">
        <v>250</v>
      </c>
      <c r="O951" s="154" t="s">
        <v>251</v>
      </c>
      <c r="P951" s="154" t="s">
        <v>252</v>
      </c>
      <c r="Q951" s="154" t="s">
        <v>253</v>
      </c>
      <c r="R951" s="154" t="s">
        <v>254</v>
      </c>
      <c r="S951" s="154" t="s">
        <v>255</v>
      </c>
      <c r="T951" s="154" t="s">
        <v>256</v>
      </c>
      <c r="U951" s="154" t="s">
        <v>257</v>
      </c>
      <c r="V951" s="154" t="s">
        <v>259</v>
      </c>
      <c r="W951" s="154" t="s">
        <v>260</v>
      </c>
      <c r="X951" s="154" t="s">
        <v>261</v>
      </c>
      <c r="Y951" s="154" t="s">
        <v>262</v>
      </c>
      <c r="Z951" s="154" t="s">
        <v>263</v>
      </c>
      <c r="AA951" s="155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7" t="s">
        <v>3</v>
      </c>
    </row>
    <row r="952" spans="1:65">
      <c r="A952" s="29"/>
      <c r="B952" s="19"/>
      <c r="C952" s="9"/>
      <c r="D952" s="10" t="s">
        <v>281</v>
      </c>
      <c r="E952" s="11" t="s">
        <v>281</v>
      </c>
      <c r="F952" s="11" t="s">
        <v>281</v>
      </c>
      <c r="G952" s="11" t="s">
        <v>282</v>
      </c>
      <c r="H952" s="11" t="s">
        <v>281</v>
      </c>
      <c r="I952" s="11" t="s">
        <v>281</v>
      </c>
      <c r="J952" s="11" t="s">
        <v>281</v>
      </c>
      <c r="K952" s="11" t="s">
        <v>282</v>
      </c>
      <c r="L952" s="11" t="s">
        <v>282</v>
      </c>
      <c r="M952" s="11" t="s">
        <v>282</v>
      </c>
      <c r="N952" s="11" t="s">
        <v>282</v>
      </c>
      <c r="O952" s="11" t="s">
        <v>282</v>
      </c>
      <c r="P952" s="11" t="s">
        <v>282</v>
      </c>
      <c r="Q952" s="11" t="s">
        <v>282</v>
      </c>
      <c r="R952" s="11" t="s">
        <v>282</v>
      </c>
      <c r="S952" s="11" t="s">
        <v>115</v>
      </c>
      <c r="T952" s="11" t="s">
        <v>282</v>
      </c>
      <c r="U952" s="11" t="s">
        <v>281</v>
      </c>
      <c r="V952" s="11" t="s">
        <v>282</v>
      </c>
      <c r="W952" s="11" t="s">
        <v>282</v>
      </c>
      <c r="X952" s="11" t="s">
        <v>282</v>
      </c>
      <c r="Y952" s="11" t="s">
        <v>281</v>
      </c>
      <c r="Z952" s="11" t="s">
        <v>281</v>
      </c>
      <c r="AA952" s="155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7">
        <v>2</v>
      </c>
    </row>
    <row r="953" spans="1:65">
      <c r="A953" s="29"/>
      <c r="B953" s="19"/>
      <c r="C953" s="9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  <c r="AA953" s="155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7">
        <v>3</v>
      </c>
    </row>
    <row r="954" spans="1:65">
      <c r="A954" s="29"/>
      <c r="B954" s="18">
        <v>1</v>
      </c>
      <c r="C954" s="14">
        <v>1</v>
      </c>
      <c r="D954" s="21">
        <v>0.61</v>
      </c>
      <c r="E954" s="21">
        <v>0.7</v>
      </c>
      <c r="F954" s="21">
        <v>0.64265096087427398</v>
      </c>
      <c r="G954" s="21">
        <v>0.7</v>
      </c>
      <c r="H954" s="21">
        <v>0.7</v>
      </c>
      <c r="I954" s="21">
        <v>0.66</v>
      </c>
      <c r="J954" s="21">
        <v>0.67</v>
      </c>
      <c r="K954" s="21">
        <v>0.75</v>
      </c>
      <c r="L954" s="148">
        <v>0.7</v>
      </c>
      <c r="M954" s="21">
        <v>0.67</v>
      </c>
      <c r="N954" s="21">
        <v>0.73</v>
      </c>
      <c r="O954" s="21">
        <v>0.69</v>
      </c>
      <c r="P954" s="21">
        <v>0.64</v>
      </c>
      <c r="Q954" s="21">
        <v>0.67</v>
      </c>
      <c r="R954" s="21">
        <v>0.62</v>
      </c>
      <c r="S954" s="21">
        <v>0.65531996100000001</v>
      </c>
      <c r="T954" s="21">
        <v>0.67400000000000004</v>
      </c>
      <c r="U954" s="148">
        <v>0.96</v>
      </c>
      <c r="V954" s="21">
        <v>0.69</v>
      </c>
      <c r="W954" s="21">
        <v>0.67</v>
      </c>
      <c r="X954" s="21">
        <v>0.65</v>
      </c>
      <c r="Y954" s="21">
        <v>0.68</v>
      </c>
      <c r="Z954" s="21">
        <v>0.71</v>
      </c>
      <c r="AA954" s="155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7">
        <v>1</v>
      </c>
    </row>
    <row r="955" spans="1:65">
      <c r="A955" s="29"/>
      <c r="B955" s="19">
        <v>1</v>
      </c>
      <c r="C955" s="9">
        <v>2</v>
      </c>
      <c r="D955" s="11">
        <v>0.59</v>
      </c>
      <c r="E955" s="11">
        <v>0.73</v>
      </c>
      <c r="F955" s="11">
        <v>0.63448401293309797</v>
      </c>
      <c r="G955" s="11">
        <v>0.69</v>
      </c>
      <c r="H955" s="11">
        <v>0.77</v>
      </c>
      <c r="I955" s="11">
        <v>0.69</v>
      </c>
      <c r="J955" s="11">
        <v>0.68</v>
      </c>
      <c r="K955" s="11">
        <v>0.74</v>
      </c>
      <c r="L955" s="150">
        <v>0.6</v>
      </c>
      <c r="M955" s="11">
        <v>0.69</v>
      </c>
      <c r="N955" s="11">
        <v>0.71</v>
      </c>
      <c r="O955" s="11">
        <v>0.7</v>
      </c>
      <c r="P955" s="11">
        <v>0.63</v>
      </c>
      <c r="Q955" s="11">
        <v>0.68</v>
      </c>
      <c r="R955" s="11">
        <v>0.68</v>
      </c>
      <c r="S955" s="11">
        <v>0.65357245976861034</v>
      </c>
      <c r="T955" s="11">
        <v>0.66759999999999997</v>
      </c>
      <c r="U955" s="150">
        <v>1.25</v>
      </c>
      <c r="V955" s="11">
        <v>0.66</v>
      </c>
      <c r="W955" s="11">
        <v>0.7</v>
      </c>
      <c r="X955" s="11">
        <v>0.69</v>
      </c>
      <c r="Y955" s="11">
        <v>0.67</v>
      </c>
      <c r="Z955" s="11">
        <v>0.71</v>
      </c>
      <c r="AA955" s="155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7">
        <v>30</v>
      </c>
    </row>
    <row r="956" spans="1:65">
      <c r="A956" s="29"/>
      <c r="B956" s="19">
        <v>1</v>
      </c>
      <c r="C956" s="9">
        <v>3</v>
      </c>
      <c r="D956" s="11">
        <v>0.59</v>
      </c>
      <c r="E956" s="11">
        <v>0.72</v>
      </c>
      <c r="F956" s="11">
        <v>0.65342840785105594</v>
      </c>
      <c r="G956" s="151">
        <v>0.73</v>
      </c>
      <c r="H956" s="11">
        <v>0.73</v>
      </c>
      <c r="I956" s="11">
        <v>0.75</v>
      </c>
      <c r="J956" s="11">
        <v>0.68</v>
      </c>
      <c r="K956" s="11">
        <v>0.73</v>
      </c>
      <c r="L956" s="150">
        <v>0.7</v>
      </c>
      <c r="M956" s="11">
        <v>0.64</v>
      </c>
      <c r="N956" s="151">
        <v>0.68</v>
      </c>
      <c r="O956" s="11">
        <v>0.72</v>
      </c>
      <c r="P956" s="11">
        <v>0.63</v>
      </c>
      <c r="Q956" s="11">
        <v>0.65</v>
      </c>
      <c r="R956" s="11">
        <v>0.63</v>
      </c>
      <c r="S956" s="11">
        <v>0.65084224601467933</v>
      </c>
      <c r="T956" s="11">
        <v>0.67889999999999995</v>
      </c>
      <c r="U956" s="150">
        <v>0.62</v>
      </c>
      <c r="V956" s="11">
        <v>0.66</v>
      </c>
      <c r="W956" s="11">
        <v>0.69</v>
      </c>
      <c r="X956" s="11">
        <v>0.67</v>
      </c>
      <c r="Y956" s="11">
        <v>0.67</v>
      </c>
      <c r="Z956" s="11">
        <v>0.71</v>
      </c>
      <c r="AA956" s="155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7">
        <v>16</v>
      </c>
    </row>
    <row r="957" spans="1:65">
      <c r="A957" s="29"/>
      <c r="B957" s="19">
        <v>1</v>
      </c>
      <c r="C957" s="9">
        <v>4</v>
      </c>
      <c r="D957" s="11">
        <v>0.61</v>
      </c>
      <c r="E957" s="11">
        <v>0.72</v>
      </c>
      <c r="F957" s="11">
        <v>0.6550316366568345</v>
      </c>
      <c r="G957" s="11">
        <v>0.71</v>
      </c>
      <c r="H957" s="11">
        <v>0.69</v>
      </c>
      <c r="I957" s="11">
        <v>0.73</v>
      </c>
      <c r="J957" s="11">
        <v>0.72</v>
      </c>
      <c r="K957" s="11">
        <v>0.74</v>
      </c>
      <c r="L957" s="150">
        <v>0.7</v>
      </c>
      <c r="M957" s="11">
        <v>0.68</v>
      </c>
      <c r="N957" s="11">
        <v>0.72</v>
      </c>
      <c r="O957" s="11">
        <v>0.71</v>
      </c>
      <c r="P957" s="11">
        <v>0.64</v>
      </c>
      <c r="Q957" s="11">
        <v>0.68</v>
      </c>
      <c r="R957" s="11">
        <v>0.63</v>
      </c>
      <c r="S957" s="11">
        <v>0.65730386699999999</v>
      </c>
      <c r="T957" s="11">
        <v>0.66369999999999996</v>
      </c>
      <c r="U957" s="150">
        <v>0.88</v>
      </c>
      <c r="V957" s="11">
        <v>0.67</v>
      </c>
      <c r="W957" s="11">
        <v>0.7</v>
      </c>
      <c r="X957" s="11">
        <v>0.67</v>
      </c>
      <c r="Y957" s="11">
        <v>0.67</v>
      </c>
      <c r="Z957" s="11">
        <v>0.71</v>
      </c>
      <c r="AA957" s="155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7">
        <v>0.68155527775842173</v>
      </c>
    </row>
    <row r="958" spans="1:65">
      <c r="A958" s="29"/>
      <c r="B958" s="19">
        <v>1</v>
      </c>
      <c r="C958" s="9">
        <v>5</v>
      </c>
      <c r="D958" s="11">
        <v>0.59</v>
      </c>
      <c r="E958" s="11">
        <v>0.74</v>
      </c>
      <c r="F958" s="11">
        <v>0.65273319656238982</v>
      </c>
      <c r="G958" s="11">
        <v>0.7</v>
      </c>
      <c r="H958" s="11">
        <v>0.75</v>
      </c>
      <c r="I958" s="11">
        <v>0.72</v>
      </c>
      <c r="J958" s="11">
        <v>0.63</v>
      </c>
      <c r="K958" s="11">
        <v>0.72</v>
      </c>
      <c r="L958" s="150">
        <v>0.6</v>
      </c>
      <c r="M958" s="11">
        <v>0.67</v>
      </c>
      <c r="N958" s="11">
        <v>0.72</v>
      </c>
      <c r="O958" s="11">
        <v>0.73</v>
      </c>
      <c r="P958" s="151">
        <v>0.67</v>
      </c>
      <c r="Q958" s="11">
        <v>0.68</v>
      </c>
      <c r="R958" s="11">
        <v>0.6</v>
      </c>
      <c r="S958" s="11">
        <v>0.66367614365294592</v>
      </c>
      <c r="T958" s="11">
        <v>0.67910000000000004</v>
      </c>
      <c r="U958" s="150">
        <v>0.82</v>
      </c>
      <c r="V958" s="11">
        <v>0.69</v>
      </c>
      <c r="W958" s="11">
        <v>0.72</v>
      </c>
      <c r="X958" s="11">
        <v>0.68</v>
      </c>
      <c r="Y958" s="11">
        <v>0.69</v>
      </c>
      <c r="Z958" s="11">
        <v>0.73</v>
      </c>
      <c r="AA958" s="155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7">
        <v>62</v>
      </c>
    </row>
    <row r="959" spans="1:65">
      <c r="A959" s="29"/>
      <c r="B959" s="19">
        <v>1</v>
      </c>
      <c r="C959" s="9">
        <v>6</v>
      </c>
      <c r="D959" s="11">
        <v>0.6</v>
      </c>
      <c r="E959" s="11">
        <v>0.71</v>
      </c>
      <c r="F959" s="11">
        <v>0.64300316695392534</v>
      </c>
      <c r="G959" s="11">
        <v>0.7</v>
      </c>
      <c r="H959" s="11">
        <v>0.72</v>
      </c>
      <c r="I959" s="11">
        <v>0.71</v>
      </c>
      <c r="J959" s="11">
        <v>0.69</v>
      </c>
      <c r="K959" s="11">
        <v>0.76</v>
      </c>
      <c r="L959" s="150">
        <v>0.7</v>
      </c>
      <c r="M959" s="11">
        <v>0.64</v>
      </c>
      <c r="N959" s="11">
        <v>0.73</v>
      </c>
      <c r="O959" s="11">
        <v>0.72</v>
      </c>
      <c r="P959" s="11">
        <v>0.64</v>
      </c>
      <c r="Q959" s="11">
        <v>0.67</v>
      </c>
      <c r="R959" s="11">
        <v>0.67</v>
      </c>
      <c r="S959" s="11">
        <v>0.66311893829330559</v>
      </c>
      <c r="T959" s="11">
        <v>0.66549999999999998</v>
      </c>
      <c r="U959" s="150">
        <v>0.93</v>
      </c>
      <c r="V959" s="11">
        <v>0.66</v>
      </c>
      <c r="W959" s="11">
        <v>0.66</v>
      </c>
      <c r="X959" s="11">
        <v>0.66</v>
      </c>
      <c r="Y959" s="11">
        <v>0.66</v>
      </c>
      <c r="Z959" s="151">
        <v>0.68</v>
      </c>
      <c r="AA959" s="155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5"/>
    </row>
    <row r="960" spans="1:65">
      <c r="A960" s="29"/>
      <c r="B960" s="20" t="s">
        <v>269</v>
      </c>
      <c r="C960" s="12"/>
      <c r="D960" s="22">
        <v>0.59833333333333327</v>
      </c>
      <c r="E960" s="22">
        <v>0.72000000000000008</v>
      </c>
      <c r="F960" s="22">
        <v>0.64688856363859626</v>
      </c>
      <c r="G960" s="22">
        <v>0.70500000000000007</v>
      </c>
      <c r="H960" s="22">
        <v>0.72666666666666668</v>
      </c>
      <c r="I960" s="22">
        <v>0.71</v>
      </c>
      <c r="J960" s="22">
        <v>0.67833333333333334</v>
      </c>
      <c r="K960" s="22">
        <v>0.73999999999999988</v>
      </c>
      <c r="L960" s="22">
        <v>0.66666666666666663</v>
      </c>
      <c r="M960" s="22">
        <v>0.66500000000000004</v>
      </c>
      <c r="N960" s="22">
        <v>0.71499999999999986</v>
      </c>
      <c r="O960" s="22">
        <v>0.71166666666666656</v>
      </c>
      <c r="P960" s="22">
        <v>0.64166666666666672</v>
      </c>
      <c r="Q960" s="22">
        <v>0.67166666666666675</v>
      </c>
      <c r="R960" s="22">
        <v>0.63833333333333331</v>
      </c>
      <c r="S960" s="22">
        <v>0.65730560262159021</v>
      </c>
      <c r="T960" s="22">
        <v>0.67146666666666677</v>
      </c>
      <c r="U960" s="22">
        <v>0.91</v>
      </c>
      <c r="V960" s="22">
        <v>0.67166666666666675</v>
      </c>
      <c r="W960" s="22">
        <v>0.69</v>
      </c>
      <c r="X960" s="22">
        <v>0.66999999999999993</v>
      </c>
      <c r="Y960" s="22">
        <v>0.67333333333333334</v>
      </c>
      <c r="Z960" s="22">
        <v>0.70833333333333337</v>
      </c>
      <c r="AA960" s="155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5"/>
    </row>
    <row r="961" spans="1:65">
      <c r="A961" s="29"/>
      <c r="B961" s="3" t="s">
        <v>270</v>
      </c>
      <c r="C961" s="28"/>
      <c r="D961" s="11">
        <v>0.59499999999999997</v>
      </c>
      <c r="E961" s="11">
        <v>0.72</v>
      </c>
      <c r="F961" s="11">
        <v>0.64786818175815752</v>
      </c>
      <c r="G961" s="11">
        <v>0.7</v>
      </c>
      <c r="H961" s="11">
        <v>0.72499999999999998</v>
      </c>
      <c r="I961" s="11">
        <v>0.71499999999999997</v>
      </c>
      <c r="J961" s="11">
        <v>0.68</v>
      </c>
      <c r="K961" s="11">
        <v>0.74</v>
      </c>
      <c r="L961" s="11">
        <v>0.7</v>
      </c>
      <c r="M961" s="11">
        <v>0.67</v>
      </c>
      <c r="N961" s="11">
        <v>0.72</v>
      </c>
      <c r="O961" s="11">
        <v>0.71499999999999997</v>
      </c>
      <c r="P961" s="11">
        <v>0.64</v>
      </c>
      <c r="Q961" s="11">
        <v>0.67500000000000004</v>
      </c>
      <c r="R961" s="11">
        <v>0.63</v>
      </c>
      <c r="S961" s="11">
        <v>0.656311914</v>
      </c>
      <c r="T961" s="11">
        <v>0.67080000000000006</v>
      </c>
      <c r="U961" s="11">
        <v>0.90500000000000003</v>
      </c>
      <c r="V961" s="11">
        <v>0.66500000000000004</v>
      </c>
      <c r="W961" s="11">
        <v>0.69499999999999995</v>
      </c>
      <c r="X961" s="11">
        <v>0.67</v>
      </c>
      <c r="Y961" s="11">
        <v>0.67</v>
      </c>
      <c r="Z961" s="11">
        <v>0.71</v>
      </c>
      <c r="AA961" s="155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5"/>
    </row>
    <row r="962" spans="1:65">
      <c r="A962" s="29"/>
      <c r="B962" s="3" t="s">
        <v>271</v>
      </c>
      <c r="C962" s="28"/>
      <c r="D962" s="23">
        <v>9.8319208025017587E-3</v>
      </c>
      <c r="E962" s="23">
        <v>1.4142135623730963E-2</v>
      </c>
      <c r="F962" s="23">
        <v>8.1260740497267839E-3</v>
      </c>
      <c r="G962" s="23">
        <v>1.3784048752090234E-2</v>
      </c>
      <c r="H962" s="23">
        <v>3.0110906108363266E-2</v>
      </c>
      <c r="I962" s="23">
        <v>3.1622776601683784E-2</v>
      </c>
      <c r="J962" s="23">
        <v>2.9268868558020241E-2</v>
      </c>
      <c r="K962" s="23">
        <v>1.4142135623730963E-2</v>
      </c>
      <c r="L962" s="23">
        <v>5.1639777949432218E-2</v>
      </c>
      <c r="M962" s="23">
        <v>2.0736441353327712E-2</v>
      </c>
      <c r="N962" s="23">
        <v>1.8708286933869681E-2</v>
      </c>
      <c r="O962" s="23">
        <v>1.4719601443879758E-2</v>
      </c>
      <c r="P962" s="23">
        <v>1.471960144387976E-2</v>
      </c>
      <c r="Q962" s="23">
        <v>1.169045194450013E-2</v>
      </c>
      <c r="R962" s="23">
        <v>3.0605010483034774E-2</v>
      </c>
      <c r="S962" s="23">
        <v>5.1775046984981503E-3</v>
      </c>
      <c r="T962" s="23">
        <v>6.7943113460207944E-3</v>
      </c>
      <c r="U962" s="23">
        <v>0.20571825392998097</v>
      </c>
      <c r="V962" s="23">
        <v>1.4719601443879703E-2</v>
      </c>
      <c r="W962" s="23">
        <v>2.1908902300206614E-2</v>
      </c>
      <c r="X962" s="23">
        <v>1.4142135623730933E-2</v>
      </c>
      <c r="Y962" s="23">
        <v>1.0327955589886419E-2</v>
      </c>
      <c r="Z962" s="23">
        <v>1.6020819787597198E-2</v>
      </c>
      <c r="AA962" s="209"/>
      <c r="AB962" s="210"/>
      <c r="AC962" s="210"/>
      <c r="AD962" s="210"/>
      <c r="AE962" s="210"/>
      <c r="AF962" s="210"/>
      <c r="AG962" s="210"/>
      <c r="AH962" s="210"/>
      <c r="AI962" s="210"/>
      <c r="AJ962" s="210"/>
      <c r="AK962" s="210"/>
      <c r="AL962" s="210"/>
      <c r="AM962" s="210"/>
      <c r="AN962" s="210"/>
      <c r="AO962" s="210"/>
      <c r="AP962" s="210"/>
      <c r="AQ962" s="210"/>
      <c r="AR962" s="210"/>
      <c r="AS962" s="210"/>
      <c r="AT962" s="210"/>
      <c r="AU962" s="210"/>
      <c r="AV962" s="210"/>
      <c r="AW962" s="210"/>
      <c r="AX962" s="210"/>
      <c r="AY962" s="210"/>
      <c r="AZ962" s="210"/>
      <c r="BA962" s="210"/>
      <c r="BB962" s="210"/>
      <c r="BC962" s="210"/>
      <c r="BD962" s="210"/>
      <c r="BE962" s="210"/>
      <c r="BF962" s="210"/>
      <c r="BG962" s="210"/>
      <c r="BH962" s="210"/>
      <c r="BI962" s="210"/>
      <c r="BJ962" s="210"/>
      <c r="BK962" s="210"/>
      <c r="BL962" s="210"/>
      <c r="BM962" s="56"/>
    </row>
    <row r="963" spans="1:65">
      <c r="A963" s="29"/>
      <c r="B963" s="3" t="s">
        <v>86</v>
      </c>
      <c r="C963" s="28"/>
      <c r="D963" s="13">
        <v>1.6432179614209071E-2</v>
      </c>
      <c r="E963" s="13">
        <v>1.9641855032959669E-2</v>
      </c>
      <c r="F963" s="13">
        <v>1.2561783445388995E-2</v>
      </c>
      <c r="G963" s="13">
        <v>1.9551842201546429E-2</v>
      </c>
      <c r="H963" s="13">
        <v>4.1437026754628348E-2</v>
      </c>
      <c r="I963" s="13">
        <v>4.4539121974202518E-2</v>
      </c>
      <c r="J963" s="13">
        <v>4.3148209176442617E-2</v>
      </c>
      <c r="K963" s="13">
        <v>1.9110994086122927E-2</v>
      </c>
      <c r="L963" s="13">
        <v>7.7459666924148338E-2</v>
      </c>
      <c r="M963" s="13">
        <v>3.1182618576432647E-2</v>
      </c>
      <c r="N963" s="13">
        <v>2.6165436271146411E-2</v>
      </c>
      <c r="O963" s="13">
        <v>2.0683280717395447E-2</v>
      </c>
      <c r="P963" s="13">
        <v>2.2939638613838586E-2</v>
      </c>
      <c r="Q963" s="13">
        <v>1.740513937146421E-2</v>
      </c>
      <c r="R963" s="13">
        <v>4.794518613530252E-2</v>
      </c>
      <c r="S963" s="13">
        <v>7.8768607446038034E-3</v>
      </c>
      <c r="T963" s="13">
        <v>1.0118613005392366E-2</v>
      </c>
      <c r="U963" s="13">
        <v>0.2260640153076714</v>
      </c>
      <c r="V963" s="13">
        <v>2.1915039370540498E-2</v>
      </c>
      <c r="W963" s="13">
        <v>3.1752032319140019E-2</v>
      </c>
      <c r="X963" s="13">
        <v>2.1107665110046171E-2</v>
      </c>
      <c r="Y963" s="13">
        <v>1.533854790577191E-2</v>
      </c>
      <c r="Z963" s="13">
        <v>2.2617627935431338E-2</v>
      </c>
      <c r="AA963" s="155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5"/>
    </row>
    <row r="964" spans="1:65">
      <c r="A964" s="29"/>
      <c r="B964" s="3" t="s">
        <v>272</v>
      </c>
      <c r="C964" s="28"/>
      <c r="D964" s="13">
        <v>-0.12210593497096589</v>
      </c>
      <c r="E964" s="13">
        <v>5.640734287616378E-2</v>
      </c>
      <c r="F964" s="13">
        <v>-5.0864126874406113E-2</v>
      </c>
      <c r="G964" s="13">
        <v>3.4398856566243641E-2</v>
      </c>
      <c r="H964" s="13">
        <v>6.6188892347239348E-2</v>
      </c>
      <c r="I964" s="13">
        <v>4.1735018669550206E-2</v>
      </c>
      <c r="J964" s="13">
        <v>-4.727341318058742E-3</v>
      </c>
      <c r="K964" s="13">
        <v>8.5751991289390261E-2</v>
      </c>
      <c r="L964" s="13">
        <v>-2.1845052892441097E-2</v>
      </c>
      <c r="M964" s="13">
        <v>-2.4290440260209878E-2</v>
      </c>
      <c r="N964" s="13">
        <v>4.9071180772856771E-2</v>
      </c>
      <c r="O964" s="13">
        <v>4.4180406037318987E-2</v>
      </c>
      <c r="P964" s="13">
        <v>-5.8525863408974366E-2</v>
      </c>
      <c r="Q964" s="13">
        <v>-1.4508890789134199E-2</v>
      </c>
      <c r="R964" s="13">
        <v>-6.3416638144512372E-2</v>
      </c>
      <c r="S964" s="13">
        <v>-3.5579909551264333E-2</v>
      </c>
      <c r="T964" s="13">
        <v>-1.4802337273266408E-2</v>
      </c>
      <c r="U964" s="13">
        <v>0.33518150280181813</v>
      </c>
      <c r="V964" s="13">
        <v>-1.4508890789134199E-2</v>
      </c>
      <c r="W964" s="13">
        <v>1.2390370256323502E-2</v>
      </c>
      <c r="X964" s="13">
        <v>-1.6954278156903313E-2</v>
      </c>
      <c r="Y964" s="13">
        <v>-1.2063503421365418E-2</v>
      </c>
      <c r="Z964" s="13">
        <v>3.9289631301781425E-2</v>
      </c>
      <c r="AA964" s="155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5"/>
    </row>
    <row r="965" spans="1:65">
      <c r="A965" s="29"/>
      <c r="B965" s="45" t="s">
        <v>273</v>
      </c>
      <c r="C965" s="46"/>
      <c r="D965" s="44">
        <v>1.69</v>
      </c>
      <c r="E965" s="44">
        <v>0.97</v>
      </c>
      <c r="F965" s="44">
        <v>0.63</v>
      </c>
      <c r="G965" s="44">
        <v>0.64</v>
      </c>
      <c r="H965" s="44">
        <v>1.1100000000000001</v>
      </c>
      <c r="I965" s="44">
        <v>0.75</v>
      </c>
      <c r="J965" s="44">
        <v>0.05</v>
      </c>
      <c r="K965" s="44">
        <v>1.4</v>
      </c>
      <c r="L965" s="44" t="s">
        <v>274</v>
      </c>
      <c r="M965" s="44">
        <v>0.24</v>
      </c>
      <c r="N965" s="44">
        <v>0.86</v>
      </c>
      <c r="O965" s="44">
        <v>0.78</v>
      </c>
      <c r="P965" s="44">
        <v>0.75</v>
      </c>
      <c r="Q965" s="44">
        <v>0.09</v>
      </c>
      <c r="R965" s="44">
        <v>0.82</v>
      </c>
      <c r="S965" s="44">
        <v>0.41</v>
      </c>
      <c r="T965" s="44">
        <v>0.1</v>
      </c>
      <c r="U965" s="44">
        <v>5.12</v>
      </c>
      <c r="V965" s="44">
        <v>0.09</v>
      </c>
      <c r="W965" s="44">
        <v>0.31</v>
      </c>
      <c r="X965" s="44">
        <v>0.13</v>
      </c>
      <c r="Y965" s="44">
        <v>0.05</v>
      </c>
      <c r="Z965" s="44">
        <v>0.71</v>
      </c>
      <c r="AA965" s="155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5"/>
    </row>
    <row r="966" spans="1:65">
      <c r="B966" s="30" t="s">
        <v>286</v>
      </c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  <c r="BM966" s="55"/>
    </row>
    <row r="967" spans="1:65">
      <c r="BM967" s="55"/>
    </row>
    <row r="968" spans="1:65" ht="15">
      <c r="B968" s="8" t="s">
        <v>530</v>
      </c>
      <c r="BM968" s="27" t="s">
        <v>66</v>
      </c>
    </row>
    <row r="969" spans="1:65" ht="15">
      <c r="A969" s="24" t="s">
        <v>64</v>
      </c>
      <c r="B969" s="18" t="s">
        <v>111</v>
      </c>
      <c r="C969" s="15" t="s">
        <v>112</v>
      </c>
      <c r="D969" s="16" t="s">
        <v>234</v>
      </c>
      <c r="E969" s="17" t="s">
        <v>234</v>
      </c>
      <c r="F969" s="17" t="s">
        <v>234</v>
      </c>
      <c r="G969" s="17" t="s">
        <v>234</v>
      </c>
      <c r="H969" s="17" t="s">
        <v>234</v>
      </c>
      <c r="I969" s="17" t="s">
        <v>234</v>
      </c>
      <c r="J969" s="17" t="s">
        <v>234</v>
      </c>
      <c r="K969" s="17" t="s">
        <v>234</v>
      </c>
      <c r="L969" s="17" t="s">
        <v>234</v>
      </c>
      <c r="M969" s="155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7">
        <v>1</v>
      </c>
    </row>
    <row r="970" spans="1:65">
      <c r="A970" s="29"/>
      <c r="B970" s="19" t="s">
        <v>235</v>
      </c>
      <c r="C970" s="9" t="s">
        <v>235</v>
      </c>
      <c r="D970" s="153" t="s">
        <v>237</v>
      </c>
      <c r="E970" s="154" t="s">
        <v>238</v>
      </c>
      <c r="F970" s="154" t="s">
        <v>239</v>
      </c>
      <c r="G970" s="154" t="s">
        <v>242</v>
      </c>
      <c r="H970" s="154" t="s">
        <v>245</v>
      </c>
      <c r="I970" s="154" t="s">
        <v>257</v>
      </c>
      <c r="J970" s="154" t="s">
        <v>259</v>
      </c>
      <c r="K970" s="154" t="s">
        <v>262</v>
      </c>
      <c r="L970" s="154" t="s">
        <v>263</v>
      </c>
      <c r="M970" s="155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7" t="s">
        <v>3</v>
      </c>
    </row>
    <row r="971" spans="1:65">
      <c r="A971" s="29"/>
      <c r="B971" s="19"/>
      <c r="C971" s="9"/>
      <c r="D971" s="10" t="s">
        <v>281</v>
      </c>
      <c r="E971" s="11" t="s">
        <v>281</v>
      </c>
      <c r="F971" s="11" t="s">
        <v>281</v>
      </c>
      <c r="G971" s="11" t="s">
        <v>282</v>
      </c>
      <c r="H971" s="11" t="s">
        <v>281</v>
      </c>
      <c r="I971" s="11" t="s">
        <v>281</v>
      </c>
      <c r="J971" s="11" t="s">
        <v>282</v>
      </c>
      <c r="K971" s="11" t="s">
        <v>281</v>
      </c>
      <c r="L971" s="11" t="s">
        <v>281</v>
      </c>
      <c r="M971" s="155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7">
        <v>2</v>
      </c>
    </row>
    <row r="972" spans="1:65">
      <c r="A972" s="29"/>
      <c r="B972" s="19"/>
      <c r="C972" s="9"/>
      <c r="D972" s="25"/>
      <c r="E972" s="25"/>
      <c r="F972" s="25"/>
      <c r="G972" s="25"/>
      <c r="H972" s="25"/>
      <c r="I972" s="25"/>
      <c r="J972" s="25"/>
      <c r="K972" s="25"/>
      <c r="L972" s="25"/>
      <c r="M972" s="155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7">
        <v>3</v>
      </c>
    </row>
    <row r="973" spans="1:65">
      <c r="A973" s="29"/>
      <c r="B973" s="18">
        <v>1</v>
      </c>
      <c r="C973" s="14">
        <v>1</v>
      </c>
      <c r="D973" s="148">
        <v>0.1</v>
      </c>
      <c r="E973" s="21">
        <v>0.14000000000000001</v>
      </c>
      <c r="F973" s="21">
        <v>0.1277255824659887</v>
      </c>
      <c r="G973" s="148">
        <v>0.1</v>
      </c>
      <c r="H973" s="148">
        <v>0.18216162601739999</v>
      </c>
      <c r="I973" s="21">
        <v>0.14000000000000001</v>
      </c>
      <c r="J973" s="148">
        <v>0.1</v>
      </c>
      <c r="K973" s="21">
        <v>0.12</v>
      </c>
      <c r="L973" s="21">
        <v>0.13</v>
      </c>
      <c r="M973" s="155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7">
        <v>1</v>
      </c>
    </row>
    <row r="974" spans="1:65">
      <c r="A974" s="29"/>
      <c r="B974" s="19">
        <v>1</v>
      </c>
      <c r="C974" s="9">
        <v>2</v>
      </c>
      <c r="D974" s="150">
        <v>0.1</v>
      </c>
      <c r="E974" s="11">
        <v>0.14000000000000001</v>
      </c>
      <c r="F974" s="11">
        <v>0.12637953746217764</v>
      </c>
      <c r="G974" s="150">
        <v>0.1</v>
      </c>
      <c r="H974" s="150">
        <v>0.17494219226224367</v>
      </c>
      <c r="I974" s="11">
        <v>0.15</v>
      </c>
      <c r="J974" s="150">
        <v>0.1</v>
      </c>
      <c r="K974" s="11">
        <v>0.13</v>
      </c>
      <c r="L974" s="11">
        <v>0.13</v>
      </c>
      <c r="M974" s="155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7">
        <v>8</v>
      </c>
    </row>
    <row r="975" spans="1:65">
      <c r="A975" s="29"/>
      <c r="B975" s="19">
        <v>1</v>
      </c>
      <c r="C975" s="9">
        <v>3</v>
      </c>
      <c r="D975" s="150">
        <v>0.1</v>
      </c>
      <c r="E975" s="11">
        <v>0.13</v>
      </c>
      <c r="F975" s="11">
        <v>0.12375226659368893</v>
      </c>
      <c r="G975" s="150">
        <v>0.1</v>
      </c>
      <c r="H975" s="150">
        <v>0.1862944445177028</v>
      </c>
      <c r="I975" s="11">
        <v>0.14000000000000001</v>
      </c>
      <c r="J975" s="150">
        <v>0.1</v>
      </c>
      <c r="K975" s="11">
        <v>0.12</v>
      </c>
      <c r="L975" s="11">
        <v>0.13</v>
      </c>
      <c r="M975" s="155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7">
        <v>16</v>
      </c>
    </row>
    <row r="976" spans="1:65">
      <c r="A976" s="29"/>
      <c r="B976" s="19">
        <v>1</v>
      </c>
      <c r="C976" s="9">
        <v>4</v>
      </c>
      <c r="D976" s="150">
        <v>0.1</v>
      </c>
      <c r="E976" s="11">
        <v>0.14000000000000001</v>
      </c>
      <c r="F976" s="11">
        <v>0.12544933184753074</v>
      </c>
      <c r="G976" s="150">
        <v>0.1</v>
      </c>
      <c r="H976" s="150">
        <v>0.17412543323583551</v>
      </c>
      <c r="I976" s="11">
        <v>0.14000000000000001</v>
      </c>
      <c r="J976" s="150">
        <v>0.1</v>
      </c>
      <c r="K976" s="11">
        <v>0.13</v>
      </c>
      <c r="L976" s="11">
        <v>0.13</v>
      </c>
      <c r="M976" s="155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7">
        <v>0.13194792545871448</v>
      </c>
    </row>
    <row r="977" spans="1:65">
      <c r="A977" s="29"/>
      <c r="B977" s="19">
        <v>1</v>
      </c>
      <c r="C977" s="9">
        <v>5</v>
      </c>
      <c r="D977" s="150">
        <v>0.1</v>
      </c>
      <c r="E977" s="11">
        <v>0.14000000000000001</v>
      </c>
      <c r="F977" s="11">
        <v>0.12333418787241694</v>
      </c>
      <c r="G977" s="150">
        <v>0.1</v>
      </c>
      <c r="H977" s="150">
        <v>0.18163848725576065</v>
      </c>
      <c r="I977" s="11">
        <v>0.13</v>
      </c>
      <c r="J977" s="150">
        <v>0.1</v>
      </c>
      <c r="K977" s="11">
        <v>0.13</v>
      </c>
      <c r="L977" s="11">
        <v>0.13</v>
      </c>
      <c r="M977" s="155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7">
        <v>63</v>
      </c>
    </row>
    <row r="978" spans="1:65">
      <c r="A978" s="29"/>
      <c r="B978" s="19">
        <v>1</v>
      </c>
      <c r="C978" s="9">
        <v>6</v>
      </c>
      <c r="D978" s="150">
        <v>0.1</v>
      </c>
      <c r="E978" s="11">
        <v>0.14000000000000001</v>
      </c>
      <c r="F978" s="11">
        <v>0.1217968575196311</v>
      </c>
      <c r="G978" s="150">
        <v>0.1</v>
      </c>
      <c r="H978" s="150">
        <v>0.18096991250160457</v>
      </c>
      <c r="I978" s="11">
        <v>0.14000000000000001</v>
      </c>
      <c r="J978" s="150">
        <v>0.1</v>
      </c>
      <c r="K978" s="11">
        <v>0.13</v>
      </c>
      <c r="L978" s="151">
        <v>0.1</v>
      </c>
      <c r="M978" s="155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5"/>
    </row>
    <row r="979" spans="1:65">
      <c r="A979" s="29"/>
      <c r="B979" s="20" t="s">
        <v>269</v>
      </c>
      <c r="C979" s="12"/>
      <c r="D979" s="22">
        <v>9.9999999999999992E-2</v>
      </c>
      <c r="E979" s="22">
        <v>0.13833333333333334</v>
      </c>
      <c r="F979" s="22">
        <v>0.12473962729357234</v>
      </c>
      <c r="G979" s="22">
        <v>9.9999999999999992E-2</v>
      </c>
      <c r="H979" s="22">
        <v>0.18002201596509124</v>
      </c>
      <c r="I979" s="22">
        <v>0.14000000000000001</v>
      </c>
      <c r="J979" s="22">
        <v>9.9999999999999992E-2</v>
      </c>
      <c r="K979" s="22">
        <v>0.12666666666666668</v>
      </c>
      <c r="L979" s="22">
        <v>0.125</v>
      </c>
      <c r="M979" s="155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5"/>
    </row>
    <row r="980" spans="1:65">
      <c r="A980" s="29"/>
      <c r="B980" s="3" t="s">
        <v>270</v>
      </c>
      <c r="C980" s="28"/>
      <c r="D980" s="11">
        <v>0.1</v>
      </c>
      <c r="E980" s="11">
        <v>0.14000000000000001</v>
      </c>
      <c r="F980" s="11">
        <v>0.12460079922060983</v>
      </c>
      <c r="G980" s="11">
        <v>0.1</v>
      </c>
      <c r="H980" s="11">
        <v>0.18130419987868263</v>
      </c>
      <c r="I980" s="11">
        <v>0.14000000000000001</v>
      </c>
      <c r="J980" s="11">
        <v>0.1</v>
      </c>
      <c r="K980" s="11">
        <v>0.13</v>
      </c>
      <c r="L980" s="11">
        <v>0.13</v>
      </c>
      <c r="M980" s="155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A981" s="29"/>
      <c r="B981" s="3" t="s">
        <v>271</v>
      </c>
      <c r="C981" s="28"/>
      <c r="D981" s="23">
        <v>1.5202354861220293E-17</v>
      </c>
      <c r="E981" s="23">
        <v>4.0824829046386341E-3</v>
      </c>
      <c r="F981" s="23">
        <v>2.1780243004759347E-3</v>
      </c>
      <c r="G981" s="23">
        <v>1.5202354861220293E-17</v>
      </c>
      <c r="H981" s="23">
        <v>4.647732245644509E-3</v>
      </c>
      <c r="I981" s="23">
        <v>6.3245553203367553E-3</v>
      </c>
      <c r="J981" s="23">
        <v>1.5202354861220293E-17</v>
      </c>
      <c r="K981" s="23">
        <v>5.1639777949432277E-3</v>
      </c>
      <c r="L981" s="23">
        <v>1.2247448713915889E-2</v>
      </c>
      <c r="M981" s="209"/>
      <c r="N981" s="210"/>
      <c r="O981" s="210"/>
      <c r="P981" s="210"/>
      <c r="Q981" s="210"/>
      <c r="R981" s="210"/>
      <c r="S981" s="210"/>
      <c r="T981" s="210"/>
      <c r="U981" s="210"/>
      <c r="V981" s="210"/>
      <c r="W981" s="210"/>
      <c r="X981" s="210"/>
      <c r="Y981" s="210"/>
      <c r="Z981" s="210"/>
      <c r="AA981" s="210"/>
      <c r="AB981" s="210"/>
      <c r="AC981" s="210"/>
      <c r="AD981" s="210"/>
      <c r="AE981" s="210"/>
      <c r="AF981" s="210"/>
      <c r="AG981" s="210"/>
      <c r="AH981" s="210"/>
      <c r="AI981" s="210"/>
      <c r="AJ981" s="210"/>
      <c r="AK981" s="210"/>
      <c r="AL981" s="210"/>
      <c r="AM981" s="210"/>
      <c r="AN981" s="210"/>
      <c r="AO981" s="210"/>
      <c r="AP981" s="210"/>
      <c r="AQ981" s="210"/>
      <c r="AR981" s="210"/>
      <c r="AS981" s="210"/>
      <c r="AT981" s="210"/>
      <c r="AU981" s="210"/>
      <c r="AV981" s="210"/>
      <c r="AW981" s="210"/>
      <c r="AX981" s="210"/>
      <c r="AY981" s="210"/>
      <c r="AZ981" s="210"/>
      <c r="BA981" s="210"/>
      <c r="BB981" s="210"/>
      <c r="BC981" s="210"/>
      <c r="BD981" s="210"/>
      <c r="BE981" s="210"/>
      <c r="BF981" s="210"/>
      <c r="BG981" s="210"/>
      <c r="BH981" s="210"/>
      <c r="BI981" s="210"/>
      <c r="BJ981" s="210"/>
      <c r="BK981" s="210"/>
      <c r="BL981" s="210"/>
      <c r="BM981" s="56"/>
    </row>
    <row r="982" spans="1:65">
      <c r="A982" s="29"/>
      <c r="B982" s="3" t="s">
        <v>86</v>
      </c>
      <c r="C982" s="28"/>
      <c r="D982" s="13">
        <v>1.5202354861220294E-16</v>
      </c>
      <c r="E982" s="13">
        <v>2.9511924611845548E-2</v>
      </c>
      <c r="F982" s="13">
        <v>1.7460564439157701E-2</v>
      </c>
      <c r="G982" s="13">
        <v>1.5202354861220294E-16</v>
      </c>
      <c r="H982" s="13">
        <v>2.581757692651197E-2</v>
      </c>
      <c r="I982" s="13">
        <v>4.5175395145262531E-2</v>
      </c>
      <c r="J982" s="13">
        <v>1.5202354861220294E-16</v>
      </c>
      <c r="K982" s="13">
        <v>4.0768245749551797E-2</v>
      </c>
      <c r="L982" s="13">
        <v>9.7979589711327114E-2</v>
      </c>
      <c r="M982" s="155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A983" s="29"/>
      <c r="B983" s="3" t="s">
        <v>272</v>
      </c>
      <c r="C983" s="28"/>
      <c r="D983" s="13">
        <v>-0.24212525773063975</v>
      </c>
      <c r="E983" s="13">
        <v>4.8393393472615065E-2</v>
      </c>
      <c r="F983" s="13">
        <v>-5.4629871141077979E-2</v>
      </c>
      <c r="G983" s="13">
        <v>-0.24212525773063975</v>
      </c>
      <c r="H983" s="13">
        <v>0.36434138952354189</v>
      </c>
      <c r="I983" s="13">
        <v>6.1024639177104545E-2</v>
      </c>
      <c r="J983" s="13">
        <v>-0.24212525773063975</v>
      </c>
      <c r="K983" s="13">
        <v>-4.0025326458810184E-2</v>
      </c>
      <c r="L983" s="13">
        <v>-5.2656572163299664E-2</v>
      </c>
      <c r="M983" s="155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A984" s="29"/>
      <c r="B984" s="45" t="s">
        <v>273</v>
      </c>
      <c r="C984" s="46"/>
      <c r="D984" s="44" t="s">
        <v>274</v>
      </c>
      <c r="E984" s="44">
        <v>0.52</v>
      </c>
      <c r="F984" s="44">
        <v>0.7</v>
      </c>
      <c r="G984" s="44" t="s">
        <v>274</v>
      </c>
      <c r="H984" s="44">
        <v>4.2699999999999996</v>
      </c>
      <c r="I984" s="44">
        <v>0.67</v>
      </c>
      <c r="J984" s="44" t="s">
        <v>274</v>
      </c>
      <c r="K984" s="44">
        <v>0.52</v>
      </c>
      <c r="L984" s="44">
        <v>0.67</v>
      </c>
      <c r="M984" s="155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B985" s="30" t="s">
        <v>290</v>
      </c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BM985" s="55"/>
    </row>
    <row r="986" spans="1:65">
      <c r="BM986" s="55"/>
    </row>
    <row r="987" spans="1:65" ht="15">
      <c r="B987" s="8" t="s">
        <v>531</v>
      </c>
      <c r="BM987" s="27" t="s">
        <v>66</v>
      </c>
    </row>
    <row r="988" spans="1:65" ht="15">
      <c r="A988" s="24" t="s">
        <v>32</v>
      </c>
      <c r="B988" s="18" t="s">
        <v>111</v>
      </c>
      <c r="C988" s="15" t="s">
        <v>112</v>
      </c>
      <c r="D988" s="16" t="s">
        <v>234</v>
      </c>
      <c r="E988" s="17" t="s">
        <v>234</v>
      </c>
      <c r="F988" s="17" t="s">
        <v>234</v>
      </c>
      <c r="G988" s="17" t="s">
        <v>234</v>
      </c>
      <c r="H988" s="17" t="s">
        <v>234</v>
      </c>
      <c r="I988" s="17" t="s">
        <v>234</v>
      </c>
      <c r="J988" s="17" t="s">
        <v>234</v>
      </c>
      <c r="K988" s="17" t="s">
        <v>234</v>
      </c>
      <c r="L988" s="17" t="s">
        <v>234</v>
      </c>
      <c r="M988" s="17" t="s">
        <v>234</v>
      </c>
      <c r="N988" s="17" t="s">
        <v>234</v>
      </c>
      <c r="O988" s="17" t="s">
        <v>234</v>
      </c>
      <c r="P988" s="17" t="s">
        <v>234</v>
      </c>
      <c r="Q988" s="17" t="s">
        <v>234</v>
      </c>
      <c r="R988" s="17" t="s">
        <v>234</v>
      </c>
      <c r="S988" s="17" t="s">
        <v>234</v>
      </c>
      <c r="T988" s="17" t="s">
        <v>234</v>
      </c>
      <c r="U988" s="17" t="s">
        <v>234</v>
      </c>
      <c r="V988" s="17" t="s">
        <v>234</v>
      </c>
      <c r="W988" s="17" t="s">
        <v>234</v>
      </c>
      <c r="X988" s="17" t="s">
        <v>234</v>
      </c>
      <c r="Y988" s="17" t="s">
        <v>234</v>
      </c>
      <c r="Z988" s="17" t="s">
        <v>234</v>
      </c>
      <c r="AA988" s="155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7">
        <v>1</v>
      </c>
    </row>
    <row r="989" spans="1:65">
      <c r="A989" s="29"/>
      <c r="B989" s="19" t="s">
        <v>235</v>
      </c>
      <c r="C989" s="9" t="s">
        <v>235</v>
      </c>
      <c r="D989" s="153" t="s">
        <v>237</v>
      </c>
      <c r="E989" s="154" t="s">
        <v>238</v>
      </c>
      <c r="F989" s="154" t="s">
        <v>239</v>
      </c>
      <c r="G989" s="154" t="s">
        <v>242</v>
      </c>
      <c r="H989" s="154" t="s">
        <v>243</v>
      </c>
      <c r="I989" s="154" t="s">
        <v>244</v>
      </c>
      <c r="J989" s="154" t="s">
        <v>246</v>
      </c>
      <c r="K989" s="154" t="s">
        <v>247</v>
      </c>
      <c r="L989" s="154" t="s">
        <v>248</v>
      </c>
      <c r="M989" s="154" t="s">
        <v>249</v>
      </c>
      <c r="N989" s="154" t="s">
        <v>250</v>
      </c>
      <c r="O989" s="154" t="s">
        <v>251</v>
      </c>
      <c r="P989" s="154" t="s">
        <v>252</v>
      </c>
      <c r="Q989" s="154" t="s">
        <v>253</v>
      </c>
      <c r="R989" s="154" t="s">
        <v>254</v>
      </c>
      <c r="S989" s="154" t="s">
        <v>255</v>
      </c>
      <c r="T989" s="154" t="s">
        <v>256</v>
      </c>
      <c r="U989" s="154" t="s">
        <v>257</v>
      </c>
      <c r="V989" s="154" t="s">
        <v>259</v>
      </c>
      <c r="W989" s="154" t="s">
        <v>260</v>
      </c>
      <c r="X989" s="154" t="s">
        <v>261</v>
      </c>
      <c r="Y989" s="154" t="s">
        <v>262</v>
      </c>
      <c r="Z989" s="154" t="s">
        <v>263</v>
      </c>
      <c r="AA989" s="155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7" t="s">
        <v>3</v>
      </c>
    </row>
    <row r="990" spans="1:65">
      <c r="A990" s="29"/>
      <c r="B990" s="19"/>
      <c r="C990" s="9"/>
      <c r="D990" s="10" t="s">
        <v>281</v>
      </c>
      <c r="E990" s="11" t="s">
        <v>281</v>
      </c>
      <c r="F990" s="11" t="s">
        <v>281</v>
      </c>
      <c r="G990" s="11" t="s">
        <v>282</v>
      </c>
      <c r="H990" s="11" t="s">
        <v>281</v>
      </c>
      <c r="I990" s="11" t="s">
        <v>281</v>
      </c>
      <c r="J990" s="11" t="s">
        <v>281</v>
      </c>
      <c r="K990" s="11" t="s">
        <v>282</v>
      </c>
      <c r="L990" s="11" t="s">
        <v>282</v>
      </c>
      <c r="M990" s="11" t="s">
        <v>282</v>
      </c>
      <c r="N990" s="11" t="s">
        <v>282</v>
      </c>
      <c r="O990" s="11" t="s">
        <v>282</v>
      </c>
      <c r="P990" s="11" t="s">
        <v>282</v>
      </c>
      <c r="Q990" s="11" t="s">
        <v>282</v>
      </c>
      <c r="R990" s="11" t="s">
        <v>282</v>
      </c>
      <c r="S990" s="11" t="s">
        <v>115</v>
      </c>
      <c r="T990" s="11" t="s">
        <v>282</v>
      </c>
      <c r="U990" s="11" t="s">
        <v>281</v>
      </c>
      <c r="V990" s="11" t="s">
        <v>282</v>
      </c>
      <c r="W990" s="11" t="s">
        <v>282</v>
      </c>
      <c r="X990" s="11" t="s">
        <v>282</v>
      </c>
      <c r="Y990" s="11" t="s">
        <v>281</v>
      </c>
      <c r="Z990" s="11" t="s">
        <v>281</v>
      </c>
      <c r="AA990" s="155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7">
        <v>2</v>
      </c>
    </row>
    <row r="991" spans="1:65">
      <c r="A991" s="29"/>
      <c r="B991" s="19"/>
      <c r="C991" s="9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  <c r="AA991" s="155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7">
        <v>3</v>
      </c>
    </row>
    <row r="992" spans="1:65">
      <c r="A992" s="29"/>
      <c r="B992" s="18">
        <v>1</v>
      </c>
      <c r="C992" s="14">
        <v>1</v>
      </c>
      <c r="D992" s="21">
        <v>4.3</v>
      </c>
      <c r="E992" s="21">
        <v>4.83</v>
      </c>
      <c r="F992" s="21">
        <v>4.5251023155583878</v>
      </c>
      <c r="G992" s="21">
        <v>4.4000000000000004</v>
      </c>
      <c r="H992" s="21">
        <v>4.57</v>
      </c>
      <c r="I992" s="21">
        <v>4.9400000000000004</v>
      </c>
      <c r="J992" s="21">
        <v>4.6399999999999997</v>
      </c>
      <c r="K992" s="148">
        <v>2.13</v>
      </c>
      <c r="L992" s="21">
        <v>4.8</v>
      </c>
      <c r="M992" s="21">
        <v>4.4000000000000004</v>
      </c>
      <c r="N992" s="21">
        <v>5.2</v>
      </c>
      <c r="O992" s="21">
        <v>4.8</v>
      </c>
      <c r="P992" s="21">
        <v>4.5</v>
      </c>
      <c r="Q992" s="21">
        <v>4.5</v>
      </c>
      <c r="R992" s="21">
        <v>4.5999999999999996</v>
      </c>
      <c r="S992" s="21">
        <v>4.6039804436249652</v>
      </c>
      <c r="T992" s="21">
        <v>4.4545000000000003</v>
      </c>
      <c r="U992" s="21">
        <v>4.3</v>
      </c>
      <c r="V992" s="21">
        <v>4.7</v>
      </c>
      <c r="W992" s="21">
        <v>4.9000000000000004</v>
      </c>
      <c r="X992" s="21">
        <v>4.5999999999999996</v>
      </c>
      <c r="Y992" s="21">
        <v>4.62</v>
      </c>
      <c r="Z992" s="21">
        <v>5.25</v>
      </c>
      <c r="AA992" s="155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7">
        <v>1</v>
      </c>
    </row>
    <row r="993" spans="1:65">
      <c r="A993" s="29"/>
      <c r="B993" s="19">
        <v>1</v>
      </c>
      <c r="C993" s="9">
        <v>2</v>
      </c>
      <c r="D993" s="151">
        <v>4.7</v>
      </c>
      <c r="E993" s="11">
        <v>4.84</v>
      </c>
      <c r="F993" s="11">
        <v>4.4935181887721622</v>
      </c>
      <c r="G993" s="11">
        <v>4.4000000000000004</v>
      </c>
      <c r="H993" s="11">
        <v>4.96</v>
      </c>
      <c r="I993" s="11">
        <v>4.9400000000000004</v>
      </c>
      <c r="J993" s="11">
        <v>4.75</v>
      </c>
      <c r="K993" s="150">
        <v>3.36</v>
      </c>
      <c r="L993" s="11">
        <v>4.8</v>
      </c>
      <c r="M993" s="11">
        <v>4.55</v>
      </c>
      <c r="N993" s="11">
        <v>5</v>
      </c>
      <c r="O993" s="11">
        <v>4.8</v>
      </c>
      <c r="P993" s="11">
        <v>4.5999999999999996</v>
      </c>
      <c r="Q993" s="11">
        <v>4.5999999999999996</v>
      </c>
      <c r="R993" s="11">
        <v>4.4000000000000004</v>
      </c>
      <c r="S993" s="11">
        <v>4.7117318726199997</v>
      </c>
      <c r="T993" s="11">
        <v>4.3901000000000003</v>
      </c>
      <c r="U993" s="11">
        <v>4.4000000000000004</v>
      </c>
      <c r="V993" s="11">
        <v>4.5</v>
      </c>
      <c r="W993" s="11">
        <v>5.0999999999999996</v>
      </c>
      <c r="X993" s="11">
        <v>4.7</v>
      </c>
      <c r="Y993" s="11">
        <v>4.4000000000000004</v>
      </c>
      <c r="Z993" s="11">
        <v>5.14</v>
      </c>
      <c r="AA993" s="155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7">
        <v>32</v>
      </c>
    </row>
    <row r="994" spans="1:65">
      <c r="A994" s="29"/>
      <c r="B994" s="19">
        <v>1</v>
      </c>
      <c r="C994" s="9">
        <v>3</v>
      </c>
      <c r="D994" s="11">
        <v>4.3</v>
      </c>
      <c r="E994" s="11">
        <v>4.84</v>
      </c>
      <c r="F994" s="11">
        <v>4.5125173343813998</v>
      </c>
      <c r="G994" s="11">
        <v>4.7</v>
      </c>
      <c r="H994" s="11">
        <v>5.13</v>
      </c>
      <c r="I994" s="11">
        <v>4.96</v>
      </c>
      <c r="J994" s="11">
        <v>4.5199999999999996</v>
      </c>
      <c r="K994" s="150">
        <v>3.4</v>
      </c>
      <c r="L994" s="11">
        <v>4.8</v>
      </c>
      <c r="M994" s="11">
        <v>4.25</v>
      </c>
      <c r="N994" s="11">
        <v>4.8</v>
      </c>
      <c r="O994" s="11">
        <v>4.8</v>
      </c>
      <c r="P994" s="11">
        <v>4.4000000000000004</v>
      </c>
      <c r="Q994" s="11">
        <v>4.4000000000000004</v>
      </c>
      <c r="R994" s="11">
        <v>4.5999999999999996</v>
      </c>
      <c r="S994" s="11">
        <v>4.4691316162317323</v>
      </c>
      <c r="T994" s="11">
        <v>4.452</v>
      </c>
      <c r="U994" s="11">
        <v>4.0999999999999996</v>
      </c>
      <c r="V994" s="11">
        <v>4.7</v>
      </c>
      <c r="W994" s="11">
        <v>4.9000000000000004</v>
      </c>
      <c r="X994" s="11">
        <v>4.5999999999999996</v>
      </c>
      <c r="Y994" s="11">
        <v>4.54</v>
      </c>
      <c r="Z994" s="11">
        <v>5.16</v>
      </c>
      <c r="AA994" s="155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7">
        <v>16</v>
      </c>
    </row>
    <row r="995" spans="1:65">
      <c r="A995" s="29"/>
      <c r="B995" s="19">
        <v>1</v>
      </c>
      <c r="C995" s="9">
        <v>4</v>
      </c>
      <c r="D995" s="11">
        <v>4.2</v>
      </c>
      <c r="E995" s="11">
        <v>4.93</v>
      </c>
      <c r="F995" s="11">
        <v>4.4585941375658882</v>
      </c>
      <c r="G995" s="11">
        <v>4.5999999999999996</v>
      </c>
      <c r="H995" s="11">
        <v>4.6100000000000003</v>
      </c>
      <c r="I995" s="11">
        <v>4.93</v>
      </c>
      <c r="J995" s="11">
        <v>4.66</v>
      </c>
      <c r="K995" s="150">
        <v>2.1</v>
      </c>
      <c r="L995" s="11">
        <v>4.8</v>
      </c>
      <c r="M995" s="11">
        <v>4.5999999999999996</v>
      </c>
      <c r="N995" s="11">
        <v>5.0999999999999996</v>
      </c>
      <c r="O995" s="151">
        <v>4.5</v>
      </c>
      <c r="P995" s="11">
        <v>4.4000000000000004</v>
      </c>
      <c r="Q995" s="11">
        <v>4.5999999999999996</v>
      </c>
      <c r="R995" s="11">
        <v>4.5999999999999996</v>
      </c>
      <c r="S995" s="11">
        <v>4.69973954571</v>
      </c>
      <c r="T995" s="11">
        <v>4.3320999999999996</v>
      </c>
      <c r="U995" s="11">
        <v>4.2</v>
      </c>
      <c r="V995" s="11">
        <v>4.5999999999999996</v>
      </c>
      <c r="W995" s="11">
        <v>4.9000000000000004</v>
      </c>
      <c r="X995" s="11">
        <v>4.8</v>
      </c>
      <c r="Y995" s="11">
        <v>4.54</v>
      </c>
      <c r="Z995" s="11">
        <v>5.1100000000000003</v>
      </c>
      <c r="AA995" s="155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7">
        <v>4.6569308235169808</v>
      </c>
    </row>
    <row r="996" spans="1:65">
      <c r="A996" s="29"/>
      <c r="B996" s="19">
        <v>1</v>
      </c>
      <c r="C996" s="9">
        <v>5</v>
      </c>
      <c r="D996" s="11">
        <v>4.0999999999999996</v>
      </c>
      <c r="E996" s="11">
        <v>4.8899999999999997</v>
      </c>
      <c r="F996" s="11">
        <v>4.3336714049871645</v>
      </c>
      <c r="G996" s="11">
        <v>4.7</v>
      </c>
      <c r="H996" s="11">
        <v>5.03</v>
      </c>
      <c r="I996" s="151">
        <v>4.7699999999999996</v>
      </c>
      <c r="J996" s="11">
        <v>4.5999999999999996</v>
      </c>
      <c r="K996" s="150">
        <v>3.89</v>
      </c>
      <c r="L996" s="11">
        <v>4.7</v>
      </c>
      <c r="M996" s="11">
        <v>4.45</v>
      </c>
      <c r="N996" s="11">
        <v>5</v>
      </c>
      <c r="O996" s="11">
        <v>4.8</v>
      </c>
      <c r="P996" s="11">
        <v>4.5999999999999996</v>
      </c>
      <c r="Q996" s="11">
        <v>4.8</v>
      </c>
      <c r="R996" s="11">
        <v>4.4000000000000004</v>
      </c>
      <c r="S996" s="11">
        <v>4.5123224824894654</v>
      </c>
      <c r="T996" s="11">
        <v>4.4076000000000004</v>
      </c>
      <c r="U996" s="11">
        <v>4.0999999999999996</v>
      </c>
      <c r="V996" s="11">
        <v>4.5999999999999996</v>
      </c>
      <c r="W996" s="11">
        <v>5.0999999999999996</v>
      </c>
      <c r="X996" s="11">
        <v>4.7</v>
      </c>
      <c r="Y996" s="11">
        <v>4.51</v>
      </c>
      <c r="Z996" s="11">
        <v>5.3</v>
      </c>
      <c r="AA996" s="155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7">
        <v>64</v>
      </c>
    </row>
    <row r="997" spans="1:65">
      <c r="A997" s="29"/>
      <c r="B997" s="19">
        <v>1</v>
      </c>
      <c r="C997" s="9">
        <v>6</v>
      </c>
      <c r="D997" s="11">
        <v>4.3</v>
      </c>
      <c r="E997" s="11">
        <v>4.83</v>
      </c>
      <c r="F997" s="11">
        <v>4.4075855539166584</v>
      </c>
      <c r="G997" s="11">
        <v>5</v>
      </c>
      <c r="H997" s="11">
        <v>4.67</v>
      </c>
      <c r="I997" s="11">
        <v>4.8899999999999997</v>
      </c>
      <c r="J997" s="11">
        <v>4.79</v>
      </c>
      <c r="K997" s="150">
        <v>2.44</v>
      </c>
      <c r="L997" s="11">
        <v>4.7</v>
      </c>
      <c r="M997" s="11">
        <v>4.3600000000000003</v>
      </c>
      <c r="N997" s="11">
        <v>5.2</v>
      </c>
      <c r="O997" s="11">
        <v>5</v>
      </c>
      <c r="P997" s="11">
        <v>4.5</v>
      </c>
      <c r="Q997" s="11">
        <v>4.5999999999999996</v>
      </c>
      <c r="R997" s="11">
        <v>4.5999999999999996</v>
      </c>
      <c r="S997" s="11">
        <v>4.4902738083835372</v>
      </c>
      <c r="T997" s="11">
        <v>4.4363999999999999</v>
      </c>
      <c r="U997" s="11">
        <v>4.3</v>
      </c>
      <c r="V997" s="11">
        <v>4.7</v>
      </c>
      <c r="W997" s="11">
        <v>4.7</v>
      </c>
      <c r="X997" s="11">
        <v>4.5999999999999996</v>
      </c>
      <c r="Y997" s="11">
        <v>4.29</v>
      </c>
      <c r="Z997" s="151">
        <v>4.6399999999999997</v>
      </c>
      <c r="AA997" s="155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5"/>
    </row>
    <row r="998" spans="1:65">
      <c r="A998" s="29"/>
      <c r="B998" s="20" t="s">
        <v>269</v>
      </c>
      <c r="C998" s="12"/>
      <c r="D998" s="22">
        <v>4.3166666666666673</v>
      </c>
      <c r="E998" s="22">
        <v>4.8599999999999994</v>
      </c>
      <c r="F998" s="22">
        <v>4.4551648225302767</v>
      </c>
      <c r="G998" s="22">
        <v>4.6333333333333337</v>
      </c>
      <c r="H998" s="22">
        <v>4.8283333333333331</v>
      </c>
      <c r="I998" s="22">
        <v>4.9050000000000002</v>
      </c>
      <c r="J998" s="22">
        <v>4.66</v>
      </c>
      <c r="K998" s="22">
        <v>2.8866666666666667</v>
      </c>
      <c r="L998" s="22">
        <v>4.7666666666666666</v>
      </c>
      <c r="M998" s="22">
        <v>4.4349999999999996</v>
      </c>
      <c r="N998" s="22">
        <v>5.05</v>
      </c>
      <c r="O998" s="22">
        <v>4.7833333333333332</v>
      </c>
      <c r="P998" s="22">
        <v>4.5</v>
      </c>
      <c r="Q998" s="22">
        <v>4.583333333333333</v>
      </c>
      <c r="R998" s="22">
        <v>4.5333333333333341</v>
      </c>
      <c r="S998" s="22">
        <v>4.5811966281766168</v>
      </c>
      <c r="T998" s="22">
        <v>4.412116666666666</v>
      </c>
      <c r="U998" s="22">
        <v>4.2333333333333334</v>
      </c>
      <c r="V998" s="22">
        <v>4.6333333333333337</v>
      </c>
      <c r="W998" s="22">
        <v>4.9333333333333327</v>
      </c>
      <c r="X998" s="22">
        <v>4.666666666666667</v>
      </c>
      <c r="Y998" s="22">
        <v>4.4833333333333334</v>
      </c>
      <c r="Z998" s="22">
        <v>5.1000000000000005</v>
      </c>
      <c r="AA998" s="155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5"/>
    </row>
    <row r="999" spans="1:65">
      <c r="A999" s="29"/>
      <c r="B999" s="3" t="s">
        <v>270</v>
      </c>
      <c r="C999" s="28"/>
      <c r="D999" s="11">
        <v>4.3</v>
      </c>
      <c r="E999" s="11">
        <v>4.84</v>
      </c>
      <c r="F999" s="11">
        <v>4.4760561631690248</v>
      </c>
      <c r="G999" s="11">
        <v>4.6500000000000004</v>
      </c>
      <c r="H999" s="11">
        <v>4.8149999999999995</v>
      </c>
      <c r="I999" s="11">
        <v>4.9350000000000005</v>
      </c>
      <c r="J999" s="11">
        <v>4.6500000000000004</v>
      </c>
      <c r="K999" s="11">
        <v>2.9</v>
      </c>
      <c r="L999" s="11">
        <v>4.8</v>
      </c>
      <c r="M999" s="11">
        <v>4.4250000000000007</v>
      </c>
      <c r="N999" s="11">
        <v>5.05</v>
      </c>
      <c r="O999" s="11">
        <v>4.8</v>
      </c>
      <c r="P999" s="11">
        <v>4.5</v>
      </c>
      <c r="Q999" s="11">
        <v>4.5999999999999996</v>
      </c>
      <c r="R999" s="11">
        <v>4.5999999999999996</v>
      </c>
      <c r="S999" s="11">
        <v>4.5581514630572153</v>
      </c>
      <c r="T999" s="11">
        <v>4.4220000000000006</v>
      </c>
      <c r="U999" s="11">
        <v>4.25</v>
      </c>
      <c r="V999" s="11">
        <v>4.6500000000000004</v>
      </c>
      <c r="W999" s="11">
        <v>4.9000000000000004</v>
      </c>
      <c r="X999" s="11">
        <v>4.6500000000000004</v>
      </c>
      <c r="Y999" s="11">
        <v>4.5250000000000004</v>
      </c>
      <c r="Z999" s="11">
        <v>5.15</v>
      </c>
      <c r="AA999" s="155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5"/>
    </row>
    <row r="1000" spans="1:65">
      <c r="A1000" s="29"/>
      <c r="B1000" s="3" t="s">
        <v>271</v>
      </c>
      <c r="C1000" s="28"/>
      <c r="D1000" s="23">
        <v>0.20412414523193159</v>
      </c>
      <c r="E1000" s="23">
        <v>4.0987803063838257E-2</v>
      </c>
      <c r="F1000" s="23">
        <v>7.3058526892485071E-2</v>
      </c>
      <c r="G1000" s="23">
        <v>0.22509257354845499</v>
      </c>
      <c r="H1000" s="23">
        <v>0.2402013044649563</v>
      </c>
      <c r="I1000" s="23">
        <v>7.0071392165419633E-2</v>
      </c>
      <c r="J1000" s="23">
        <v>9.8590060350930098E-2</v>
      </c>
      <c r="K1000" s="23">
        <v>0.75962271336938614</v>
      </c>
      <c r="L1000" s="23">
        <v>5.1639777949432045E-2</v>
      </c>
      <c r="M1000" s="23">
        <v>0.12786711852544405</v>
      </c>
      <c r="N1000" s="23">
        <v>0.15165750888103113</v>
      </c>
      <c r="O1000" s="23">
        <v>0.16020819787597218</v>
      </c>
      <c r="P1000" s="23">
        <v>8.9442719099991269E-2</v>
      </c>
      <c r="Q1000" s="23">
        <v>0.13291601358251237</v>
      </c>
      <c r="R1000" s="23">
        <v>0.10327955589886409</v>
      </c>
      <c r="S1000" s="23">
        <v>0.10693937496644676</v>
      </c>
      <c r="T1000" s="23">
        <v>4.6657278817636587E-2</v>
      </c>
      <c r="U1000" s="23">
        <v>0.12110601416389989</v>
      </c>
      <c r="V1000" s="23">
        <v>8.1649658092772748E-2</v>
      </c>
      <c r="W1000" s="23">
        <v>0.15055453054181595</v>
      </c>
      <c r="X1000" s="23">
        <v>8.1649658092772748E-2</v>
      </c>
      <c r="Y1000" s="23">
        <v>0.11843422928641305</v>
      </c>
      <c r="Z1000" s="23">
        <v>0.23638950907347822</v>
      </c>
      <c r="AA1000" s="209"/>
      <c r="AB1000" s="210"/>
      <c r="AC1000" s="210"/>
      <c r="AD1000" s="210"/>
      <c r="AE1000" s="210"/>
      <c r="AF1000" s="210"/>
      <c r="AG1000" s="210"/>
      <c r="AH1000" s="210"/>
      <c r="AI1000" s="210"/>
      <c r="AJ1000" s="210"/>
      <c r="AK1000" s="210"/>
      <c r="AL1000" s="210"/>
      <c r="AM1000" s="210"/>
      <c r="AN1000" s="210"/>
      <c r="AO1000" s="210"/>
      <c r="AP1000" s="210"/>
      <c r="AQ1000" s="210"/>
      <c r="AR1000" s="210"/>
      <c r="AS1000" s="210"/>
      <c r="AT1000" s="210"/>
      <c r="AU1000" s="210"/>
      <c r="AV1000" s="210"/>
      <c r="AW1000" s="210"/>
      <c r="AX1000" s="210"/>
      <c r="AY1000" s="210"/>
      <c r="AZ1000" s="210"/>
      <c r="BA1000" s="210"/>
      <c r="BB1000" s="210"/>
      <c r="BC1000" s="210"/>
      <c r="BD1000" s="210"/>
      <c r="BE1000" s="210"/>
      <c r="BF1000" s="210"/>
      <c r="BG1000" s="210"/>
      <c r="BH1000" s="210"/>
      <c r="BI1000" s="210"/>
      <c r="BJ1000" s="210"/>
      <c r="BK1000" s="210"/>
      <c r="BL1000" s="210"/>
      <c r="BM1000" s="56"/>
    </row>
    <row r="1001" spans="1:65">
      <c r="A1001" s="29"/>
      <c r="B1001" s="3" t="s">
        <v>86</v>
      </c>
      <c r="C1001" s="28"/>
      <c r="D1001" s="13">
        <v>4.7287446771876039E-2</v>
      </c>
      <c r="E1001" s="13">
        <v>8.4337043341230992E-3</v>
      </c>
      <c r="F1001" s="13">
        <v>1.6398613699547045E-2</v>
      </c>
      <c r="G1001" s="13">
        <v>4.8581130981680931E-2</v>
      </c>
      <c r="H1001" s="13">
        <v>4.9748285356911906E-2</v>
      </c>
      <c r="I1001" s="13">
        <v>1.428570686349024E-2</v>
      </c>
      <c r="J1001" s="13">
        <v>2.1156665311358389E-2</v>
      </c>
      <c r="K1001" s="13">
        <v>0.26314874597091897</v>
      </c>
      <c r="L1001" s="13">
        <v>1.0833519849531199E-2</v>
      </c>
      <c r="M1001" s="13">
        <v>2.8831368325917487E-2</v>
      </c>
      <c r="N1001" s="13">
        <v>3.0031189877431908E-2</v>
      </c>
      <c r="O1001" s="13">
        <v>3.3493003040272931E-2</v>
      </c>
      <c r="P1001" s="13">
        <v>1.9876159799998058E-2</v>
      </c>
      <c r="Q1001" s="13">
        <v>2.8999857508911792E-2</v>
      </c>
      <c r="R1001" s="13">
        <v>2.2782254977690604E-2</v>
      </c>
      <c r="S1001" s="13">
        <v>2.3343109594710889E-2</v>
      </c>
      <c r="T1001" s="13">
        <v>1.0574806230789439E-2</v>
      </c>
      <c r="U1001" s="13">
        <v>2.8607719881236195E-2</v>
      </c>
      <c r="V1001" s="13">
        <v>1.7622228365346635E-2</v>
      </c>
      <c r="W1001" s="13">
        <v>3.0517810244962695E-2</v>
      </c>
      <c r="X1001" s="13">
        <v>1.7496355305594159E-2</v>
      </c>
      <c r="Y1001" s="13">
        <v>2.6416556718159043E-2</v>
      </c>
      <c r="Z1001" s="13">
        <v>4.635088413205455E-2</v>
      </c>
      <c r="AA1001" s="155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A1002" s="29"/>
      <c r="B1002" s="3" t="s">
        <v>272</v>
      </c>
      <c r="C1002" s="28"/>
      <c r="D1002" s="13">
        <v>-7.3066182373166755E-2</v>
      </c>
      <c r="E1002" s="13">
        <v>4.3605796216156234E-2</v>
      </c>
      <c r="F1002" s="13">
        <v>-4.3325960516271467E-2</v>
      </c>
      <c r="G1002" s="13">
        <v>-5.0671764468740443E-3</v>
      </c>
      <c r="H1002" s="13">
        <v>3.6805895623527096E-2</v>
      </c>
      <c r="I1002" s="13">
        <v>5.3268812847787617E-2</v>
      </c>
      <c r="J1002" s="13">
        <v>6.5905563112944598E-4</v>
      </c>
      <c r="K1002" s="13">
        <v>-0.38013537755611004</v>
      </c>
      <c r="L1002" s="13">
        <v>2.3563983943143851E-2</v>
      </c>
      <c r="M1002" s="13">
        <v>-4.7656027527026024E-2</v>
      </c>
      <c r="N1002" s="13">
        <v>8.4405199771932171E-2</v>
      </c>
      <c r="O1002" s="13">
        <v>2.7142878991896158E-2</v>
      </c>
      <c r="P1002" s="13">
        <v>-3.3698336836892162E-2</v>
      </c>
      <c r="Q1002" s="13">
        <v>-1.5803861593130963E-2</v>
      </c>
      <c r="R1002" s="13">
        <v>-2.6540546739387549E-2</v>
      </c>
      <c r="S1002" s="13">
        <v>-1.6262684203491862E-2</v>
      </c>
      <c r="T1002" s="13">
        <v>-5.2569850428962894E-2</v>
      </c>
      <c r="U1002" s="13">
        <v>-9.0960657616928176E-2</v>
      </c>
      <c r="V1002" s="13">
        <v>-5.0671764468740443E-3</v>
      </c>
      <c r="W1002" s="13">
        <v>5.9352934430666249E-2</v>
      </c>
      <c r="X1002" s="13">
        <v>2.0906136506304573E-3</v>
      </c>
      <c r="Y1002" s="13">
        <v>-3.7277231885644357E-2</v>
      </c>
      <c r="Z1002" s="13">
        <v>9.514188491818909E-2</v>
      </c>
      <c r="AA1002" s="155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5"/>
    </row>
    <row r="1003" spans="1:65">
      <c r="A1003" s="29"/>
      <c r="B1003" s="45" t="s">
        <v>273</v>
      </c>
      <c r="C1003" s="46"/>
      <c r="D1003" s="44">
        <v>1.2</v>
      </c>
      <c r="E1003" s="44">
        <v>0.86</v>
      </c>
      <c r="F1003" s="44">
        <v>0.67</v>
      </c>
      <c r="G1003" s="44">
        <v>0</v>
      </c>
      <c r="H1003" s="44">
        <v>0.74</v>
      </c>
      <c r="I1003" s="44">
        <v>1.03</v>
      </c>
      <c r="J1003" s="44">
        <v>0.1</v>
      </c>
      <c r="K1003" s="44">
        <v>6.61</v>
      </c>
      <c r="L1003" s="44">
        <v>0.5</v>
      </c>
      <c r="M1003" s="44">
        <v>0.75</v>
      </c>
      <c r="N1003" s="44">
        <v>1.58</v>
      </c>
      <c r="O1003" s="44">
        <v>0.56999999999999995</v>
      </c>
      <c r="P1003" s="44">
        <v>0.5</v>
      </c>
      <c r="Q1003" s="44">
        <v>0.19</v>
      </c>
      <c r="R1003" s="44">
        <v>0.38</v>
      </c>
      <c r="S1003" s="44">
        <v>0.2</v>
      </c>
      <c r="T1003" s="44">
        <v>0.84</v>
      </c>
      <c r="U1003" s="44">
        <v>1.51</v>
      </c>
      <c r="V1003" s="44">
        <v>0</v>
      </c>
      <c r="W1003" s="44">
        <v>1.1399999999999999</v>
      </c>
      <c r="X1003" s="44">
        <v>0.13</v>
      </c>
      <c r="Y1003" s="44">
        <v>0.56999999999999995</v>
      </c>
      <c r="Z1003" s="44">
        <v>1.77</v>
      </c>
      <c r="AA1003" s="155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5"/>
    </row>
    <row r="1004" spans="1:65">
      <c r="B1004" s="30"/>
      <c r="C1004" s="20"/>
      <c r="D1004" s="20"/>
      <c r="E1004" s="20"/>
      <c r="F1004" s="20"/>
      <c r="G1004" s="20"/>
      <c r="H1004" s="20"/>
      <c r="I1004" s="20"/>
      <c r="J1004" s="20"/>
      <c r="K1004" s="20"/>
      <c r="L1004" s="20"/>
      <c r="M1004" s="20"/>
      <c r="N1004" s="20"/>
      <c r="O1004" s="20"/>
      <c r="P1004" s="20"/>
      <c r="Q1004" s="20"/>
      <c r="R1004" s="20"/>
      <c r="S1004" s="20"/>
      <c r="T1004" s="20"/>
      <c r="U1004" s="20"/>
      <c r="V1004" s="20"/>
      <c r="W1004" s="20"/>
      <c r="X1004" s="20"/>
      <c r="Y1004" s="20"/>
      <c r="Z1004" s="20"/>
      <c r="BM1004" s="55"/>
    </row>
    <row r="1005" spans="1:65" ht="15">
      <c r="B1005" s="8" t="s">
        <v>532</v>
      </c>
      <c r="BM1005" s="27" t="s">
        <v>66</v>
      </c>
    </row>
    <row r="1006" spans="1:65" ht="15">
      <c r="A1006" s="24" t="s">
        <v>65</v>
      </c>
      <c r="B1006" s="18" t="s">
        <v>111</v>
      </c>
      <c r="C1006" s="15" t="s">
        <v>112</v>
      </c>
      <c r="D1006" s="16" t="s">
        <v>234</v>
      </c>
      <c r="E1006" s="17" t="s">
        <v>234</v>
      </c>
      <c r="F1006" s="17" t="s">
        <v>234</v>
      </c>
      <c r="G1006" s="17" t="s">
        <v>234</v>
      </c>
      <c r="H1006" s="17" t="s">
        <v>234</v>
      </c>
      <c r="I1006" s="17" t="s">
        <v>234</v>
      </c>
      <c r="J1006" s="17" t="s">
        <v>234</v>
      </c>
      <c r="K1006" s="17" t="s">
        <v>234</v>
      </c>
      <c r="L1006" s="17" t="s">
        <v>234</v>
      </c>
      <c r="M1006" s="17" t="s">
        <v>234</v>
      </c>
      <c r="N1006" s="17" t="s">
        <v>234</v>
      </c>
      <c r="O1006" s="17" t="s">
        <v>234</v>
      </c>
      <c r="P1006" s="17" t="s">
        <v>234</v>
      </c>
      <c r="Q1006" s="17" t="s">
        <v>234</v>
      </c>
      <c r="R1006" s="17" t="s">
        <v>234</v>
      </c>
      <c r="S1006" s="17" t="s">
        <v>234</v>
      </c>
      <c r="T1006" s="17" t="s">
        <v>234</v>
      </c>
      <c r="U1006" s="17" t="s">
        <v>234</v>
      </c>
      <c r="V1006" s="17" t="s">
        <v>234</v>
      </c>
      <c r="W1006" s="17" t="s">
        <v>234</v>
      </c>
      <c r="X1006" s="17" t="s">
        <v>234</v>
      </c>
      <c r="Y1006" s="17" t="s">
        <v>234</v>
      </c>
      <c r="Z1006" s="17" t="s">
        <v>234</v>
      </c>
      <c r="AA1006" s="17" t="s">
        <v>234</v>
      </c>
      <c r="AB1006" s="17" t="s">
        <v>234</v>
      </c>
      <c r="AC1006" s="17" t="s">
        <v>234</v>
      </c>
      <c r="AD1006" s="17" t="s">
        <v>234</v>
      </c>
      <c r="AE1006" s="155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7">
        <v>1</v>
      </c>
    </row>
    <row r="1007" spans="1:65">
      <c r="A1007" s="29"/>
      <c r="B1007" s="19" t="s">
        <v>235</v>
      </c>
      <c r="C1007" s="9" t="s">
        <v>235</v>
      </c>
      <c r="D1007" s="153" t="s">
        <v>237</v>
      </c>
      <c r="E1007" s="154" t="s">
        <v>238</v>
      </c>
      <c r="F1007" s="154" t="s">
        <v>239</v>
      </c>
      <c r="G1007" s="154" t="s">
        <v>240</v>
      </c>
      <c r="H1007" s="154" t="s">
        <v>241</v>
      </c>
      <c r="I1007" s="154" t="s">
        <v>242</v>
      </c>
      <c r="J1007" s="154" t="s">
        <v>243</v>
      </c>
      <c r="K1007" s="154" t="s">
        <v>244</v>
      </c>
      <c r="L1007" s="154" t="s">
        <v>245</v>
      </c>
      <c r="M1007" s="154" t="s">
        <v>246</v>
      </c>
      <c r="N1007" s="154" t="s">
        <v>247</v>
      </c>
      <c r="O1007" s="154" t="s">
        <v>248</v>
      </c>
      <c r="P1007" s="154" t="s">
        <v>249</v>
      </c>
      <c r="Q1007" s="154" t="s">
        <v>250</v>
      </c>
      <c r="R1007" s="154" t="s">
        <v>251</v>
      </c>
      <c r="S1007" s="154" t="s">
        <v>252</v>
      </c>
      <c r="T1007" s="154" t="s">
        <v>253</v>
      </c>
      <c r="U1007" s="154" t="s">
        <v>254</v>
      </c>
      <c r="V1007" s="154" t="s">
        <v>255</v>
      </c>
      <c r="W1007" s="154" t="s">
        <v>256</v>
      </c>
      <c r="X1007" s="154" t="s">
        <v>257</v>
      </c>
      <c r="Y1007" s="154" t="s">
        <v>258</v>
      </c>
      <c r="Z1007" s="154" t="s">
        <v>259</v>
      </c>
      <c r="AA1007" s="154" t="s">
        <v>260</v>
      </c>
      <c r="AB1007" s="154" t="s">
        <v>261</v>
      </c>
      <c r="AC1007" s="154" t="s">
        <v>262</v>
      </c>
      <c r="AD1007" s="154" t="s">
        <v>263</v>
      </c>
      <c r="AE1007" s="155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7" t="s">
        <v>3</v>
      </c>
    </row>
    <row r="1008" spans="1:65">
      <c r="A1008" s="29"/>
      <c r="B1008" s="19"/>
      <c r="C1008" s="9"/>
      <c r="D1008" s="10" t="s">
        <v>281</v>
      </c>
      <c r="E1008" s="11" t="s">
        <v>115</v>
      </c>
      <c r="F1008" s="11" t="s">
        <v>281</v>
      </c>
      <c r="G1008" s="11" t="s">
        <v>115</v>
      </c>
      <c r="H1008" s="11" t="s">
        <v>115</v>
      </c>
      <c r="I1008" s="11" t="s">
        <v>282</v>
      </c>
      <c r="J1008" s="11" t="s">
        <v>282</v>
      </c>
      <c r="K1008" s="11" t="s">
        <v>115</v>
      </c>
      <c r="L1008" s="11" t="s">
        <v>115</v>
      </c>
      <c r="M1008" s="11" t="s">
        <v>281</v>
      </c>
      <c r="N1008" s="11" t="s">
        <v>282</v>
      </c>
      <c r="O1008" s="11" t="s">
        <v>282</v>
      </c>
      <c r="P1008" s="11" t="s">
        <v>282</v>
      </c>
      <c r="Q1008" s="11" t="s">
        <v>282</v>
      </c>
      <c r="R1008" s="11" t="s">
        <v>282</v>
      </c>
      <c r="S1008" s="11" t="s">
        <v>282</v>
      </c>
      <c r="T1008" s="11" t="s">
        <v>282</v>
      </c>
      <c r="U1008" s="11" t="s">
        <v>282</v>
      </c>
      <c r="V1008" s="11" t="s">
        <v>115</v>
      </c>
      <c r="W1008" s="11" t="s">
        <v>282</v>
      </c>
      <c r="X1008" s="11" t="s">
        <v>282</v>
      </c>
      <c r="Y1008" s="11" t="s">
        <v>115</v>
      </c>
      <c r="Z1008" s="11" t="s">
        <v>282</v>
      </c>
      <c r="AA1008" s="11" t="s">
        <v>282</v>
      </c>
      <c r="AB1008" s="11" t="s">
        <v>282</v>
      </c>
      <c r="AC1008" s="11" t="s">
        <v>115</v>
      </c>
      <c r="AD1008" s="11" t="s">
        <v>115</v>
      </c>
      <c r="AE1008" s="155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7">
        <v>2</v>
      </c>
    </row>
    <row r="1009" spans="1:65">
      <c r="A1009" s="29"/>
      <c r="B1009" s="19"/>
      <c r="C1009" s="9"/>
      <c r="D1009" s="25"/>
      <c r="E1009" s="25"/>
      <c r="F1009" s="25"/>
      <c r="G1009" s="25"/>
      <c r="H1009" s="25"/>
      <c r="I1009" s="25"/>
      <c r="J1009" s="25"/>
      <c r="K1009" s="25"/>
      <c r="L1009" s="25"/>
      <c r="M1009" s="25"/>
      <c r="N1009" s="25"/>
      <c r="O1009" s="25"/>
      <c r="P1009" s="25"/>
      <c r="Q1009" s="25"/>
      <c r="R1009" s="25"/>
      <c r="S1009" s="25"/>
      <c r="T1009" s="25"/>
      <c r="U1009" s="25"/>
      <c r="V1009" s="25"/>
      <c r="W1009" s="25"/>
      <c r="X1009" s="25"/>
      <c r="Y1009" s="25"/>
      <c r="Z1009" s="25"/>
      <c r="AA1009" s="25"/>
      <c r="AB1009" s="25"/>
      <c r="AC1009" s="25"/>
      <c r="AD1009" s="25"/>
      <c r="AE1009" s="155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7">
        <v>2</v>
      </c>
    </row>
    <row r="1010" spans="1:65">
      <c r="A1010" s="29"/>
      <c r="B1010" s="18">
        <v>1</v>
      </c>
      <c r="C1010" s="14">
        <v>1</v>
      </c>
      <c r="D1010" s="21">
        <v>6</v>
      </c>
      <c r="E1010" s="21">
        <v>6</v>
      </c>
      <c r="F1010" s="21">
        <v>6.7571700416000002</v>
      </c>
      <c r="G1010" s="148">
        <v>8.32</v>
      </c>
      <c r="H1010" s="21">
        <v>7.37</v>
      </c>
      <c r="I1010" s="21">
        <v>6</v>
      </c>
      <c r="J1010" s="21">
        <v>6</v>
      </c>
      <c r="K1010" s="148">
        <v>11</v>
      </c>
      <c r="L1010" s="148" t="s">
        <v>95</v>
      </c>
      <c r="M1010" s="21">
        <v>7</v>
      </c>
      <c r="N1010" s="21">
        <v>8</v>
      </c>
      <c r="O1010" s="21">
        <v>6</v>
      </c>
      <c r="P1010" s="21">
        <v>6</v>
      </c>
      <c r="Q1010" s="21">
        <v>6</v>
      </c>
      <c r="R1010" s="21">
        <v>6</v>
      </c>
      <c r="S1010" s="21">
        <v>6</v>
      </c>
      <c r="T1010" s="21">
        <v>7</v>
      </c>
      <c r="U1010" s="21">
        <v>6</v>
      </c>
      <c r="V1010" s="21">
        <v>6.5216437196000197</v>
      </c>
      <c r="W1010" s="149">
        <v>5.6383999999999999</v>
      </c>
      <c r="X1010" s="21">
        <v>6</v>
      </c>
      <c r="Y1010" s="148">
        <v>3</v>
      </c>
      <c r="Z1010" s="21">
        <v>6</v>
      </c>
      <c r="AA1010" s="148">
        <v>8</v>
      </c>
      <c r="AB1010" s="21">
        <v>6</v>
      </c>
      <c r="AC1010" s="148" t="s">
        <v>103</v>
      </c>
      <c r="AD1010" s="21">
        <v>8</v>
      </c>
      <c r="AE1010" s="155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7">
        <v>1</v>
      </c>
    </row>
    <row r="1011" spans="1:65">
      <c r="A1011" s="29"/>
      <c r="B1011" s="19">
        <v>1</v>
      </c>
      <c r="C1011" s="9">
        <v>2</v>
      </c>
      <c r="D1011" s="11">
        <v>7</v>
      </c>
      <c r="E1011" s="11">
        <v>6</v>
      </c>
      <c r="F1011" s="11">
        <v>6.7277014807999995</v>
      </c>
      <c r="G1011" s="150">
        <v>8.5299999999999994</v>
      </c>
      <c r="H1011" s="11">
        <v>7.32</v>
      </c>
      <c r="I1011" s="11">
        <v>8</v>
      </c>
      <c r="J1011" s="11">
        <v>6</v>
      </c>
      <c r="K1011" s="150">
        <v>12</v>
      </c>
      <c r="L1011" s="150" t="s">
        <v>95</v>
      </c>
      <c r="M1011" s="11">
        <v>6</v>
      </c>
      <c r="N1011" s="11">
        <v>8</v>
      </c>
      <c r="O1011" s="11">
        <v>6</v>
      </c>
      <c r="P1011" s="11">
        <v>6</v>
      </c>
      <c r="Q1011" s="11">
        <v>6</v>
      </c>
      <c r="R1011" s="11">
        <v>6</v>
      </c>
      <c r="S1011" s="11">
        <v>6</v>
      </c>
      <c r="T1011" s="11">
        <v>7</v>
      </c>
      <c r="U1011" s="11">
        <v>6</v>
      </c>
      <c r="V1011" s="11">
        <v>6.0788186523941912</v>
      </c>
      <c r="W1011" s="11">
        <v>6.4161999999999999</v>
      </c>
      <c r="X1011" s="11">
        <v>6</v>
      </c>
      <c r="Y1011" s="150" t="s">
        <v>103</v>
      </c>
      <c r="Z1011" s="11">
        <v>6</v>
      </c>
      <c r="AA1011" s="150">
        <v>8</v>
      </c>
      <c r="AB1011" s="11">
        <v>6</v>
      </c>
      <c r="AC1011" s="150">
        <v>2</v>
      </c>
      <c r="AD1011" s="11">
        <v>8</v>
      </c>
      <c r="AE1011" s="155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7">
        <v>33</v>
      </c>
    </row>
    <row r="1012" spans="1:65">
      <c r="A1012" s="29"/>
      <c r="B1012" s="19">
        <v>1</v>
      </c>
      <c r="C1012" s="9">
        <v>3</v>
      </c>
      <c r="D1012" s="11">
        <v>7</v>
      </c>
      <c r="E1012" s="11">
        <v>6</v>
      </c>
      <c r="F1012" s="11">
        <v>6.5491296475999992</v>
      </c>
      <c r="G1012" s="150">
        <v>8.4</v>
      </c>
      <c r="H1012" s="11">
        <v>7.21</v>
      </c>
      <c r="I1012" s="11">
        <v>8</v>
      </c>
      <c r="J1012" s="11">
        <v>6</v>
      </c>
      <c r="K1012" s="150">
        <v>12</v>
      </c>
      <c r="L1012" s="150" t="s">
        <v>95</v>
      </c>
      <c r="M1012" s="11">
        <v>7</v>
      </c>
      <c r="N1012" s="11">
        <v>8</v>
      </c>
      <c r="O1012" s="11">
        <v>6</v>
      </c>
      <c r="P1012" s="11">
        <v>6</v>
      </c>
      <c r="Q1012" s="11">
        <v>6</v>
      </c>
      <c r="R1012" s="11">
        <v>6</v>
      </c>
      <c r="S1012" s="11">
        <v>7</v>
      </c>
      <c r="T1012" s="11">
        <v>7</v>
      </c>
      <c r="U1012" s="11">
        <v>6</v>
      </c>
      <c r="V1012" s="11">
        <v>6.7453289680527604</v>
      </c>
      <c r="W1012" s="11">
        <v>6.7380000000000004</v>
      </c>
      <c r="X1012" s="11">
        <v>6</v>
      </c>
      <c r="Y1012" s="150" t="s">
        <v>103</v>
      </c>
      <c r="Z1012" s="11">
        <v>6</v>
      </c>
      <c r="AA1012" s="150">
        <v>8</v>
      </c>
      <c r="AB1012" s="11">
        <v>6</v>
      </c>
      <c r="AC1012" s="150" t="s">
        <v>103</v>
      </c>
      <c r="AD1012" s="11">
        <v>8</v>
      </c>
      <c r="AE1012" s="155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7">
        <v>16</v>
      </c>
    </row>
    <row r="1013" spans="1:65">
      <c r="A1013" s="29"/>
      <c r="B1013" s="19">
        <v>1</v>
      </c>
      <c r="C1013" s="9">
        <v>4</v>
      </c>
      <c r="D1013" s="11">
        <v>7</v>
      </c>
      <c r="E1013" s="11">
        <v>5</v>
      </c>
      <c r="F1013" s="11">
        <v>6.7534781688000001</v>
      </c>
      <c r="G1013" s="150">
        <v>8.32</v>
      </c>
      <c r="H1013" s="11">
        <v>7.26</v>
      </c>
      <c r="I1013" s="11">
        <v>8</v>
      </c>
      <c r="J1013" s="11">
        <v>6</v>
      </c>
      <c r="K1013" s="150">
        <v>12</v>
      </c>
      <c r="L1013" s="150" t="s">
        <v>95</v>
      </c>
      <c r="M1013" s="11">
        <v>7</v>
      </c>
      <c r="N1013" s="11">
        <v>8</v>
      </c>
      <c r="O1013" s="11">
        <v>6</v>
      </c>
      <c r="P1013" s="11">
        <v>6</v>
      </c>
      <c r="Q1013" s="11">
        <v>6</v>
      </c>
      <c r="R1013" s="11">
        <v>6</v>
      </c>
      <c r="S1013" s="11">
        <v>6</v>
      </c>
      <c r="T1013" s="11">
        <v>7</v>
      </c>
      <c r="U1013" s="11">
        <v>6</v>
      </c>
      <c r="V1013" s="11">
        <v>6.1673910996485741</v>
      </c>
      <c r="W1013" s="11">
        <v>6.6066000000000003</v>
      </c>
      <c r="X1013" s="11">
        <v>6</v>
      </c>
      <c r="Y1013" s="150">
        <v>2</v>
      </c>
      <c r="Z1013" s="11">
        <v>6</v>
      </c>
      <c r="AA1013" s="150">
        <v>8</v>
      </c>
      <c r="AB1013" s="11">
        <v>6</v>
      </c>
      <c r="AC1013" s="150">
        <v>2</v>
      </c>
      <c r="AD1013" s="11">
        <v>8</v>
      </c>
      <c r="AE1013" s="155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7">
        <v>6.5325260511926686</v>
      </c>
    </row>
    <row r="1014" spans="1:65">
      <c r="A1014" s="29"/>
      <c r="B1014" s="19">
        <v>1</v>
      </c>
      <c r="C1014" s="9">
        <v>5</v>
      </c>
      <c r="D1014" s="11">
        <v>7</v>
      </c>
      <c r="E1014" s="11">
        <v>6</v>
      </c>
      <c r="F1014" s="11">
        <v>6.6866942188000005</v>
      </c>
      <c r="G1014" s="150">
        <v>8.2100000000000009</v>
      </c>
      <c r="H1014" s="11">
        <v>7.45</v>
      </c>
      <c r="I1014" s="11">
        <v>7</v>
      </c>
      <c r="J1014" s="11">
        <v>6</v>
      </c>
      <c r="K1014" s="150">
        <v>12</v>
      </c>
      <c r="L1014" s="150" t="s">
        <v>95</v>
      </c>
      <c r="M1014" s="11">
        <v>7</v>
      </c>
      <c r="N1014" s="11">
        <v>8</v>
      </c>
      <c r="O1014" s="11">
        <v>6</v>
      </c>
      <c r="P1014" s="11">
        <v>6</v>
      </c>
      <c r="Q1014" s="11">
        <v>6</v>
      </c>
      <c r="R1014" s="11">
        <v>6</v>
      </c>
      <c r="S1014" s="11">
        <v>7</v>
      </c>
      <c r="T1014" s="11">
        <v>7</v>
      </c>
      <c r="U1014" s="11">
        <v>6</v>
      </c>
      <c r="V1014" s="11">
        <v>6.7988227320126331</v>
      </c>
      <c r="W1014" s="11">
        <v>6.9028</v>
      </c>
      <c r="X1014" s="11">
        <v>6</v>
      </c>
      <c r="Y1014" s="150" t="s">
        <v>103</v>
      </c>
      <c r="Z1014" s="11">
        <v>6</v>
      </c>
      <c r="AA1014" s="150">
        <v>9</v>
      </c>
      <c r="AB1014" s="11">
        <v>6</v>
      </c>
      <c r="AC1014" s="150">
        <v>2</v>
      </c>
      <c r="AD1014" s="11">
        <v>8</v>
      </c>
      <c r="AE1014" s="155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7">
        <v>65</v>
      </c>
    </row>
    <row r="1015" spans="1:65">
      <c r="A1015" s="29"/>
      <c r="B1015" s="19">
        <v>1</v>
      </c>
      <c r="C1015" s="9">
        <v>6</v>
      </c>
      <c r="D1015" s="11">
        <v>7</v>
      </c>
      <c r="E1015" s="11">
        <v>6</v>
      </c>
      <c r="F1015" s="11">
        <v>6.7692583319999997</v>
      </c>
      <c r="G1015" s="150">
        <v>8.35</v>
      </c>
      <c r="H1015" s="11">
        <v>7.7100000000000009</v>
      </c>
      <c r="I1015" s="11">
        <v>8</v>
      </c>
      <c r="J1015" s="11">
        <v>6</v>
      </c>
      <c r="K1015" s="150">
        <v>12</v>
      </c>
      <c r="L1015" s="150" t="s">
        <v>95</v>
      </c>
      <c r="M1015" s="11">
        <v>7</v>
      </c>
      <c r="N1015" s="11">
        <v>8</v>
      </c>
      <c r="O1015" s="11">
        <v>6</v>
      </c>
      <c r="P1015" s="11">
        <v>6</v>
      </c>
      <c r="Q1015" s="11">
        <v>6</v>
      </c>
      <c r="R1015" s="11">
        <v>6</v>
      </c>
      <c r="S1015" s="11">
        <v>6</v>
      </c>
      <c r="T1015" s="11">
        <v>7</v>
      </c>
      <c r="U1015" s="11">
        <v>6</v>
      </c>
      <c r="V1015" s="11">
        <v>6.2401653889680322</v>
      </c>
      <c r="W1015" s="11">
        <v>6.6553000000000004</v>
      </c>
      <c r="X1015" s="11">
        <v>6</v>
      </c>
      <c r="Y1015" s="150" t="s">
        <v>103</v>
      </c>
      <c r="Z1015" s="11">
        <v>6</v>
      </c>
      <c r="AA1015" s="150">
        <v>8</v>
      </c>
      <c r="AB1015" s="11">
        <v>5</v>
      </c>
      <c r="AC1015" s="150" t="s">
        <v>103</v>
      </c>
      <c r="AD1015" s="11">
        <v>7</v>
      </c>
      <c r="AE1015" s="155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5"/>
    </row>
    <row r="1016" spans="1:65">
      <c r="A1016" s="29"/>
      <c r="B1016" s="20" t="s">
        <v>269</v>
      </c>
      <c r="C1016" s="12"/>
      <c r="D1016" s="22">
        <v>6.833333333333333</v>
      </c>
      <c r="E1016" s="22">
        <v>5.833333333333333</v>
      </c>
      <c r="F1016" s="22">
        <v>6.7072386482666664</v>
      </c>
      <c r="G1016" s="22">
        <v>8.3550000000000004</v>
      </c>
      <c r="H1016" s="22">
        <v>7.3866666666666676</v>
      </c>
      <c r="I1016" s="22">
        <v>7.5</v>
      </c>
      <c r="J1016" s="22">
        <v>6</v>
      </c>
      <c r="K1016" s="22">
        <v>11.833333333333334</v>
      </c>
      <c r="L1016" s="22" t="s">
        <v>681</v>
      </c>
      <c r="M1016" s="22">
        <v>6.833333333333333</v>
      </c>
      <c r="N1016" s="22">
        <v>8</v>
      </c>
      <c r="O1016" s="22">
        <v>6</v>
      </c>
      <c r="P1016" s="22">
        <v>6</v>
      </c>
      <c r="Q1016" s="22">
        <v>6</v>
      </c>
      <c r="R1016" s="22">
        <v>6</v>
      </c>
      <c r="S1016" s="22">
        <v>6.333333333333333</v>
      </c>
      <c r="T1016" s="22">
        <v>7</v>
      </c>
      <c r="U1016" s="22">
        <v>6</v>
      </c>
      <c r="V1016" s="22">
        <v>6.4253617601127013</v>
      </c>
      <c r="W1016" s="22">
        <v>6.4928833333333342</v>
      </c>
      <c r="X1016" s="22">
        <v>6</v>
      </c>
      <c r="Y1016" s="22">
        <v>2.5</v>
      </c>
      <c r="Z1016" s="22">
        <v>6</v>
      </c>
      <c r="AA1016" s="22">
        <v>8.1666666666666661</v>
      </c>
      <c r="AB1016" s="22">
        <v>5.833333333333333</v>
      </c>
      <c r="AC1016" s="22">
        <v>2</v>
      </c>
      <c r="AD1016" s="22">
        <v>7.833333333333333</v>
      </c>
      <c r="AE1016" s="155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5"/>
    </row>
    <row r="1017" spans="1:65">
      <c r="A1017" s="29"/>
      <c r="B1017" s="3" t="s">
        <v>270</v>
      </c>
      <c r="C1017" s="28"/>
      <c r="D1017" s="11">
        <v>7</v>
      </c>
      <c r="E1017" s="11">
        <v>6</v>
      </c>
      <c r="F1017" s="11">
        <v>6.7405898247999998</v>
      </c>
      <c r="G1017" s="11">
        <v>8.3350000000000009</v>
      </c>
      <c r="H1017" s="11">
        <v>7.3450000000000006</v>
      </c>
      <c r="I1017" s="11">
        <v>8</v>
      </c>
      <c r="J1017" s="11">
        <v>6</v>
      </c>
      <c r="K1017" s="11">
        <v>12</v>
      </c>
      <c r="L1017" s="11" t="s">
        <v>681</v>
      </c>
      <c r="M1017" s="11">
        <v>7</v>
      </c>
      <c r="N1017" s="11">
        <v>8</v>
      </c>
      <c r="O1017" s="11">
        <v>6</v>
      </c>
      <c r="P1017" s="11">
        <v>6</v>
      </c>
      <c r="Q1017" s="11">
        <v>6</v>
      </c>
      <c r="R1017" s="11">
        <v>6</v>
      </c>
      <c r="S1017" s="11">
        <v>6</v>
      </c>
      <c r="T1017" s="11">
        <v>7</v>
      </c>
      <c r="U1017" s="11">
        <v>6</v>
      </c>
      <c r="V1017" s="11">
        <v>6.3809045542840259</v>
      </c>
      <c r="W1017" s="11">
        <v>6.6309500000000003</v>
      </c>
      <c r="X1017" s="11">
        <v>6</v>
      </c>
      <c r="Y1017" s="11">
        <v>2.5</v>
      </c>
      <c r="Z1017" s="11">
        <v>6</v>
      </c>
      <c r="AA1017" s="11">
        <v>8</v>
      </c>
      <c r="AB1017" s="11">
        <v>6</v>
      </c>
      <c r="AC1017" s="11">
        <v>2</v>
      </c>
      <c r="AD1017" s="11">
        <v>8</v>
      </c>
      <c r="AE1017" s="155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5"/>
    </row>
    <row r="1018" spans="1:65">
      <c r="A1018" s="29"/>
      <c r="B1018" s="3" t="s">
        <v>271</v>
      </c>
      <c r="C1018" s="28"/>
      <c r="D1018" s="23">
        <v>0.40824829046386302</v>
      </c>
      <c r="E1018" s="23">
        <v>0.40824829046386302</v>
      </c>
      <c r="F1018" s="23">
        <v>8.2845561931769882E-2</v>
      </c>
      <c r="G1018" s="23">
        <v>0.1059716943339112</v>
      </c>
      <c r="H1018" s="23">
        <v>0.17918333255821195</v>
      </c>
      <c r="I1018" s="23">
        <v>0.83666002653407556</v>
      </c>
      <c r="J1018" s="23">
        <v>0</v>
      </c>
      <c r="K1018" s="23">
        <v>0.40824829046386302</v>
      </c>
      <c r="L1018" s="23" t="s">
        <v>681</v>
      </c>
      <c r="M1018" s="23">
        <v>0.40824829046386302</v>
      </c>
      <c r="N1018" s="23">
        <v>0</v>
      </c>
      <c r="O1018" s="23">
        <v>0</v>
      </c>
      <c r="P1018" s="23">
        <v>0</v>
      </c>
      <c r="Q1018" s="23">
        <v>0</v>
      </c>
      <c r="R1018" s="23">
        <v>0</v>
      </c>
      <c r="S1018" s="23">
        <v>0.51639777949432231</v>
      </c>
      <c r="T1018" s="23">
        <v>0</v>
      </c>
      <c r="U1018" s="23">
        <v>0</v>
      </c>
      <c r="V1018" s="23">
        <v>0.30726568648802005</v>
      </c>
      <c r="W1018" s="23">
        <v>0.44798361763201433</v>
      </c>
      <c r="X1018" s="23">
        <v>0</v>
      </c>
      <c r="Y1018" s="23">
        <v>0.70710678118654757</v>
      </c>
      <c r="Z1018" s="23">
        <v>0</v>
      </c>
      <c r="AA1018" s="23">
        <v>0.40824829046386302</v>
      </c>
      <c r="AB1018" s="23">
        <v>0.40824829046386302</v>
      </c>
      <c r="AC1018" s="23">
        <v>0</v>
      </c>
      <c r="AD1018" s="23">
        <v>0.40824829046386302</v>
      </c>
      <c r="AE1018" s="155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5"/>
    </row>
    <row r="1019" spans="1:65">
      <c r="A1019" s="29"/>
      <c r="B1019" s="3" t="s">
        <v>86</v>
      </c>
      <c r="C1019" s="28"/>
      <c r="D1019" s="13">
        <v>5.9743652263004349E-2</v>
      </c>
      <c r="E1019" s="13">
        <v>6.9985421222376526E-2</v>
      </c>
      <c r="F1019" s="13">
        <v>1.2351664563654588E-2</v>
      </c>
      <c r="G1019" s="13">
        <v>1.2683625892748197E-2</v>
      </c>
      <c r="H1019" s="13">
        <v>2.4257671375209195E-2</v>
      </c>
      <c r="I1019" s="13">
        <v>0.1115546702045434</v>
      </c>
      <c r="J1019" s="13">
        <v>0</v>
      </c>
      <c r="K1019" s="13">
        <v>3.4499855532157439E-2</v>
      </c>
      <c r="L1019" s="13" t="s">
        <v>681</v>
      </c>
      <c r="M1019" s="13">
        <v>5.9743652263004349E-2</v>
      </c>
      <c r="N1019" s="13">
        <v>0</v>
      </c>
      <c r="O1019" s="13">
        <v>0</v>
      </c>
      <c r="P1019" s="13">
        <v>0</v>
      </c>
      <c r="Q1019" s="13">
        <v>0</v>
      </c>
      <c r="R1019" s="13">
        <v>0</v>
      </c>
      <c r="S1019" s="13">
        <v>8.1536491499103525E-2</v>
      </c>
      <c r="T1019" s="13">
        <v>0</v>
      </c>
      <c r="U1019" s="13">
        <v>0</v>
      </c>
      <c r="V1019" s="13">
        <v>4.7820760598330979E-2</v>
      </c>
      <c r="W1019" s="13">
        <v>6.8996098440910578E-2</v>
      </c>
      <c r="X1019" s="13">
        <v>0</v>
      </c>
      <c r="Y1019" s="13">
        <v>0.28284271247461901</v>
      </c>
      <c r="Z1019" s="13">
        <v>0</v>
      </c>
      <c r="AA1019" s="13">
        <v>4.9989586587411802E-2</v>
      </c>
      <c r="AB1019" s="13">
        <v>6.9985421222376526E-2</v>
      </c>
      <c r="AC1019" s="13">
        <v>0</v>
      </c>
      <c r="AD1019" s="13">
        <v>5.211680303793996E-2</v>
      </c>
      <c r="AE1019" s="155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5"/>
    </row>
    <row r="1020" spans="1:65">
      <c r="A1020" s="29"/>
      <c r="B1020" s="3" t="s">
        <v>272</v>
      </c>
      <c r="C1020" s="28"/>
      <c r="D1020" s="13">
        <v>4.6047620749364526E-2</v>
      </c>
      <c r="E1020" s="13">
        <v>-0.10703251887249365</v>
      </c>
      <c r="F1020" s="13">
        <v>2.6745028753785149E-2</v>
      </c>
      <c r="G1020" s="13">
        <v>0.27898456654062564</v>
      </c>
      <c r="H1020" s="13">
        <v>0.13075196467345962</v>
      </c>
      <c r="I1020" s="13">
        <v>0.14810104716393679</v>
      </c>
      <c r="J1020" s="13">
        <v>-8.1519162268850587E-2</v>
      </c>
      <c r="K1020" s="13">
        <v>0.81144831885865587</v>
      </c>
      <c r="L1020" s="13" t="s">
        <v>681</v>
      </c>
      <c r="M1020" s="13">
        <v>4.6047620749364526E-2</v>
      </c>
      <c r="N1020" s="13">
        <v>0.22464111697486588</v>
      </c>
      <c r="O1020" s="13">
        <v>-8.1519162268850587E-2</v>
      </c>
      <c r="P1020" s="13">
        <v>-8.1519162268850587E-2</v>
      </c>
      <c r="Q1020" s="13">
        <v>-8.1519162268850587E-2</v>
      </c>
      <c r="R1020" s="13">
        <v>-8.1519162268850587E-2</v>
      </c>
      <c r="S1020" s="13">
        <v>-3.0492449061564453E-2</v>
      </c>
      <c r="T1020" s="13">
        <v>7.1560977353007704E-2</v>
      </c>
      <c r="U1020" s="13">
        <v>-8.1519162268850587E-2</v>
      </c>
      <c r="V1020" s="13">
        <v>-1.6404724640998847E-2</v>
      </c>
      <c r="W1020" s="13">
        <v>-6.0685127848968401E-3</v>
      </c>
      <c r="X1020" s="13">
        <v>-8.1519162268850587E-2</v>
      </c>
      <c r="Y1020" s="13">
        <v>-0.61729965094535433</v>
      </c>
      <c r="Z1020" s="13">
        <v>-8.1519162268850587E-2</v>
      </c>
      <c r="AA1020" s="13">
        <v>0.25015447357850884</v>
      </c>
      <c r="AB1020" s="13">
        <v>-0.10703251887249365</v>
      </c>
      <c r="AC1020" s="13">
        <v>-0.69383972075628353</v>
      </c>
      <c r="AD1020" s="13">
        <v>0.19912776037122293</v>
      </c>
      <c r="AE1020" s="155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5"/>
    </row>
    <row r="1021" spans="1:65">
      <c r="A1021" s="29"/>
      <c r="B1021" s="45" t="s">
        <v>273</v>
      </c>
      <c r="C1021" s="46"/>
      <c r="D1021" s="44">
        <v>0.67</v>
      </c>
      <c r="E1021" s="44">
        <v>0.67</v>
      </c>
      <c r="F1021" s="44">
        <v>0.5</v>
      </c>
      <c r="G1021" s="44">
        <v>2.73</v>
      </c>
      <c r="H1021" s="44">
        <v>1.42</v>
      </c>
      <c r="I1021" s="44">
        <v>1.57</v>
      </c>
      <c r="J1021" s="44">
        <v>0.45</v>
      </c>
      <c r="K1021" s="44">
        <v>7.42</v>
      </c>
      <c r="L1021" s="44">
        <v>1.8</v>
      </c>
      <c r="M1021" s="44">
        <v>0.67</v>
      </c>
      <c r="N1021" s="44">
        <v>2.25</v>
      </c>
      <c r="O1021" s="44">
        <v>0.45</v>
      </c>
      <c r="P1021" s="44">
        <v>0.45</v>
      </c>
      <c r="Q1021" s="44">
        <v>0.45</v>
      </c>
      <c r="R1021" s="44">
        <v>0.45</v>
      </c>
      <c r="S1021" s="44">
        <v>0</v>
      </c>
      <c r="T1021" s="44">
        <v>0.9</v>
      </c>
      <c r="U1021" s="44">
        <v>0.45</v>
      </c>
      <c r="V1021" s="44">
        <v>0.12</v>
      </c>
      <c r="W1021" s="44">
        <v>0.22</v>
      </c>
      <c r="X1021" s="44">
        <v>0.45</v>
      </c>
      <c r="Y1021" s="44">
        <v>6.52</v>
      </c>
      <c r="Z1021" s="44">
        <v>0.45</v>
      </c>
      <c r="AA1021" s="44">
        <v>2.4700000000000002</v>
      </c>
      <c r="AB1021" s="44">
        <v>0.67</v>
      </c>
      <c r="AC1021" s="44">
        <v>6.52</v>
      </c>
      <c r="AD1021" s="44">
        <v>2.02</v>
      </c>
      <c r="AE1021" s="155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5"/>
    </row>
    <row r="1022" spans="1:65">
      <c r="B1022" s="30"/>
      <c r="C1022" s="20"/>
      <c r="D1022" s="20"/>
      <c r="E1022" s="20"/>
      <c r="F1022" s="20"/>
      <c r="G1022" s="20"/>
      <c r="H1022" s="20"/>
      <c r="I1022" s="20"/>
      <c r="J1022" s="20"/>
      <c r="K1022" s="20"/>
      <c r="L1022" s="20"/>
      <c r="M1022" s="20"/>
      <c r="N1022" s="20"/>
      <c r="O1022" s="20"/>
      <c r="P1022" s="20"/>
      <c r="Q1022" s="20"/>
      <c r="R1022" s="20"/>
      <c r="S1022" s="20"/>
      <c r="T1022" s="20"/>
      <c r="U1022" s="20"/>
      <c r="V1022" s="20"/>
      <c r="W1022" s="20"/>
      <c r="X1022" s="20"/>
      <c r="Y1022" s="20"/>
      <c r="Z1022" s="20"/>
      <c r="AA1022" s="20"/>
      <c r="AB1022" s="20"/>
      <c r="AC1022" s="20"/>
      <c r="AD1022" s="20"/>
      <c r="BM1022" s="55"/>
    </row>
    <row r="1023" spans="1:65" ht="15">
      <c r="B1023" s="8" t="s">
        <v>533</v>
      </c>
      <c r="BM1023" s="27" t="s">
        <v>66</v>
      </c>
    </row>
    <row r="1024" spans="1:65" ht="15">
      <c r="A1024" s="24" t="s">
        <v>35</v>
      </c>
      <c r="B1024" s="18" t="s">
        <v>111</v>
      </c>
      <c r="C1024" s="15" t="s">
        <v>112</v>
      </c>
      <c r="D1024" s="16" t="s">
        <v>234</v>
      </c>
      <c r="E1024" s="17" t="s">
        <v>234</v>
      </c>
      <c r="F1024" s="17" t="s">
        <v>234</v>
      </c>
      <c r="G1024" s="17" t="s">
        <v>234</v>
      </c>
      <c r="H1024" s="17" t="s">
        <v>234</v>
      </c>
      <c r="I1024" s="17" t="s">
        <v>234</v>
      </c>
      <c r="J1024" s="17" t="s">
        <v>234</v>
      </c>
      <c r="K1024" s="17" t="s">
        <v>234</v>
      </c>
      <c r="L1024" s="17" t="s">
        <v>234</v>
      </c>
      <c r="M1024" s="17" t="s">
        <v>234</v>
      </c>
      <c r="N1024" s="17" t="s">
        <v>234</v>
      </c>
      <c r="O1024" s="17" t="s">
        <v>234</v>
      </c>
      <c r="P1024" s="17" t="s">
        <v>234</v>
      </c>
      <c r="Q1024" s="17" t="s">
        <v>234</v>
      </c>
      <c r="R1024" s="17" t="s">
        <v>234</v>
      </c>
      <c r="S1024" s="17" t="s">
        <v>234</v>
      </c>
      <c r="T1024" s="17" t="s">
        <v>234</v>
      </c>
      <c r="U1024" s="17" t="s">
        <v>234</v>
      </c>
      <c r="V1024" s="17" t="s">
        <v>234</v>
      </c>
      <c r="W1024" s="17" t="s">
        <v>234</v>
      </c>
      <c r="X1024" s="17" t="s">
        <v>234</v>
      </c>
      <c r="Y1024" s="17" t="s">
        <v>234</v>
      </c>
      <c r="Z1024" s="17" t="s">
        <v>234</v>
      </c>
      <c r="AA1024" s="17" t="s">
        <v>234</v>
      </c>
      <c r="AB1024" s="17" t="s">
        <v>234</v>
      </c>
      <c r="AC1024" s="17" t="s">
        <v>234</v>
      </c>
      <c r="AD1024" s="155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7">
        <v>1</v>
      </c>
    </row>
    <row r="1025" spans="1:65">
      <c r="A1025" s="29"/>
      <c r="B1025" s="19" t="s">
        <v>235</v>
      </c>
      <c r="C1025" s="9" t="s">
        <v>235</v>
      </c>
      <c r="D1025" s="153" t="s">
        <v>237</v>
      </c>
      <c r="E1025" s="154" t="s">
        <v>238</v>
      </c>
      <c r="F1025" s="154" t="s">
        <v>239</v>
      </c>
      <c r="G1025" s="154" t="s">
        <v>240</v>
      </c>
      <c r="H1025" s="154" t="s">
        <v>241</v>
      </c>
      <c r="I1025" s="154" t="s">
        <v>242</v>
      </c>
      <c r="J1025" s="154" t="s">
        <v>243</v>
      </c>
      <c r="K1025" s="154" t="s">
        <v>244</v>
      </c>
      <c r="L1025" s="154" t="s">
        <v>246</v>
      </c>
      <c r="M1025" s="154" t="s">
        <v>247</v>
      </c>
      <c r="N1025" s="154" t="s">
        <v>248</v>
      </c>
      <c r="O1025" s="154" t="s">
        <v>249</v>
      </c>
      <c r="P1025" s="154" t="s">
        <v>250</v>
      </c>
      <c r="Q1025" s="154" t="s">
        <v>251</v>
      </c>
      <c r="R1025" s="154" t="s">
        <v>252</v>
      </c>
      <c r="S1025" s="154" t="s">
        <v>253</v>
      </c>
      <c r="T1025" s="154" t="s">
        <v>254</v>
      </c>
      <c r="U1025" s="154" t="s">
        <v>255</v>
      </c>
      <c r="V1025" s="154" t="s">
        <v>256</v>
      </c>
      <c r="W1025" s="154" t="s">
        <v>257</v>
      </c>
      <c r="X1025" s="154" t="s">
        <v>258</v>
      </c>
      <c r="Y1025" s="154" t="s">
        <v>259</v>
      </c>
      <c r="Z1025" s="154" t="s">
        <v>260</v>
      </c>
      <c r="AA1025" s="154" t="s">
        <v>261</v>
      </c>
      <c r="AB1025" s="154" t="s">
        <v>262</v>
      </c>
      <c r="AC1025" s="154" t="s">
        <v>263</v>
      </c>
      <c r="AD1025" s="155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7" t="s">
        <v>3</v>
      </c>
    </row>
    <row r="1026" spans="1:65">
      <c r="A1026" s="29"/>
      <c r="B1026" s="19"/>
      <c r="C1026" s="9"/>
      <c r="D1026" s="10" t="s">
        <v>281</v>
      </c>
      <c r="E1026" s="11" t="s">
        <v>281</v>
      </c>
      <c r="F1026" s="11" t="s">
        <v>281</v>
      </c>
      <c r="G1026" s="11" t="s">
        <v>115</v>
      </c>
      <c r="H1026" s="11" t="s">
        <v>115</v>
      </c>
      <c r="I1026" s="11" t="s">
        <v>282</v>
      </c>
      <c r="J1026" s="11" t="s">
        <v>281</v>
      </c>
      <c r="K1026" s="11" t="s">
        <v>281</v>
      </c>
      <c r="L1026" s="11" t="s">
        <v>281</v>
      </c>
      <c r="M1026" s="11" t="s">
        <v>282</v>
      </c>
      <c r="N1026" s="11" t="s">
        <v>282</v>
      </c>
      <c r="O1026" s="11" t="s">
        <v>282</v>
      </c>
      <c r="P1026" s="11" t="s">
        <v>282</v>
      </c>
      <c r="Q1026" s="11" t="s">
        <v>282</v>
      </c>
      <c r="R1026" s="11" t="s">
        <v>282</v>
      </c>
      <c r="S1026" s="11" t="s">
        <v>282</v>
      </c>
      <c r="T1026" s="11" t="s">
        <v>282</v>
      </c>
      <c r="U1026" s="11" t="s">
        <v>115</v>
      </c>
      <c r="V1026" s="11" t="s">
        <v>282</v>
      </c>
      <c r="W1026" s="11" t="s">
        <v>281</v>
      </c>
      <c r="X1026" s="11" t="s">
        <v>115</v>
      </c>
      <c r="Y1026" s="11" t="s">
        <v>282</v>
      </c>
      <c r="Z1026" s="11" t="s">
        <v>282</v>
      </c>
      <c r="AA1026" s="11" t="s">
        <v>282</v>
      </c>
      <c r="AB1026" s="11" t="s">
        <v>281</v>
      </c>
      <c r="AC1026" s="11" t="s">
        <v>281</v>
      </c>
      <c r="AD1026" s="155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7">
        <v>2</v>
      </c>
    </row>
    <row r="1027" spans="1:65">
      <c r="A1027" s="29"/>
      <c r="B1027" s="19"/>
      <c r="C1027" s="9"/>
      <c r="D1027" s="25"/>
      <c r="E1027" s="25"/>
      <c r="F1027" s="25"/>
      <c r="G1027" s="25"/>
      <c r="H1027" s="25"/>
      <c r="I1027" s="25"/>
      <c r="J1027" s="25"/>
      <c r="K1027" s="25"/>
      <c r="L1027" s="25"/>
      <c r="M1027" s="25"/>
      <c r="N1027" s="25"/>
      <c r="O1027" s="25"/>
      <c r="P1027" s="25"/>
      <c r="Q1027" s="25"/>
      <c r="R1027" s="25"/>
      <c r="S1027" s="25"/>
      <c r="T1027" s="25"/>
      <c r="U1027" s="25"/>
      <c r="V1027" s="25"/>
      <c r="W1027" s="25"/>
      <c r="X1027" s="25"/>
      <c r="Y1027" s="25"/>
      <c r="Z1027" s="25"/>
      <c r="AA1027" s="25"/>
      <c r="AB1027" s="25"/>
      <c r="AC1027" s="25"/>
      <c r="AD1027" s="155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7">
        <v>3</v>
      </c>
    </row>
    <row r="1028" spans="1:65">
      <c r="A1028" s="29"/>
      <c r="B1028" s="18">
        <v>1</v>
      </c>
      <c r="C1028" s="14">
        <v>1</v>
      </c>
      <c r="D1028" s="21">
        <v>2.5</v>
      </c>
      <c r="E1028" s="21">
        <v>3.2</v>
      </c>
      <c r="F1028" s="21">
        <v>3.2199024581859117</v>
      </c>
      <c r="G1028" s="148" t="s">
        <v>95</v>
      </c>
      <c r="H1028" s="148" t="s">
        <v>104</v>
      </c>
      <c r="I1028" s="21">
        <v>2.8</v>
      </c>
      <c r="J1028" s="21">
        <v>3</v>
      </c>
      <c r="K1028" s="148">
        <v>4.5</v>
      </c>
      <c r="L1028" s="21">
        <v>3.1</v>
      </c>
      <c r="M1028" s="148">
        <v>4</v>
      </c>
      <c r="N1028" s="148">
        <v>1.3</v>
      </c>
      <c r="O1028" s="21">
        <v>2.9</v>
      </c>
      <c r="P1028" s="21">
        <v>3.2</v>
      </c>
      <c r="Q1028" s="21">
        <v>2.7</v>
      </c>
      <c r="R1028" s="21">
        <v>2.7</v>
      </c>
      <c r="S1028" s="21">
        <v>3.1</v>
      </c>
      <c r="T1028" s="21">
        <v>2.8</v>
      </c>
      <c r="U1028" s="21">
        <v>2.903964536903715</v>
      </c>
      <c r="V1028" s="21">
        <v>2.9205000000000001</v>
      </c>
      <c r="W1028" s="21">
        <v>2.7</v>
      </c>
      <c r="X1028" s="148" t="s">
        <v>95</v>
      </c>
      <c r="Y1028" s="21">
        <v>2.7</v>
      </c>
      <c r="Z1028" s="21">
        <v>3</v>
      </c>
      <c r="AA1028" s="21">
        <v>2.9</v>
      </c>
      <c r="AB1028" s="21">
        <v>3.5</v>
      </c>
      <c r="AC1028" s="21">
        <v>3.5</v>
      </c>
      <c r="AD1028" s="155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7">
        <v>1</v>
      </c>
    </row>
    <row r="1029" spans="1:65">
      <c r="A1029" s="29"/>
      <c r="B1029" s="19">
        <v>1</v>
      </c>
      <c r="C1029" s="9">
        <v>2</v>
      </c>
      <c r="D1029" s="11">
        <v>2.6</v>
      </c>
      <c r="E1029" s="11">
        <v>2.9</v>
      </c>
      <c r="F1029" s="11">
        <v>3.2090638790806763</v>
      </c>
      <c r="G1029" s="150" t="s">
        <v>95</v>
      </c>
      <c r="H1029" s="150" t="s">
        <v>104</v>
      </c>
      <c r="I1029" s="11">
        <v>2.5</v>
      </c>
      <c r="J1029" s="11">
        <v>3.1</v>
      </c>
      <c r="K1029" s="150">
        <v>4.3</v>
      </c>
      <c r="L1029" s="11">
        <v>3.1</v>
      </c>
      <c r="M1029" s="150">
        <v>3</v>
      </c>
      <c r="N1029" s="150">
        <v>1.8</v>
      </c>
      <c r="O1029" s="11">
        <v>3</v>
      </c>
      <c r="P1029" s="11">
        <v>3.1</v>
      </c>
      <c r="Q1029" s="11">
        <v>3</v>
      </c>
      <c r="R1029" s="11">
        <v>2.7</v>
      </c>
      <c r="S1029" s="11">
        <v>3.1</v>
      </c>
      <c r="T1029" s="11">
        <v>2.8</v>
      </c>
      <c r="U1029" s="11">
        <v>2.8679233983491605</v>
      </c>
      <c r="V1029" s="11">
        <v>2.9662000000000002</v>
      </c>
      <c r="W1029" s="11">
        <v>2.9</v>
      </c>
      <c r="X1029" s="150" t="s">
        <v>95</v>
      </c>
      <c r="Y1029" s="11">
        <v>2.5</v>
      </c>
      <c r="Z1029" s="11">
        <v>3.1</v>
      </c>
      <c r="AA1029" s="11">
        <v>3</v>
      </c>
      <c r="AB1029" s="11">
        <v>3.4</v>
      </c>
      <c r="AC1029" s="11">
        <v>3.6</v>
      </c>
      <c r="AD1029" s="155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7">
        <v>34</v>
      </c>
    </row>
    <row r="1030" spans="1:65">
      <c r="A1030" s="29"/>
      <c r="B1030" s="19">
        <v>1</v>
      </c>
      <c r="C1030" s="9">
        <v>3</v>
      </c>
      <c r="D1030" s="11">
        <v>2.7</v>
      </c>
      <c r="E1030" s="11">
        <v>3</v>
      </c>
      <c r="F1030" s="11">
        <v>2.9538436918696624</v>
      </c>
      <c r="G1030" s="150" t="s">
        <v>95</v>
      </c>
      <c r="H1030" s="150" t="s">
        <v>104</v>
      </c>
      <c r="I1030" s="11">
        <v>2.6</v>
      </c>
      <c r="J1030" s="11">
        <v>3.1</v>
      </c>
      <c r="K1030" s="150">
        <v>2.9</v>
      </c>
      <c r="L1030" s="11">
        <v>3</v>
      </c>
      <c r="M1030" s="150">
        <v>9</v>
      </c>
      <c r="N1030" s="150">
        <v>1.5</v>
      </c>
      <c r="O1030" s="11">
        <v>2.8</v>
      </c>
      <c r="P1030" s="11">
        <v>3</v>
      </c>
      <c r="Q1030" s="11">
        <v>2.9</v>
      </c>
      <c r="R1030" s="11">
        <v>2.6</v>
      </c>
      <c r="S1030" s="11">
        <v>2.9</v>
      </c>
      <c r="T1030" s="11">
        <v>2.5</v>
      </c>
      <c r="U1030" s="11">
        <v>2.8980517501086913</v>
      </c>
      <c r="V1030" s="11">
        <v>3.0022000000000002</v>
      </c>
      <c r="W1030" s="11">
        <v>2.4</v>
      </c>
      <c r="X1030" s="150" t="s">
        <v>95</v>
      </c>
      <c r="Y1030" s="11">
        <v>2.6</v>
      </c>
      <c r="Z1030" s="11">
        <v>3.1</v>
      </c>
      <c r="AA1030" s="11">
        <v>2.9</v>
      </c>
      <c r="AB1030" s="11">
        <v>3.3</v>
      </c>
      <c r="AC1030" s="11">
        <v>3.6</v>
      </c>
      <c r="AD1030" s="155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7">
        <v>16</v>
      </c>
    </row>
    <row r="1031" spans="1:65">
      <c r="A1031" s="29"/>
      <c r="B1031" s="19">
        <v>1</v>
      </c>
      <c r="C1031" s="9">
        <v>4</v>
      </c>
      <c r="D1031" s="11">
        <v>2.7</v>
      </c>
      <c r="E1031" s="11">
        <v>3</v>
      </c>
      <c r="F1031" s="11">
        <v>3.2425104812418728</v>
      </c>
      <c r="G1031" s="150" t="s">
        <v>95</v>
      </c>
      <c r="H1031" s="150" t="s">
        <v>104</v>
      </c>
      <c r="I1031" s="11">
        <v>2.7</v>
      </c>
      <c r="J1031" s="11">
        <v>2.9</v>
      </c>
      <c r="K1031" s="150">
        <v>3.3</v>
      </c>
      <c r="L1031" s="11">
        <v>3</v>
      </c>
      <c r="M1031" s="150">
        <v>3</v>
      </c>
      <c r="N1031" s="150">
        <v>1.8</v>
      </c>
      <c r="O1031" s="11">
        <v>2.9</v>
      </c>
      <c r="P1031" s="11">
        <v>3.1</v>
      </c>
      <c r="Q1031" s="11">
        <v>2.7</v>
      </c>
      <c r="R1031" s="11">
        <v>2.6</v>
      </c>
      <c r="S1031" s="11">
        <v>2.9</v>
      </c>
      <c r="T1031" s="11">
        <v>2.8</v>
      </c>
      <c r="U1031" s="11">
        <v>2.846956405928514</v>
      </c>
      <c r="V1031" s="11">
        <v>2.8502999999999998</v>
      </c>
      <c r="W1031" s="11">
        <v>2.4</v>
      </c>
      <c r="X1031" s="150" t="s">
        <v>95</v>
      </c>
      <c r="Y1031" s="11">
        <v>2.6</v>
      </c>
      <c r="Z1031" s="11">
        <v>3</v>
      </c>
      <c r="AA1031" s="11">
        <v>3</v>
      </c>
      <c r="AB1031" s="11">
        <v>3.2</v>
      </c>
      <c r="AC1031" s="11">
        <v>3.5</v>
      </c>
      <c r="AD1031" s="155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7">
        <v>2.9294132694135113</v>
      </c>
    </row>
    <row r="1032" spans="1:65">
      <c r="A1032" s="29"/>
      <c r="B1032" s="19">
        <v>1</v>
      </c>
      <c r="C1032" s="9">
        <v>5</v>
      </c>
      <c r="D1032" s="11">
        <v>2.8</v>
      </c>
      <c r="E1032" s="11">
        <v>3.1</v>
      </c>
      <c r="F1032" s="11">
        <v>3.0487154707182098</v>
      </c>
      <c r="G1032" s="150" t="s">
        <v>95</v>
      </c>
      <c r="H1032" s="150" t="s">
        <v>104</v>
      </c>
      <c r="I1032" s="11">
        <v>2.7</v>
      </c>
      <c r="J1032" s="11">
        <v>3</v>
      </c>
      <c r="K1032" s="150">
        <v>3.8</v>
      </c>
      <c r="L1032" s="11">
        <v>3.1</v>
      </c>
      <c r="M1032" s="150">
        <v>3</v>
      </c>
      <c r="N1032" s="150">
        <v>1.2</v>
      </c>
      <c r="O1032" s="11">
        <v>3.1</v>
      </c>
      <c r="P1032" s="11">
        <v>3.1</v>
      </c>
      <c r="Q1032" s="11">
        <v>3.1</v>
      </c>
      <c r="R1032" s="11">
        <v>2.8</v>
      </c>
      <c r="S1032" s="11">
        <v>2.8</v>
      </c>
      <c r="T1032" s="11">
        <v>2.7</v>
      </c>
      <c r="U1032" s="11">
        <v>2.8539343981653498</v>
      </c>
      <c r="V1032" s="11">
        <v>2.8513000000000002</v>
      </c>
      <c r="W1032" s="11">
        <v>2.4</v>
      </c>
      <c r="X1032" s="150" t="s">
        <v>95</v>
      </c>
      <c r="Y1032" s="11">
        <v>2.6</v>
      </c>
      <c r="Z1032" s="11">
        <v>3.2</v>
      </c>
      <c r="AA1032" s="11">
        <v>2.9</v>
      </c>
      <c r="AB1032" s="11">
        <v>3.5</v>
      </c>
      <c r="AC1032" s="11">
        <v>3.5</v>
      </c>
      <c r="AD1032" s="155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7">
        <v>66</v>
      </c>
    </row>
    <row r="1033" spans="1:65">
      <c r="A1033" s="29"/>
      <c r="B1033" s="19">
        <v>1</v>
      </c>
      <c r="C1033" s="9">
        <v>6</v>
      </c>
      <c r="D1033" s="11">
        <v>2.8</v>
      </c>
      <c r="E1033" s="11">
        <v>2.9</v>
      </c>
      <c r="F1033" s="11">
        <v>2.9649890524864193</v>
      </c>
      <c r="G1033" s="150" t="s">
        <v>95</v>
      </c>
      <c r="H1033" s="150" t="s">
        <v>104</v>
      </c>
      <c r="I1033" s="11">
        <v>2.6</v>
      </c>
      <c r="J1033" s="11">
        <v>3</v>
      </c>
      <c r="K1033" s="150">
        <v>3.8</v>
      </c>
      <c r="L1033" s="11">
        <v>3</v>
      </c>
      <c r="M1033" s="150">
        <v>3</v>
      </c>
      <c r="N1033" s="150">
        <v>2.8</v>
      </c>
      <c r="O1033" s="11">
        <v>2.8</v>
      </c>
      <c r="P1033" s="151">
        <v>3.4</v>
      </c>
      <c r="Q1033" s="11">
        <v>2.8</v>
      </c>
      <c r="R1033" s="11">
        <v>2.7</v>
      </c>
      <c r="S1033" s="11">
        <v>2.9</v>
      </c>
      <c r="T1033" s="11">
        <v>2.7</v>
      </c>
      <c r="U1033" s="11">
        <v>2.8607368065832199</v>
      </c>
      <c r="V1033" s="11">
        <v>3.0684999999999998</v>
      </c>
      <c r="W1033" s="11">
        <v>2.6</v>
      </c>
      <c r="X1033" s="150" t="s">
        <v>95</v>
      </c>
      <c r="Y1033" s="11">
        <v>2.7</v>
      </c>
      <c r="Z1033" s="11">
        <v>2.9</v>
      </c>
      <c r="AA1033" s="11">
        <v>2.8</v>
      </c>
      <c r="AB1033" s="11">
        <v>3.2</v>
      </c>
      <c r="AC1033" s="11">
        <v>3.4</v>
      </c>
      <c r="AD1033" s="155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5"/>
    </row>
    <row r="1034" spans="1:65">
      <c r="A1034" s="29"/>
      <c r="B1034" s="20" t="s">
        <v>269</v>
      </c>
      <c r="C1034" s="12"/>
      <c r="D1034" s="22">
        <v>2.6833333333333336</v>
      </c>
      <c r="E1034" s="22">
        <v>3.0166666666666662</v>
      </c>
      <c r="F1034" s="22">
        <v>3.1065041722637918</v>
      </c>
      <c r="G1034" s="22" t="s">
        <v>681</v>
      </c>
      <c r="H1034" s="22" t="s">
        <v>681</v>
      </c>
      <c r="I1034" s="22">
        <v>2.65</v>
      </c>
      <c r="J1034" s="22">
        <v>3.0166666666666671</v>
      </c>
      <c r="K1034" s="22">
        <v>3.7666666666666671</v>
      </c>
      <c r="L1034" s="22">
        <v>3.0499999999999994</v>
      </c>
      <c r="M1034" s="22">
        <v>4.166666666666667</v>
      </c>
      <c r="N1034" s="22">
        <v>1.7333333333333332</v>
      </c>
      <c r="O1034" s="22">
        <v>2.9166666666666665</v>
      </c>
      <c r="P1034" s="22">
        <v>3.15</v>
      </c>
      <c r="Q1034" s="22">
        <v>2.8666666666666667</v>
      </c>
      <c r="R1034" s="22">
        <v>2.6833333333333331</v>
      </c>
      <c r="S1034" s="22">
        <v>2.9499999999999997</v>
      </c>
      <c r="T1034" s="22">
        <v>2.7166666666666663</v>
      </c>
      <c r="U1034" s="22">
        <v>2.8719278826731087</v>
      </c>
      <c r="V1034" s="22">
        <v>2.9431666666666665</v>
      </c>
      <c r="W1034" s="22">
        <v>2.5666666666666669</v>
      </c>
      <c r="X1034" s="22" t="s">
        <v>681</v>
      </c>
      <c r="Y1034" s="22">
        <v>2.6166666666666667</v>
      </c>
      <c r="Z1034" s="22">
        <v>3.0499999999999994</v>
      </c>
      <c r="AA1034" s="22">
        <v>2.9166666666666665</v>
      </c>
      <c r="AB1034" s="22">
        <v>3.3499999999999996</v>
      </c>
      <c r="AC1034" s="22">
        <v>3.5166666666666662</v>
      </c>
      <c r="AD1034" s="155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5"/>
    </row>
    <row r="1035" spans="1:65">
      <c r="A1035" s="29"/>
      <c r="B1035" s="3" t="s">
        <v>270</v>
      </c>
      <c r="C1035" s="28"/>
      <c r="D1035" s="11">
        <v>2.7</v>
      </c>
      <c r="E1035" s="11">
        <v>3</v>
      </c>
      <c r="F1035" s="11">
        <v>3.128889674899443</v>
      </c>
      <c r="G1035" s="11" t="s">
        <v>681</v>
      </c>
      <c r="H1035" s="11" t="s">
        <v>681</v>
      </c>
      <c r="I1035" s="11">
        <v>2.6500000000000004</v>
      </c>
      <c r="J1035" s="11">
        <v>3</v>
      </c>
      <c r="K1035" s="11">
        <v>3.8</v>
      </c>
      <c r="L1035" s="11">
        <v>3.05</v>
      </c>
      <c r="M1035" s="11">
        <v>3</v>
      </c>
      <c r="N1035" s="11">
        <v>1.65</v>
      </c>
      <c r="O1035" s="11">
        <v>2.9</v>
      </c>
      <c r="P1035" s="11">
        <v>3.1</v>
      </c>
      <c r="Q1035" s="11">
        <v>2.8499999999999996</v>
      </c>
      <c r="R1035" s="11">
        <v>2.7</v>
      </c>
      <c r="S1035" s="11">
        <v>2.9</v>
      </c>
      <c r="T1035" s="11">
        <v>2.75</v>
      </c>
      <c r="U1035" s="11">
        <v>2.86433010246619</v>
      </c>
      <c r="V1035" s="11">
        <v>2.9433500000000001</v>
      </c>
      <c r="W1035" s="11">
        <v>2.5</v>
      </c>
      <c r="X1035" s="11" t="s">
        <v>681</v>
      </c>
      <c r="Y1035" s="11">
        <v>2.6</v>
      </c>
      <c r="Z1035" s="11">
        <v>3.05</v>
      </c>
      <c r="AA1035" s="11">
        <v>2.9</v>
      </c>
      <c r="AB1035" s="11">
        <v>3.3499999999999996</v>
      </c>
      <c r="AC1035" s="11">
        <v>3.5</v>
      </c>
      <c r="AD1035" s="155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5"/>
    </row>
    <row r="1036" spans="1:65">
      <c r="A1036" s="29"/>
      <c r="B1036" s="3" t="s">
        <v>271</v>
      </c>
      <c r="C1036" s="28"/>
      <c r="D1036" s="23">
        <v>0.11690451944500115</v>
      </c>
      <c r="E1036" s="23">
        <v>0.11690451944500133</v>
      </c>
      <c r="F1036" s="23">
        <v>0.13307641881293331</v>
      </c>
      <c r="G1036" s="23" t="s">
        <v>681</v>
      </c>
      <c r="H1036" s="23" t="s">
        <v>681</v>
      </c>
      <c r="I1036" s="23">
        <v>0.10488088481701513</v>
      </c>
      <c r="J1036" s="23">
        <v>7.5277265270908167E-2</v>
      </c>
      <c r="K1036" s="23">
        <v>0.59888785817268131</v>
      </c>
      <c r="L1036" s="23">
        <v>5.4772255750516662E-2</v>
      </c>
      <c r="M1036" s="23">
        <v>2.4013884872437168</v>
      </c>
      <c r="N1036" s="23">
        <v>0.57850381733111134</v>
      </c>
      <c r="O1036" s="23">
        <v>0.11690451944500133</v>
      </c>
      <c r="P1036" s="23">
        <v>0.13784048752090217</v>
      </c>
      <c r="Q1036" s="23">
        <v>0.16329931618554516</v>
      </c>
      <c r="R1036" s="23">
        <v>7.5277265270908028E-2</v>
      </c>
      <c r="S1036" s="23">
        <v>0.12247448713915901</v>
      </c>
      <c r="T1036" s="23">
        <v>0.11690451944500115</v>
      </c>
      <c r="U1036" s="23">
        <v>2.365341361567308E-2</v>
      </c>
      <c r="V1036" s="23">
        <v>8.6372904702034084E-2</v>
      </c>
      <c r="W1036" s="23">
        <v>0.20655911179772893</v>
      </c>
      <c r="X1036" s="23" t="s">
        <v>681</v>
      </c>
      <c r="Y1036" s="23">
        <v>7.5277265270908167E-2</v>
      </c>
      <c r="Z1036" s="23">
        <v>0.10488088481701525</v>
      </c>
      <c r="AA1036" s="23">
        <v>7.5277265270908167E-2</v>
      </c>
      <c r="AB1036" s="23">
        <v>0.13784048752090217</v>
      </c>
      <c r="AC1036" s="23">
        <v>7.5277265270908167E-2</v>
      </c>
      <c r="AD1036" s="209"/>
      <c r="AE1036" s="210"/>
      <c r="AF1036" s="210"/>
      <c r="AG1036" s="210"/>
      <c r="AH1036" s="210"/>
      <c r="AI1036" s="210"/>
      <c r="AJ1036" s="210"/>
      <c r="AK1036" s="210"/>
      <c r="AL1036" s="210"/>
      <c r="AM1036" s="210"/>
      <c r="AN1036" s="210"/>
      <c r="AO1036" s="210"/>
      <c r="AP1036" s="210"/>
      <c r="AQ1036" s="210"/>
      <c r="AR1036" s="210"/>
      <c r="AS1036" s="210"/>
      <c r="AT1036" s="210"/>
      <c r="AU1036" s="210"/>
      <c r="AV1036" s="210"/>
      <c r="AW1036" s="210"/>
      <c r="AX1036" s="210"/>
      <c r="AY1036" s="210"/>
      <c r="AZ1036" s="210"/>
      <c r="BA1036" s="210"/>
      <c r="BB1036" s="210"/>
      <c r="BC1036" s="210"/>
      <c r="BD1036" s="210"/>
      <c r="BE1036" s="210"/>
      <c r="BF1036" s="210"/>
      <c r="BG1036" s="210"/>
      <c r="BH1036" s="210"/>
      <c r="BI1036" s="210"/>
      <c r="BJ1036" s="210"/>
      <c r="BK1036" s="210"/>
      <c r="BL1036" s="210"/>
      <c r="BM1036" s="56"/>
    </row>
    <row r="1037" spans="1:65">
      <c r="A1037" s="29"/>
      <c r="B1037" s="3" t="s">
        <v>86</v>
      </c>
      <c r="C1037" s="28"/>
      <c r="D1037" s="13">
        <v>4.3566901656522161E-2</v>
      </c>
      <c r="E1037" s="13">
        <v>3.8752879374033593E-2</v>
      </c>
      <c r="F1037" s="13">
        <v>4.2837997772897561E-2</v>
      </c>
      <c r="G1037" s="13" t="s">
        <v>681</v>
      </c>
      <c r="H1037" s="13" t="s">
        <v>681</v>
      </c>
      <c r="I1037" s="13">
        <v>3.9577692383779298E-2</v>
      </c>
      <c r="J1037" s="13">
        <v>2.495378959256624E-2</v>
      </c>
      <c r="K1037" s="13">
        <v>0.15899677650602156</v>
      </c>
      <c r="L1037" s="13">
        <v>1.7958116639513664E-2</v>
      </c>
      <c r="M1037" s="13">
        <v>0.57633323693849203</v>
      </c>
      <c r="N1037" s="13">
        <v>0.33375220230641039</v>
      </c>
      <c r="O1037" s="13">
        <v>4.0081549524000455E-2</v>
      </c>
      <c r="P1037" s="13">
        <v>4.3758884927270529E-2</v>
      </c>
      <c r="Q1037" s="13">
        <v>5.696487773914366E-2</v>
      </c>
      <c r="R1037" s="13">
        <v>2.8053639231394298E-2</v>
      </c>
      <c r="S1037" s="13">
        <v>4.151677530140984E-2</v>
      </c>
      <c r="T1037" s="13">
        <v>4.3032338446012695E-2</v>
      </c>
      <c r="U1037" s="13">
        <v>8.2360750624619287E-3</v>
      </c>
      <c r="V1037" s="13">
        <v>2.9346929509723344E-2</v>
      </c>
      <c r="W1037" s="13">
        <v>8.047757602508919E-2</v>
      </c>
      <c r="X1037" s="13" t="s">
        <v>681</v>
      </c>
      <c r="Y1037" s="13">
        <v>2.8768381632194202E-2</v>
      </c>
      <c r="Z1037" s="13">
        <v>3.4387175349841072E-2</v>
      </c>
      <c r="AA1037" s="13">
        <v>2.5809348092882801E-2</v>
      </c>
      <c r="AB1037" s="13">
        <v>4.1146414185343934E-2</v>
      </c>
      <c r="AC1037" s="13">
        <v>2.1405857423007064E-2</v>
      </c>
      <c r="AD1037" s="155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5"/>
    </row>
    <row r="1038" spans="1:65">
      <c r="A1038" s="29"/>
      <c r="B1038" s="3" t="s">
        <v>272</v>
      </c>
      <c r="C1038" s="28"/>
      <c r="D1038" s="13">
        <v>-8.4003147882731E-2</v>
      </c>
      <c r="E1038" s="13">
        <v>2.9785280951712068E-2</v>
      </c>
      <c r="F1038" s="13">
        <v>6.0452686788619481E-2</v>
      </c>
      <c r="G1038" s="13" t="s">
        <v>681</v>
      </c>
      <c r="H1038" s="13" t="s">
        <v>681</v>
      </c>
      <c r="I1038" s="13">
        <v>-9.5381990766175484E-2</v>
      </c>
      <c r="J1038" s="13">
        <v>2.978528095171229E-2</v>
      </c>
      <c r="K1038" s="13">
        <v>0.28580924582920986</v>
      </c>
      <c r="L1038" s="13">
        <v>4.116412383515633E-2</v>
      </c>
      <c r="M1038" s="13">
        <v>0.42235536043054189</v>
      </c>
      <c r="N1038" s="13">
        <v>-0.4083001700608947</v>
      </c>
      <c r="O1038" s="13">
        <v>-4.3512476986208304E-3</v>
      </c>
      <c r="P1038" s="13">
        <v>7.5300652485489561E-2</v>
      </c>
      <c r="Q1038" s="13">
        <v>-2.1419512023787224E-2</v>
      </c>
      <c r="R1038" s="13">
        <v>-8.4003147882731222E-2</v>
      </c>
      <c r="S1038" s="13">
        <v>7.027595184823543E-3</v>
      </c>
      <c r="T1038" s="13">
        <v>-7.2624304999286848E-2</v>
      </c>
      <c r="U1038" s="13">
        <v>-1.9623515514392231E-2</v>
      </c>
      <c r="V1038" s="13">
        <v>4.6949323937173215E-3</v>
      </c>
      <c r="W1038" s="13">
        <v>-0.12382909797478625</v>
      </c>
      <c r="X1038" s="13" t="s">
        <v>681</v>
      </c>
      <c r="Y1038" s="13">
        <v>-0.10676083364961975</v>
      </c>
      <c r="Z1038" s="13">
        <v>4.116412383515633E-2</v>
      </c>
      <c r="AA1038" s="13">
        <v>-4.3512476986208304E-3</v>
      </c>
      <c r="AB1038" s="13">
        <v>0.14357370978615536</v>
      </c>
      <c r="AC1038" s="13">
        <v>0.20046792420337711</v>
      </c>
      <c r="AD1038" s="155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5"/>
    </row>
    <row r="1039" spans="1:65">
      <c r="A1039" s="29"/>
      <c r="B1039" s="45" t="s">
        <v>273</v>
      </c>
      <c r="C1039" s="46"/>
      <c r="D1039" s="44">
        <v>0.77</v>
      </c>
      <c r="E1039" s="44">
        <v>0.22</v>
      </c>
      <c r="F1039" s="44">
        <v>0.49</v>
      </c>
      <c r="G1039" s="44">
        <v>6.12</v>
      </c>
      <c r="H1039" s="44">
        <v>1.32</v>
      </c>
      <c r="I1039" s="44">
        <v>0.87</v>
      </c>
      <c r="J1039" s="44">
        <v>0.22</v>
      </c>
      <c r="K1039" s="44">
        <v>2.4500000000000002</v>
      </c>
      <c r="L1039" s="44">
        <v>0.32</v>
      </c>
      <c r="M1039" s="44" t="s">
        <v>274</v>
      </c>
      <c r="N1039" s="44">
        <v>3.6</v>
      </c>
      <c r="O1039" s="44">
        <v>0.08</v>
      </c>
      <c r="P1039" s="44">
        <v>0.62</v>
      </c>
      <c r="Q1039" s="44">
        <v>0.23</v>
      </c>
      <c r="R1039" s="44">
        <v>0.77</v>
      </c>
      <c r="S1039" s="44">
        <v>0.02</v>
      </c>
      <c r="T1039" s="44">
        <v>0.67</v>
      </c>
      <c r="U1039" s="44">
        <v>0.21</v>
      </c>
      <c r="V1039" s="44">
        <v>0</v>
      </c>
      <c r="W1039" s="44">
        <v>1.1200000000000001</v>
      </c>
      <c r="X1039" s="44">
        <v>6.12</v>
      </c>
      <c r="Y1039" s="44">
        <v>0.97</v>
      </c>
      <c r="Z1039" s="44">
        <v>0.32</v>
      </c>
      <c r="AA1039" s="44">
        <v>0.08</v>
      </c>
      <c r="AB1039" s="44">
        <v>1.21</v>
      </c>
      <c r="AC1039" s="44">
        <v>1.71</v>
      </c>
      <c r="AD1039" s="155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5"/>
    </row>
    <row r="1040" spans="1:65">
      <c r="B1040" s="30" t="s">
        <v>287</v>
      </c>
      <c r="C1040" s="20"/>
      <c r="D1040" s="20"/>
      <c r="E1040" s="20"/>
      <c r="F1040" s="20"/>
      <c r="G1040" s="20"/>
      <c r="H1040" s="20"/>
      <c r="I1040" s="20"/>
      <c r="J1040" s="20"/>
      <c r="K1040" s="20"/>
      <c r="L1040" s="20"/>
      <c r="M1040" s="20"/>
      <c r="N1040" s="20"/>
      <c r="O1040" s="20"/>
      <c r="P1040" s="20"/>
      <c r="Q1040" s="20"/>
      <c r="R1040" s="20"/>
      <c r="S1040" s="20"/>
      <c r="T1040" s="20"/>
      <c r="U1040" s="20"/>
      <c r="V1040" s="20"/>
      <c r="W1040" s="20"/>
      <c r="X1040" s="20"/>
      <c r="Y1040" s="20"/>
      <c r="Z1040" s="20"/>
      <c r="AA1040" s="20"/>
      <c r="AB1040" s="20"/>
      <c r="AC1040" s="20"/>
      <c r="BM1040" s="55"/>
    </row>
    <row r="1041" spans="1:65">
      <c r="BM1041" s="55"/>
    </row>
    <row r="1042" spans="1:65" ht="15">
      <c r="B1042" s="8" t="s">
        <v>534</v>
      </c>
      <c r="BM1042" s="27" t="s">
        <v>66</v>
      </c>
    </row>
    <row r="1043" spans="1:65" ht="15">
      <c r="A1043" s="24" t="s">
        <v>38</v>
      </c>
      <c r="B1043" s="18" t="s">
        <v>111</v>
      </c>
      <c r="C1043" s="15" t="s">
        <v>112</v>
      </c>
      <c r="D1043" s="16" t="s">
        <v>234</v>
      </c>
      <c r="E1043" s="17" t="s">
        <v>234</v>
      </c>
      <c r="F1043" s="17" t="s">
        <v>234</v>
      </c>
      <c r="G1043" s="17" t="s">
        <v>234</v>
      </c>
      <c r="H1043" s="17" t="s">
        <v>234</v>
      </c>
      <c r="I1043" s="17" t="s">
        <v>234</v>
      </c>
      <c r="J1043" s="17" t="s">
        <v>234</v>
      </c>
      <c r="K1043" s="17" t="s">
        <v>234</v>
      </c>
      <c r="L1043" s="17" t="s">
        <v>234</v>
      </c>
      <c r="M1043" s="17" t="s">
        <v>234</v>
      </c>
      <c r="N1043" s="17" t="s">
        <v>234</v>
      </c>
      <c r="O1043" s="17" t="s">
        <v>234</v>
      </c>
      <c r="P1043" s="17" t="s">
        <v>234</v>
      </c>
      <c r="Q1043" s="17" t="s">
        <v>234</v>
      </c>
      <c r="R1043" s="17" t="s">
        <v>234</v>
      </c>
      <c r="S1043" s="17" t="s">
        <v>234</v>
      </c>
      <c r="T1043" s="17" t="s">
        <v>234</v>
      </c>
      <c r="U1043" s="17" t="s">
        <v>234</v>
      </c>
      <c r="V1043" s="17" t="s">
        <v>234</v>
      </c>
      <c r="W1043" s="17" t="s">
        <v>234</v>
      </c>
      <c r="X1043" s="17" t="s">
        <v>234</v>
      </c>
      <c r="Y1043" s="17" t="s">
        <v>234</v>
      </c>
      <c r="Z1043" s="17" t="s">
        <v>234</v>
      </c>
      <c r="AA1043" s="17" t="s">
        <v>234</v>
      </c>
      <c r="AB1043" s="17" t="s">
        <v>234</v>
      </c>
      <c r="AC1043" s="17" t="s">
        <v>234</v>
      </c>
      <c r="AD1043" s="155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7">
        <v>1</v>
      </c>
    </row>
    <row r="1044" spans="1:65">
      <c r="A1044" s="29"/>
      <c r="B1044" s="19" t="s">
        <v>235</v>
      </c>
      <c r="C1044" s="9" t="s">
        <v>235</v>
      </c>
      <c r="D1044" s="153" t="s">
        <v>237</v>
      </c>
      <c r="E1044" s="154" t="s">
        <v>238</v>
      </c>
      <c r="F1044" s="154" t="s">
        <v>239</v>
      </c>
      <c r="G1044" s="154" t="s">
        <v>240</v>
      </c>
      <c r="H1044" s="154" t="s">
        <v>242</v>
      </c>
      <c r="I1044" s="154" t="s">
        <v>243</v>
      </c>
      <c r="J1044" s="154" t="s">
        <v>244</v>
      </c>
      <c r="K1044" s="154" t="s">
        <v>245</v>
      </c>
      <c r="L1044" s="154" t="s">
        <v>246</v>
      </c>
      <c r="M1044" s="154" t="s">
        <v>247</v>
      </c>
      <c r="N1044" s="154" t="s">
        <v>248</v>
      </c>
      <c r="O1044" s="154" t="s">
        <v>249</v>
      </c>
      <c r="P1044" s="154" t="s">
        <v>250</v>
      </c>
      <c r="Q1044" s="154" t="s">
        <v>251</v>
      </c>
      <c r="R1044" s="154" t="s">
        <v>252</v>
      </c>
      <c r="S1044" s="154" t="s">
        <v>253</v>
      </c>
      <c r="T1044" s="154" t="s">
        <v>254</v>
      </c>
      <c r="U1044" s="154" t="s">
        <v>255</v>
      </c>
      <c r="V1044" s="154" t="s">
        <v>256</v>
      </c>
      <c r="W1044" s="154" t="s">
        <v>257</v>
      </c>
      <c r="X1044" s="154" t="s">
        <v>258</v>
      </c>
      <c r="Y1044" s="154" t="s">
        <v>259</v>
      </c>
      <c r="Z1044" s="154" t="s">
        <v>260</v>
      </c>
      <c r="AA1044" s="154" t="s">
        <v>261</v>
      </c>
      <c r="AB1044" s="154" t="s">
        <v>262</v>
      </c>
      <c r="AC1044" s="154" t="s">
        <v>263</v>
      </c>
      <c r="AD1044" s="155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7" t="s">
        <v>3</v>
      </c>
    </row>
    <row r="1045" spans="1:65">
      <c r="A1045" s="29"/>
      <c r="B1045" s="19"/>
      <c r="C1045" s="9"/>
      <c r="D1045" s="10" t="s">
        <v>281</v>
      </c>
      <c r="E1045" s="11" t="s">
        <v>281</v>
      </c>
      <c r="F1045" s="11" t="s">
        <v>281</v>
      </c>
      <c r="G1045" s="11" t="s">
        <v>115</v>
      </c>
      <c r="H1045" s="11" t="s">
        <v>282</v>
      </c>
      <c r="I1045" s="11" t="s">
        <v>281</v>
      </c>
      <c r="J1045" s="11" t="s">
        <v>281</v>
      </c>
      <c r="K1045" s="11" t="s">
        <v>281</v>
      </c>
      <c r="L1045" s="11" t="s">
        <v>281</v>
      </c>
      <c r="M1045" s="11" t="s">
        <v>282</v>
      </c>
      <c r="N1045" s="11" t="s">
        <v>282</v>
      </c>
      <c r="O1045" s="11" t="s">
        <v>282</v>
      </c>
      <c r="P1045" s="11" t="s">
        <v>282</v>
      </c>
      <c r="Q1045" s="11" t="s">
        <v>282</v>
      </c>
      <c r="R1045" s="11" t="s">
        <v>282</v>
      </c>
      <c r="S1045" s="11" t="s">
        <v>282</v>
      </c>
      <c r="T1045" s="11" t="s">
        <v>282</v>
      </c>
      <c r="U1045" s="11" t="s">
        <v>115</v>
      </c>
      <c r="V1045" s="11" t="s">
        <v>282</v>
      </c>
      <c r="W1045" s="11" t="s">
        <v>281</v>
      </c>
      <c r="X1045" s="11" t="s">
        <v>115</v>
      </c>
      <c r="Y1045" s="11" t="s">
        <v>282</v>
      </c>
      <c r="Z1045" s="11" t="s">
        <v>282</v>
      </c>
      <c r="AA1045" s="11" t="s">
        <v>282</v>
      </c>
      <c r="AB1045" s="11" t="s">
        <v>281</v>
      </c>
      <c r="AC1045" s="11" t="s">
        <v>281</v>
      </c>
      <c r="AD1045" s="155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7">
        <v>1</v>
      </c>
    </row>
    <row r="1046" spans="1:65">
      <c r="A1046" s="29"/>
      <c r="B1046" s="19"/>
      <c r="C1046" s="9"/>
      <c r="D1046" s="25"/>
      <c r="E1046" s="25"/>
      <c r="F1046" s="25"/>
      <c r="G1046" s="25"/>
      <c r="H1046" s="25"/>
      <c r="I1046" s="25"/>
      <c r="J1046" s="25"/>
      <c r="K1046" s="25"/>
      <c r="L1046" s="25"/>
      <c r="M1046" s="25"/>
      <c r="N1046" s="25"/>
      <c r="O1046" s="25"/>
      <c r="P1046" s="25"/>
      <c r="Q1046" s="25"/>
      <c r="R1046" s="25"/>
      <c r="S1046" s="25"/>
      <c r="T1046" s="25"/>
      <c r="U1046" s="25"/>
      <c r="V1046" s="25"/>
      <c r="W1046" s="25"/>
      <c r="X1046" s="25"/>
      <c r="Y1046" s="25"/>
      <c r="Z1046" s="25"/>
      <c r="AA1046" s="25"/>
      <c r="AB1046" s="25"/>
      <c r="AC1046" s="25"/>
      <c r="AD1046" s="155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7">
        <v>2</v>
      </c>
    </row>
    <row r="1047" spans="1:65">
      <c r="A1047" s="29"/>
      <c r="B1047" s="18">
        <v>1</v>
      </c>
      <c r="C1047" s="14">
        <v>1</v>
      </c>
      <c r="D1047" s="217">
        <v>11.3</v>
      </c>
      <c r="E1047" s="216">
        <v>15.92</v>
      </c>
      <c r="F1047" s="216">
        <v>14.641763819037287</v>
      </c>
      <c r="G1047" s="218">
        <v>15</v>
      </c>
      <c r="H1047" s="216">
        <v>14.6</v>
      </c>
      <c r="I1047" s="216">
        <v>15.1</v>
      </c>
      <c r="J1047" s="216">
        <v>16.2</v>
      </c>
      <c r="K1047" s="217">
        <v>22.556469426661515</v>
      </c>
      <c r="L1047" s="216">
        <v>15.21</v>
      </c>
      <c r="M1047" s="217">
        <v>6.7</v>
      </c>
      <c r="N1047" s="216">
        <v>14.6</v>
      </c>
      <c r="O1047" s="216">
        <v>14</v>
      </c>
      <c r="P1047" s="216">
        <v>16.399999999999999</v>
      </c>
      <c r="Q1047" s="216">
        <v>16.399999999999999</v>
      </c>
      <c r="R1047" s="216">
        <v>16.100000000000001</v>
      </c>
      <c r="S1047" s="216">
        <v>15.5</v>
      </c>
      <c r="T1047" s="216">
        <v>13.8</v>
      </c>
      <c r="U1047" s="216">
        <v>16.024386684501206</v>
      </c>
      <c r="V1047" s="216">
        <v>14.769</v>
      </c>
      <c r="W1047" s="216">
        <v>16.100000000000001</v>
      </c>
      <c r="X1047" s="216">
        <v>14.6</v>
      </c>
      <c r="Y1047" s="216">
        <v>14.3</v>
      </c>
      <c r="Z1047" s="216">
        <v>14.9</v>
      </c>
      <c r="AA1047" s="216">
        <v>14.6</v>
      </c>
      <c r="AB1047" s="216">
        <v>16.5</v>
      </c>
      <c r="AC1047" s="216">
        <v>13.9</v>
      </c>
      <c r="AD1047" s="219"/>
      <c r="AE1047" s="220"/>
      <c r="AF1047" s="220"/>
      <c r="AG1047" s="220"/>
      <c r="AH1047" s="220"/>
      <c r="AI1047" s="220"/>
      <c r="AJ1047" s="220"/>
      <c r="AK1047" s="220"/>
      <c r="AL1047" s="220"/>
      <c r="AM1047" s="220"/>
      <c r="AN1047" s="220"/>
      <c r="AO1047" s="220"/>
      <c r="AP1047" s="220"/>
      <c r="AQ1047" s="220"/>
      <c r="AR1047" s="220"/>
      <c r="AS1047" s="220"/>
      <c r="AT1047" s="220"/>
      <c r="AU1047" s="220"/>
      <c r="AV1047" s="220"/>
      <c r="AW1047" s="220"/>
      <c r="AX1047" s="220"/>
      <c r="AY1047" s="220"/>
      <c r="AZ1047" s="220"/>
      <c r="BA1047" s="220"/>
      <c r="BB1047" s="220"/>
      <c r="BC1047" s="220"/>
      <c r="BD1047" s="220"/>
      <c r="BE1047" s="220"/>
      <c r="BF1047" s="220"/>
      <c r="BG1047" s="220"/>
      <c r="BH1047" s="220"/>
      <c r="BI1047" s="220"/>
      <c r="BJ1047" s="220"/>
      <c r="BK1047" s="220"/>
      <c r="BL1047" s="220"/>
      <c r="BM1047" s="221">
        <v>1</v>
      </c>
    </row>
    <row r="1048" spans="1:65">
      <c r="A1048" s="29"/>
      <c r="B1048" s="19">
        <v>1</v>
      </c>
      <c r="C1048" s="9">
        <v>2</v>
      </c>
      <c r="D1048" s="223">
        <v>11.6</v>
      </c>
      <c r="E1048" s="222">
        <v>15.759999999999998</v>
      </c>
      <c r="F1048" s="222">
        <v>14.753592952880769</v>
      </c>
      <c r="G1048" s="222">
        <v>14.5</v>
      </c>
      <c r="H1048" s="222">
        <v>14.5</v>
      </c>
      <c r="I1048" s="222">
        <v>15.6</v>
      </c>
      <c r="J1048" s="222">
        <v>15.9</v>
      </c>
      <c r="K1048" s="223">
        <v>22.403508031134358</v>
      </c>
      <c r="L1048" s="222">
        <v>15.62</v>
      </c>
      <c r="M1048" s="223">
        <v>12.8</v>
      </c>
      <c r="N1048" s="222">
        <v>15.2</v>
      </c>
      <c r="O1048" s="222">
        <v>14.5</v>
      </c>
      <c r="P1048" s="222">
        <v>16.3</v>
      </c>
      <c r="Q1048" s="222">
        <v>16.8</v>
      </c>
      <c r="R1048" s="222">
        <v>15.7</v>
      </c>
      <c r="S1048" s="222">
        <v>15.8</v>
      </c>
      <c r="T1048" s="222">
        <v>14.3</v>
      </c>
      <c r="U1048" s="222">
        <v>15.476507295266263</v>
      </c>
      <c r="V1048" s="222">
        <v>14.312799999999999</v>
      </c>
      <c r="W1048" s="222">
        <v>16.3</v>
      </c>
      <c r="X1048" s="222">
        <v>14.6</v>
      </c>
      <c r="Y1048" s="222">
        <v>14.5</v>
      </c>
      <c r="Z1048" s="222">
        <v>15.5</v>
      </c>
      <c r="AA1048" s="222">
        <v>15.400000000000002</v>
      </c>
      <c r="AB1048" s="222">
        <v>17.100000000000001</v>
      </c>
      <c r="AC1048" s="222">
        <v>13.14</v>
      </c>
      <c r="AD1048" s="219"/>
      <c r="AE1048" s="220"/>
      <c r="AF1048" s="220"/>
      <c r="AG1048" s="220"/>
      <c r="AH1048" s="220"/>
      <c r="AI1048" s="220"/>
      <c r="AJ1048" s="220"/>
      <c r="AK1048" s="220"/>
      <c r="AL1048" s="220"/>
      <c r="AM1048" s="220"/>
      <c r="AN1048" s="220"/>
      <c r="AO1048" s="220"/>
      <c r="AP1048" s="220"/>
      <c r="AQ1048" s="220"/>
      <c r="AR1048" s="220"/>
      <c r="AS1048" s="220"/>
      <c r="AT1048" s="220"/>
      <c r="AU1048" s="220"/>
      <c r="AV1048" s="220"/>
      <c r="AW1048" s="220"/>
      <c r="AX1048" s="220"/>
      <c r="AY1048" s="220"/>
      <c r="AZ1048" s="220"/>
      <c r="BA1048" s="220"/>
      <c r="BB1048" s="220"/>
      <c r="BC1048" s="220"/>
      <c r="BD1048" s="220"/>
      <c r="BE1048" s="220"/>
      <c r="BF1048" s="220"/>
      <c r="BG1048" s="220"/>
      <c r="BH1048" s="220"/>
      <c r="BI1048" s="220"/>
      <c r="BJ1048" s="220"/>
      <c r="BK1048" s="220"/>
      <c r="BL1048" s="220"/>
      <c r="BM1048" s="221">
        <v>35</v>
      </c>
    </row>
    <row r="1049" spans="1:65">
      <c r="A1049" s="29"/>
      <c r="B1049" s="19">
        <v>1</v>
      </c>
      <c r="C1049" s="9">
        <v>3</v>
      </c>
      <c r="D1049" s="223">
        <v>12.7</v>
      </c>
      <c r="E1049" s="222">
        <v>15.860000000000001</v>
      </c>
      <c r="F1049" s="222">
        <v>14.539455451699977</v>
      </c>
      <c r="G1049" s="222">
        <v>14.6</v>
      </c>
      <c r="H1049" s="222">
        <v>14.9</v>
      </c>
      <c r="I1049" s="222">
        <v>14.5</v>
      </c>
      <c r="J1049" s="222">
        <v>16</v>
      </c>
      <c r="K1049" s="223">
        <v>22.117079837499769</v>
      </c>
      <c r="L1049" s="222">
        <v>15.380000000000003</v>
      </c>
      <c r="M1049" s="223">
        <v>12.7</v>
      </c>
      <c r="N1049" s="222">
        <v>15.5</v>
      </c>
      <c r="O1049" s="222">
        <v>13.2</v>
      </c>
      <c r="P1049" s="222">
        <v>15.6</v>
      </c>
      <c r="Q1049" s="222">
        <v>15.8</v>
      </c>
      <c r="R1049" s="222">
        <v>16.399999999999999</v>
      </c>
      <c r="S1049" s="222">
        <v>15.299999999999999</v>
      </c>
      <c r="T1049" s="222">
        <v>14.4</v>
      </c>
      <c r="U1049" s="222">
        <v>15.064961815562054</v>
      </c>
      <c r="V1049" s="222">
        <v>14.819000000000001</v>
      </c>
      <c r="W1049" s="222">
        <v>15.1</v>
      </c>
      <c r="X1049" s="222">
        <v>14.9</v>
      </c>
      <c r="Y1049" s="222">
        <v>14.5</v>
      </c>
      <c r="Z1049" s="222">
        <v>15</v>
      </c>
      <c r="AA1049" s="222">
        <v>14.8</v>
      </c>
      <c r="AB1049" s="222">
        <v>17</v>
      </c>
      <c r="AC1049" s="222">
        <v>14.33</v>
      </c>
      <c r="AD1049" s="219"/>
      <c r="AE1049" s="220"/>
      <c r="AF1049" s="220"/>
      <c r="AG1049" s="220"/>
      <c r="AH1049" s="220"/>
      <c r="AI1049" s="220"/>
      <c r="AJ1049" s="220"/>
      <c r="AK1049" s="220"/>
      <c r="AL1049" s="220"/>
      <c r="AM1049" s="220"/>
      <c r="AN1049" s="220"/>
      <c r="AO1049" s="220"/>
      <c r="AP1049" s="220"/>
      <c r="AQ1049" s="220"/>
      <c r="AR1049" s="220"/>
      <c r="AS1049" s="220"/>
      <c r="AT1049" s="220"/>
      <c r="AU1049" s="220"/>
      <c r="AV1049" s="220"/>
      <c r="AW1049" s="220"/>
      <c r="AX1049" s="220"/>
      <c r="AY1049" s="220"/>
      <c r="AZ1049" s="220"/>
      <c r="BA1049" s="220"/>
      <c r="BB1049" s="220"/>
      <c r="BC1049" s="220"/>
      <c r="BD1049" s="220"/>
      <c r="BE1049" s="220"/>
      <c r="BF1049" s="220"/>
      <c r="BG1049" s="220"/>
      <c r="BH1049" s="220"/>
      <c r="BI1049" s="220"/>
      <c r="BJ1049" s="220"/>
      <c r="BK1049" s="220"/>
      <c r="BL1049" s="220"/>
      <c r="BM1049" s="221">
        <v>16</v>
      </c>
    </row>
    <row r="1050" spans="1:65">
      <c r="A1050" s="29"/>
      <c r="B1050" s="19">
        <v>1</v>
      </c>
      <c r="C1050" s="9">
        <v>4</v>
      </c>
      <c r="D1050" s="223">
        <v>11.5</v>
      </c>
      <c r="E1050" s="222">
        <v>15.779999999999998</v>
      </c>
      <c r="F1050" s="222">
        <v>14.745850204195319</v>
      </c>
      <c r="G1050" s="222">
        <v>14.6</v>
      </c>
      <c r="H1050" s="222">
        <v>15</v>
      </c>
      <c r="I1050" s="222">
        <v>14.6</v>
      </c>
      <c r="J1050" s="222">
        <v>16.3</v>
      </c>
      <c r="K1050" s="223">
        <v>22.237879728819745</v>
      </c>
      <c r="L1050" s="222">
        <v>15.28</v>
      </c>
      <c r="M1050" s="223">
        <v>7</v>
      </c>
      <c r="N1050" s="222">
        <v>14.6</v>
      </c>
      <c r="O1050" s="222">
        <v>14.2</v>
      </c>
      <c r="P1050" s="222">
        <v>16.100000000000001</v>
      </c>
      <c r="Q1050" s="222">
        <v>15.8</v>
      </c>
      <c r="R1050" s="222">
        <v>16</v>
      </c>
      <c r="S1050" s="222">
        <v>16.100000000000001</v>
      </c>
      <c r="T1050" s="222">
        <v>14.4</v>
      </c>
      <c r="U1050" s="222">
        <v>15.060266743484998</v>
      </c>
      <c r="V1050" s="222">
        <v>14.536099999999999</v>
      </c>
      <c r="W1050" s="222">
        <v>15.299999999999999</v>
      </c>
      <c r="X1050" s="222">
        <v>15.2</v>
      </c>
      <c r="Y1050" s="222">
        <v>14.6</v>
      </c>
      <c r="Z1050" s="222">
        <v>15.1</v>
      </c>
      <c r="AA1050" s="222">
        <v>15</v>
      </c>
      <c r="AB1050" s="222">
        <v>16.5</v>
      </c>
      <c r="AC1050" s="222">
        <v>13.92</v>
      </c>
      <c r="AD1050" s="219"/>
      <c r="AE1050" s="220"/>
      <c r="AF1050" s="220"/>
      <c r="AG1050" s="220"/>
      <c r="AH1050" s="220"/>
      <c r="AI1050" s="220"/>
      <c r="AJ1050" s="220"/>
      <c r="AK1050" s="220"/>
      <c r="AL1050" s="220"/>
      <c r="AM1050" s="220"/>
      <c r="AN1050" s="220"/>
      <c r="AO1050" s="220"/>
      <c r="AP1050" s="220"/>
      <c r="AQ1050" s="220"/>
      <c r="AR1050" s="220"/>
      <c r="AS1050" s="220"/>
      <c r="AT1050" s="220"/>
      <c r="AU1050" s="220"/>
      <c r="AV1050" s="220"/>
      <c r="AW1050" s="220"/>
      <c r="AX1050" s="220"/>
      <c r="AY1050" s="220"/>
      <c r="AZ1050" s="220"/>
      <c r="BA1050" s="220"/>
      <c r="BB1050" s="220"/>
      <c r="BC1050" s="220"/>
      <c r="BD1050" s="220"/>
      <c r="BE1050" s="220"/>
      <c r="BF1050" s="220"/>
      <c r="BG1050" s="220"/>
      <c r="BH1050" s="220"/>
      <c r="BI1050" s="220"/>
      <c r="BJ1050" s="220"/>
      <c r="BK1050" s="220"/>
      <c r="BL1050" s="220"/>
      <c r="BM1050" s="221">
        <v>15.172004355741262</v>
      </c>
    </row>
    <row r="1051" spans="1:65">
      <c r="A1051" s="29"/>
      <c r="B1051" s="19">
        <v>1</v>
      </c>
      <c r="C1051" s="9">
        <v>5</v>
      </c>
      <c r="D1051" s="223">
        <v>13.2</v>
      </c>
      <c r="E1051" s="222">
        <v>15.740000000000002</v>
      </c>
      <c r="F1051" s="222">
        <v>14.628774658212746</v>
      </c>
      <c r="G1051" s="222">
        <v>14.4</v>
      </c>
      <c r="H1051" s="222">
        <v>14.9</v>
      </c>
      <c r="I1051" s="222">
        <v>15</v>
      </c>
      <c r="J1051" s="222">
        <v>16</v>
      </c>
      <c r="K1051" s="223">
        <v>22.258250759030254</v>
      </c>
      <c r="L1051" s="222">
        <v>14.97</v>
      </c>
      <c r="M1051" s="223">
        <v>13.7</v>
      </c>
      <c r="N1051" s="222">
        <v>14.4</v>
      </c>
      <c r="O1051" s="222">
        <v>13.9</v>
      </c>
      <c r="P1051" s="222">
        <v>15.8</v>
      </c>
      <c r="Q1051" s="222">
        <v>16</v>
      </c>
      <c r="R1051" s="222">
        <v>16.5</v>
      </c>
      <c r="S1051" s="222">
        <v>15.8</v>
      </c>
      <c r="T1051" s="222">
        <v>13.8</v>
      </c>
      <c r="U1051" s="222">
        <v>15.996630609501443</v>
      </c>
      <c r="V1051" s="222">
        <v>15.006600000000001</v>
      </c>
      <c r="W1051" s="222">
        <v>14.9</v>
      </c>
      <c r="X1051" s="222">
        <v>14.5</v>
      </c>
      <c r="Y1051" s="222">
        <v>14.8</v>
      </c>
      <c r="Z1051" s="222">
        <v>15</v>
      </c>
      <c r="AA1051" s="222">
        <v>15.2</v>
      </c>
      <c r="AB1051" s="222">
        <v>17.3</v>
      </c>
      <c r="AC1051" s="222">
        <v>14.37</v>
      </c>
      <c r="AD1051" s="219"/>
      <c r="AE1051" s="220"/>
      <c r="AF1051" s="220"/>
      <c r="AG1051" s="220"/>
      <c r="AH1051" s="220"/>
      <c r="AI1051" s="220"/>
      <c r="AJ1051" s="220"/>
      <c r="AK1051" s="220"/>
      <c r="AL1051" s="220"/>
      <c r="AM1051" s="220"/>
      <c r="AN1051" s="220"/>
      <c r="AO1051" s="220"/>
      <c r="AP1051" s="220"/>
      <c r="AQ1051" s="220"/>
      <c r="AR1051" s="220"/>
      <c r="AS1051" s="220"/>
      <c r="AT1051" s="220"/>
      <c r="AU1051" s="220"/>
      <c r="AV1051" s="220"/>
      <c r="AW1051" s="220"/>
      <c r="AX1051" s="220"/>
      <c r="AY1051" s="220"/>
      <c r="AZ1051" s="220"/>
      <c r="BA1051" s="220"/>
      <c r="BB1051" s="220"/>
      <c r="BC1051" s="220"/>
      <c r="BD1051" s="220"/>
      <c r="BE1051" s="220"/>
      <c r="BF1051" s="220"/>
      <c r="BG1051" s="220"/>
      <c r="BH1051" s="220"/>
      <c r="BI1051" s="220"/>
      <c r="BJ1051" s="220"/>
      <c r="BK1051" s="220"/>
      <c r="BL1051" s="220"/>
      <c r="BM1051" s="221">
        <v>67</v>
      </c>
    </row>
    <row r="1052" spans="1:65">
      <c r="A1052" s="29"/>
      <c r="B1052" s="19">
        <v>1</v>
      </c>
      <c r="C1052" s="9">
        <v>6</v>
      </c>
      <c r="D1052" s="223">
        <v>12.8</v>
      </c>
      <c r="E1052" s="222">
        <v>16.03</v>
      </c>
      <c r="F1052" s="222">
        <v>14.612261137290798</v>
      </c>
      <c r="G1052" s="222">
        <v>14.5</v>
      </c>
      <c r="H1052" s="222">
        <v>14.4</v>
      </c>
      <c r="I1052" s="222">
        <v>16</v>
      </c>
      <c r="J1052" s="222">
        <v>16.600000000000001</v>
      </c>
      <c r="K1052" s="223">
        <v>22.572854484569355</v>
      </c>
      <c r="L1052" s="222">
        <v>15.509999999999998</v>
      </c>
      <c r="M1052" s="223">
        <v>7.5</v>
      </c>
      <c r="N1052" s="222">
        <v>13.4</v>
      </c>
      <c r="O1052" s="222">
        <v>13.6</v>
      </c>
      <c r="P1052" s="222">
        <v>16.2</v>
      </c>
      <c r="Q1052" s="222">
        <v>16.399999999999999</v>
      </c>
      <c r="R1052" s="222">
        <v>15.8</v>
      </c>
      <c r="S1052" s="222">
        <v>16.2</v>
      </c>
      <c r="T1052" s="222">
        <v>14.2</v>
      </c>
      <c r="U1052" s="222">
        <v>15.589949720661243</v>
      </c>
      <c r="V1052" s="222">
        <v>14.486700000000001</v>
      </c>
      <c r="W1052" s="222">
        <v>15.9</v>
      </c>
      <c r="X1052" s="222">
        <v>14.8</v>
      </c>
      <c r="Y1052" s="222">
        <v>14.3</v>
      </c>
      <c r="Z1052" s="222">
        <v>14.6</v>
      </c>
      <c r="AA1052" s="222">
        <v>14.9</v>
      </c>
      <c r="AB1052" s="222">
        <v>16.399999999999999</v>
      </c>
      <c r="AC1052" s="224">
        <v>10.72</v>
      </c>
      <c r="AD1052" s="219"/>
      <c r="AE1052" s="220"/>
      <c r="AF1052" s="220"/>
      <c r="AG1052" s="220"/>
      <c r="AH1052" s="220"/>
      <c r="AI1052" s="220"/>
      <c r="AJ1052" s="220"/>
      <c r="AK1052" s="220"/>
      <c r="AL1052" s="220"/>
      <c r="AM1052" s="220"/>
      <c r="AN1052" s="220"/>
      <c r="AO1052" s="220"/>
      <c r="AP1052" s="220"/>
      <c r="AQ1052" s="220"/>
      <c r="AR1052" s="220"/>
      <c r="AS1052" s="220"/>
      <c r="AT1052" s="220"/>
      <c r="AU1052" s="220"/>
      <c r="AV1052" s="220"/>
      <c r="AW1052" s="220"/>
      <c r="AX1052" s="220"/>
      <c r="AY1052" s="220"/>
      <c r="AZ1052" s="220"/>
      <c r="BA1052" s="220"/>
      <c r="BB1052" s="220"/>
      <c r="BC1052" s="220"/>
      <c r="BD1052" s="220"/>
      <c r="BE1052" s="220"/>
      <c r="BF1052" s="220"/>
      <c r="BG1052" s="220"/>
      <c r="BH1052" s="220"/>
      <c r="BI1052" s="220"/>
      <c r="BJ1052" s="220"/>
      <c r="BK1052" s="220"/>
      <c r="BL1052" s="220"/>
      <c r="BM1052" s="225"/>
    </row>
    <row r="1053" spans="1:65">
      <c r="A1053" s="29"/>
      <c r="B1053" s="20" t="s">
        <v>269</v>
      </c>
      <c r="C1053" s="12"/>
      <c r="D1053" s="226">
        <v>12.183333333333332</v>
      </c>
      <c r="E1053" s="226">
        <v>15.848333333333334</v>
      </c>
      <c r="F1053" s="226">
        <v>14.653616370552816</v>
      </c>
      <c r="G1053" s="226">
        <v>14.600000000000001</v>
      </c>
      <c r="H1053" s="226">
        <v>14.716666666666669</v>
      </c>
      <c r="I1053" s="226">
        <v>15.133333333333335</v>
      </c>
      <c r="J1053" s="226">
        <v>16.166666666666668</v>
      </c>
      <c r="K1053" s="226">
        <v>22.35767371128583</v>
      </c>
      <c r="L1053" s="226">
        <v>15.328333333333333</v>
      </c>
      <c r="M1053" s="226">
        <v>10.066666666666668</v>
      </c>
      <c r="N1053" s="226">
        <v>14.616666666666667</v>
      </c>
      <c r="O1053" s="226">
        <v>13.9</v>
      </c>
      <c r="P1053" s="226">
        <v>16.066666666666666</v>
      </c>
      <c r="Q1053" s="226">
        <v>16.2</v>
      </c>
      <c r="R1053" s="226">
        <v>16.083333333333332</v>
      </c>
      <c r="S1053" s="226">
        <v>15.783333333333333</v>
      </c>
      <c r="T1053" s="226">
        <v>14.15</v>
      </c>
      <c r="U1053" s="226">
        <v>15.535450478162867</v>
      </c>
      <c r="V1053" s="226">
        <v>14.655033333333334</v>
      </c>
      <c r="W1053" s="226">
        <v>15.600000000000001</v>
      </c>
      <c r="X1053" s="226">
        <v>14.766666666666666</v>
      </c>
      <c r="Y1053" s="226">
        <v>14.5</v>
      </c>
      <c r="Z1053" s="226">
        <v>15.016666666666666</v>
      </c>
      <c r="AA1053" s="226">
        <v>14.983333333333334</v>
      </c>
      <c r="AB1053" s="226">
        <v>16.799999999999997</v>
      </c>
      <c r="AC1053" s="226">
        <v>13.396666666666667</v>
      </c>
      <c r="AD1053" s="219"/>
      <c r="AE1053" s="220"/>
      <c r="AF1053" s="220"/>
      <c r="AG1053" s="220"/>
      <c r="AH1053" s="220"/>
      <c r="AI1053" s="220"/>
      <c r="AJ1053" s="220"/>
      <c r="AK1053" s="220"/>
      <c r="AL1053" s="220"/>
      <c r="AM1053" s="220"/>
      <c r="AN1053" s="220"/>
      <c r="AO1053" s="220"/>
      <c r="AP1053" s="220"/>
      <c r="AQ1053" s="220"/>
      <c r="AR1053" s="220"/>
      <c r="AS1053" s="220"/>
      <c r="AT1053" s="220"/>
      <c r="AU1053" s="220"/>
      <c r="AV1053" s="220"/>
      <c r="AW1053" s="220"/>
      <c r="AX1053" s="220"/>
      <c r="AY1053" s="220"/>
      <c r="AZ1053" s="220"/>
      <c r="BA1053" s="220"/>
      <c r="BB1053" s="220"/>
      <c r="BC1053" s="220"/>
      <c r="BD1053" s="220"/>
      <c r="BE1053" s="220"/>
      <c r="BF1053" s="220"/>
      <c r="BG1053" s="220"/>
      <c r="BH1053" s="220"/>
      <c r="BI1053" s="220"/>
      <c r="BJ1053" s="220"/>
      <c r="BK1053" s="220"/>
      <c r="BL1053" s="220"/>
      <c r="BM1053" s="225"/>
    </row>
    <row r="1054" spans="1:65">
      <c r="A1054" s="29"/>
      <c r="B1054" s="3" t="s">
        <v>270</v>
      </c>
      <c r="C1054" s="28"/>
      <c r="D1054" s="222">
        <v>12.149999999999999</v>
      </c>
      <c r="E1054" s="222">
        <v>15.82</v>
      </c>
      <c r="F1054" s="222">
        <v>14.635269238625018</v>
      </c>
      <c r="G1054" s="222">
        <v>14.55</v>
      </c>
      <c r="H1054" s="222">
        <v>14.75</v>
      </c>
      <c r="I1054" s="222">
        <v>15.05</v>
      </c>
      <c r="J1054" s="222">
        <v>16.100000000000001</v>
      </c>
      <c r="K1054" s="222">
        <v>22.330879395082306</v>
      </c>
      <c r="L1054" s="222">
        <v>15.330000000000002</v>
      </c>
      <c r="M1054" s="222">
        <v>10.1</v>
      </c>
      <c r="N1054" s="222">
        <v>14.6</v>
      </c>
      <c r="O1054" s="222">
        <v>13.95</v>
      </c>
      <c r="P1054" s="222">
        <v>16.149999999999999</v>
      </c>
      <c r="Q1054" s="222">
        <v>16.2</v>
      </c>
      <c r="R1054" s="222">
        <v>16.05</v>
      </c>
      <c r="S1054" s="222">
        <v>15.8</v>
      </c>
      <c r="T1054" s="222">
        <v>14.25</v>
      </c>
      <c r="U1054" s="222">
        <v>15.533228507963752</v>
      </c>
      <c r="V1054" s="222">
        <v>14.65255</v>
      </c>
      <c r="W1054" s="222">
        <v>15.6</v>
      </c>
      <c r="X1054" s="222">
        <v>14.7</v>
      </c>
      <c r="Y1054" s="222">
        <v>14.5</v>
      </c>
      <c r="Z1054" s="222">
        <v>15</v>
      </c>
      <c r="AA1054" s="222">
        <v>14.95</v>
      </c>
      <c r="AB1054" s="222">
        <v>16.75</v>
      </c>
      <c r="AC1054" s="222">
        <v>13.91</v>
      </c>
      <c r="AD1054" s="219"/>
      <c r="AE1054" s="220"/>
      <c r="AF1054" s="220"/>
      <c r="AG1054" s="220"/>
      <c r="AH1054" s="220"/>
      <c r="AI1054" s="220"/>
      <c r="AJ1054" s="220"/>
      <c r="AK1054" s="220"/>
      <c r="AL1054" s="220"/>
      <c r="AM1054" s="220"/>
      <c r="AN1054" s="220"/>
      <c r="AO1054" s="220"/>
      <c r="AP1054" s="220"/>
      <c r="AQ1054" s="220"/>
      <c r="AR1054" s="220"/>
      <c r="AS1054" s="220"/>
      <c r="AT1054" s="220"/>
      <c r="AU1054" s="220"/>
      <c r="AV1054" s="220"/>
      <c r="AW1054" s="220"/>
      <c r="AX1054" s="220"/>
      <c r="AY1054" s="220"/>
      <c r="AZ1054" s="220"/>
      <c r="BA1054" s="220"/>
      <c r="BB1054" s="220"/>
      <c r="BC1054" s="220"/>
      <c r="BD1054" s="220"/>
      <c r="BE1054" s="220"/>
      <c r="BF1054" s="220"/>
      <c r="BG1054" s="220"/>
      <c r="BH1054" s="220"/>
      <c r="BI1054" s="220"/>
      <c r="BJ1054" s="220"/>
      <c r="BK1054" s="220"/>
      <c r="BL1054" s="220"/>
      <c r="BM1054" s="225"/>
    </row>
    <row r="1055" spans="1:65">
      <c r="A1055" s="29"/>
      <c r="B1055" s="3" t="s">
        <v>271</v>
      </c>
      <c r="C1055" s="28"/>
      <c r="D1055" s="23">
        <v>0.80849654709631635</v>
      </c>
      <c r="E1055" s="23">
        <v>0.11178849076119958</v>
      </c>
      <c r="F1055" s="23">
        <v>8.2465703711623525E-2</v>
      </c>
      <c r="G1055" s="23">
        <v>0.20976176963403023</v>
      </c>
      <c r="H1055" s="23">
        <v>0.24832774042918904</v>
      </c>
      <c r="I1055" s="23">
        <v>0.57850381733111034</v>
      </c>
      <c r="J1055" s="23">
        <v>0.2581988897471616</v>
      </c>
      <c r="K1055" s="23">
        <v>0.18441486940715227</v>
      </c>
      <c r="L1055" s="23">
        <v>0.2304271396052695</v>
      </c>
      <c r="M1055" s="23">
        <v>3.3146141052416089</v>
      </c>
      <c r="N1055" s="23">
        <v>0.7277820186475249</v>
      </c>
      <c r="O1055" s="23">
        <v>0.45607017003965539</v>
      </c>
      <c r="P1055" s="23">
        <v>0.30767948691238178</v>
      </c>
      <c r="Q1055" s="23">
        <v>0.39999999999999963</v>
      </c>
      <c r="R1055" s="23">
        <v>0.31885210782848294</v>
      </c>
      <c r="S1055" s="23">
        <v>0.34302575219167869</v>
      </c>
      <c r="T1055" s="23">
        <v>0.28106938645110374</v>
      </c>
      <c r="U1055" s="23">
        <v>0.42552305624752718</v>
      </c>
      <c r="V1055" s="23">
        <v>0.2541957880584706</v>
      </c>
      <c r="W1055" s="23">
        <v>0.57619441163551788</v>
      </c>
      <c r="X1055" s="23">
        <v>0.25819888974716104</v>
      </c>
      <c r="Y1055" s="23">
        <v>0.18973665961010264</v>
      </c>
      <c r="Z1055" s="23">
        <v>0.29268868558020261</v>
      </c>
      <c r="AA1055" s="23">
        <v>0.28577380332470464</v>
      </c>
      <c r="AB1055" s="23">
        <v>0.37947331922020622</v>
      </c>
      <c r="AC1055" s="23">
        <v>1.3839171458821751</v>
      </c>
      <c r="AD1055" s="155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5"/>
    </row>
    <row r="1056" spans="1:65">
      <c r="A1056" s="29"/>
      <c r="B1056" s="3" t="s">
        <v>86</v>
      </c>
      <c r="C1056" s="28"/>
      <c r="D1056" s="13">
        <v>6.6360865698740071E-2</v>
      </c>
      <c r="E1056" s="13">
        <v>7.0536433333389147E-3</v>
      </c>
      <c r="F1056" s="13">
        <v>5.6276690767845215E-3</v>
      </c>
      <c r="G1056" s="13">
        <v>1.4367244495481522E-2</v>
      </c>
      <c r="H1056" s="13">
        <v>1.6873912146943761E-2</v>
      </c>
      <c r="I1056" s="13">
        <v>3.8227124493245175E-2</v>
      </c>
      <c r="J1056" s="13">
        <v>1.5971065345185251E-2</v>
      </c>
      <c r="K1056" s="13">
        <v>8.2483925558884206E-3</v>
      </c>
      <c r="L1056" s="13">
        <v>1.503275891738194E-2</v>
      </c>
      <c r="M1056" s="13">
        <v>0.3292663018451929</v>
      </c>
      <c r="N1056" s="13">
        <v>4.9791244149203523E-2</v>
      </c>
      <c r="O1056" s="13">
        <v>3.2810803599975208E-2</v>
      </c>
      <c r="P1056" s="13">
        <v>1.9150175533965672E-2</v>
      </c>
      <c r="Q1056" s="13">
        <v>2.4691358024691336E-2</v>
      </c>
      <c r="R1056" s="13">
        <v>1.9825001523014484E-2</v>
      </c>
      <c r="S1056" s="13">
        <v>2.1733416189546696E-2</v>
      </c>
      <c r="T1056" s="13">
        <v>1.9863560879936661E-2</v>
      </c>
      <c r="U1056" s="13">
        <v>2.7390454936962155E-2</v>
      </c>
      <c r="V1056" s="13">
        <v>1.7345288971830197E-2</v>
      </c>
      <c r="W1056" s="13">
        <v>3.6935539207404985E-2</v>
      </c>
      <c r="X1056" s="13">
        <v>1.7485252127347251E-2</v>
      </c>
      <c r="Y1056" s="13">
        <v>1.308528686966225E-2</v>
      </c>
      <c r="Z1056" s="13">
        <v>1.9490922458171096E-2</v>
      </c>
      <c r="AA1056" s="13">
        <v>1.9072778864830119E-2</v>
      </c>
      <c r="AB1056" s="13">
        <v>2.2587697572631325E-2</v>
      </c>
      <c r="AC1056" s="13">
        <v>0.10330309623405139</v>
      </c>
      <c r="AD1056" s="155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5"/>
    </row>
    <row r="1057" spans="1:65">
      <c r="A1057" s="29"/>
      <c r="B1057" s="3" t="s">
        <v>272</v>
      </c>
      <c r="C1057" s="28"/>
      <c r="D1057" s="13">
        <v>-0.19698590590484388</v>
      </c>
      <c r="E1057" s="13">
        <v>4.4577431019266811E-2</v>
      </c>
      <c r="F1057" s="13">
        <v>-3.4167402871347119E-2</v>
      </c>
      <c r="G1057" s="13">
        <v>-3.7701304476939979E-2</v>
      </c>
      <c r="H1057" s="13">
        <v>-3.0011703028696268E-2</v>
      </c>
      <c r="I1057" s="13">
        <v>-2.5488407135404456E-3</v>
      </c>
      <c r="J1057" s="13">
        <v>6.555905782804583E-2</v>
      </c>
      <c r="K1057" s="13">
        <v>0.47361371556853182</v>
      </c>
      <c r="L1057" s="13">
        <v>1.0303778849952261E-2</v>
      </c>
      <c r="M1057" s="13">
        <v>-0.33649724646583523</v>
      </c>
      <c r="N1057" s="13">
        <v>-3.660278998433375E-2</v>
      </c>
      <c r="O1057" s="13">
        <v>-8.3838913166401796E-2</v>
      </c>
      <c r="P1057" s="13">
        <v>5.8967970872408459E-2</v>
      </c>
      <c r="Q1057" s="13">
        <v>6.7756086813258287E-2</v>
      </c>
      <c r="R1057" s="13">
        <v>6.0066485365014577E-2</v>
      </c>
      <c r="S1057" s="13">
        <v>4.0293224498102465E-2</v>
      </c>
      <c r="T1057" s="13">
        <v>-6.7361195777308258E-2</v>
      </c>
      <c r="U1057" s="13">
        <v>2.3955049965700415E-2</v>
      </c>
      <c r="V1057" s="13">
        <v>-3.4074009622354184E-2</v>
      </c>
      <c r="W1057" s="13">
        <v>2.8209565079434062E-2</v>
      </c>
      <c r="X1057" s="13">
        <v>-2.6716159550877805E-2</v>
      </c>
      <c r="Y1057" s="13">
        <v>-4.429239143257746E-2</v>
      </c>
      <c r="Z1057" s="13">
        <v>-1.0238442161784267E-2</v>
      </c>
      <c r="AA1057" s="13">
        <v>-1.2435471146996613E-2</v>
      </c>
      <c r="AB1057" s="13">
        <v>0.10730260854708251</v>
      </c>
      <c r="AC1057" s="13">
        <v>-0.11701405084311001</v>
      </c>
      <c r="AD1057" s="155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5"/>
    </row>
    <row r="1058" spans="1:65">
      <c r="A1058" s="29"/>
      <c r="B1058" s="45" t="s">
        <v>273</v>
      </c>
      <c r="C1058" s="46"/>
      <c r="D1058" s="44">
        <v>2.75</v>
      </c>
      <c r="E1058" s="44">
        <v>0.83</v>
      </c>
      <c r="F1058" s="44">
        <v>0.34</v>
      </c>
      <c r="G1058" s="44">
        <v>0.39</v>
      </c>
      <c r="H1058" s="44">
        <v>0.28000000000000003</v>
      </c>
      <c r="I1058" s="44">
        <v>0.13</v>
      </c>
      <c r="J1058" s="44">
        <v>1.1399999999999999</v>
      </c>
      <c r="K1058" s="44">
        <v>7.17</v>
      </c>
      <c r="L1058" s="44">
        <v>0.32</v>
      </c>
      <c r="M1058" s="44">
        <v>4.8099999999999996</v>
      </c>
      <c r="N1058" s="44">
        <v>0.37</v>
      </c>
      <c r="O1058" s="44">
        <v>1.07</v>
      </c>
      <c r="P1058" s="44">
        <v>1.04</v>
      </c>
      <c r="Q1058" s="44">
        <v>1.17</v>
      </c>
      <c r="R1058" s="44">
        <v>1.06</v>
      </c>
      <c r="S1058" s="44">
        <v>0.76</v>
      </c>
      <c r="T1058" s="44">
        <v>0.83</v>
      </c>
      <c r="U1058" s="44">
        <v>0.52</v>
      </c>
      <c r="V1058" s="44">
        <v>0.34</v>
      </c>
      <c r="W1058" s="44">
        <v>0.57999999999999996</v>
      </c>
      <c r="X1058" s="44">
        <v>0.23</v>
      </c>
      <c r="Y1058" s="44">
        <v>0.49</v>
      </c>
      <c r="Z1058" s="44">
        <v>0.02</v>
      </c>
      <c r="AA1058" s="44">
        <v>0.02</v>
      </c>
      <c r="AB1058" s="44">
        <v>1.75</v>
      </c>
      <c r="AC1058" s="44">
        <v>1.56</v>
      </c>
      <c r="AD1058" s="155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5"/>
    </row>
    <row r="1059" spans="1:65">
      <c r="B1059" s="30"/>
      <c r="C1059" s="20"/>
      <c r="D1059" s="20"/>
      <c r="E1059" s="20"/>
      <c r="F1059" s="20"/>
      <c r="G1059" s="20"/>
      <c r="H1059" s="20"/>
      <c r="I1059" s="20"/>
      <c r="J1059" s="20"/>
      <c r="K1059" s="20"/>
      <c r="L1059" s="20"/>
      <c r="M1059" s="20"/>
      <c r="N1059" s="20"/>
      <c r="O1059" s="20"/>
      <c r="P1059" s="20"/>
      <c r="Q1059" s="20"/>
      <c r="R1059" s="20"/>
      <c r="S1059" s="20"/>
      <c r="T1059" s="20"/>
      <c r="U1059" s="20"/>
      <c r="V1059" s="20"/>
      <c r="W1059" s="20"/>
      <c r="X1059" s="20"/>
      <c r="Y1059" s="20"/>
      <c r="Z1059" s="20"/>
      <c r="AA1059" s="20"/>
      <c r="AB1059" s="20"/>
      <c r="AC1059" s="20"/>
      <c r="BM1059" s="55"/>
    </row>
    <row r="1060" spans="1:65" ht="15">
      <c r="B1060" s="8" t="s">
        <v>535</v>
      </c>
      <c r="BM1060" s="27" t="s">
        <v>66</v>
      </c>
    </row>
    <row r="1061" spans="1:65" ht="15">
      <c r="A1061" s="24" t="s">
        <v>41</v>
      </c>
      <c r="B1061" s="18" t="s">
        <v>111</v>
      </c>
      <c r="C1061" s="15" t="s">
        <v>112</v>
      </c>
      <c r="D1061" s="16" t="s">
        <v>234</v>
      </c>
      <c r="E1061" s="17" t="s">
        <v>234</v>
      </c>
      <c r="F1061" s="17" t="s">
        <v>234</v>
      </c>
      <c r="G1061" s="17" t="s">
        <v>234</v>
      </c>
      <c r="H1061" s="17" t="s">
        <v>234</v>
      </c>
      <c r="I1061" s="17" t="s">
        <v>234</v>
      </c>
      <c r="J1061" s="17" t="s">
        <v>234</v>
      </c>
      <c r="K1061" s="17" t="s">
        <v>234</v>
      </c>
      <c r="L1061" s="17" t="s">
        <v>234</v>
      </c>
      <c r="M1061" s="17" t="s">
        <v>234</v>
      </c>
      <c r="N1061" s="17" t="s">
        <v>234</v>
      </c>
      <c r="O1061" s="17" t="s">
        <v>234</v>
      </c>
      <c r="P1061" s="17" t="s">
        <v>234</v>
      </c>
      <c r="Q1061" s="155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7">
        <v>1</v>
      </c>
    </row>
    <row r="1062" spans="1:65">
      <c r="A1062" s="29"/>
      <c r="B1062" s="19" t="s">
        <v>235</v>
      </c>
      <c r="C1062" s="9" t="s">
        <v>235</v>
      </c>
      <c r="D1062" s="153" t="s">
        <v>237</v>
      </c>
      <c r="E1062" s="154" t="s">
        <v>238</v>
      </c>
      <c r="F1062" s="154" t="s">
        <v>239</v>
      </c>
      <c r="G1062" s="154" t="s">
        <v>242</v>
      </c>
      <c r="H1062" s="154" t="s">
        <v>243</v>
      </c>
      <c r="I1062" s="154" t="s">
        <v>245</v>
      </c>
      <c r="J1062" s="154" t="s">
        <v>247</v>
      </c>
      <c r="K1062" s="154" t="s">
        <v>249</v>
      </c>
      <c r="L1062" s="154" t="s">
        <v>257</v>
      </c>
      <c r="M1062" s="154" t="s">
        <v>259</v>
      </c>
      <c r="N1062" s="154" t="s">
        <v>260</v>
      </c>
      <c r="O1062" s="154" t="s">
        <v>262</v>
      </c>
      <c r="P1062" s="154" t="s">
        <v>263</v>
      </c>
      <c r="Q1062" s="155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7" t="s">
        <v>3</v>
      </c>
    </row>
    <row r="1063" spans="1:65">
      <c r="A1063" s="29"/>
      <c r="B1063" s="19"/>
      <c r="C1063" s="9"/>
      <c r="D1063" s="10" t="s">
        <v>281</v>
      </c>
      <c r="E1063" s="11" t="s">
        <v>281</v>
      </c>
      <c r="F1063" s="11" t="s">
        <v>281</v>
      </c>
      <c r="G1063" s="11" t="s">
        <v>282</v>
      </c>
      <c r="H1063" s="11" t="s">
        <v>281</v>
      </c>
      <c r="I1063" s="11" t="s">
        <v>281</v>
      </c>
      <c r="J1063" s="11" t="s">
        <v>282</v>
      </c>
      <c r="K1063" s="11" t="s">
        <v>282</v>
      </c>
      <c r="L1063" s="11" t="s">
        <v>281</v>
      </c>
      <c r="M1063" s="11" t="s">
        <v>282</v>
      </c>
      <c r="N1063" s="11" t="s">
        <v>282</v>
      </c>
      <c r="O1063" s="11" t="s">
        <v>281</v>
      </c>
      <c r="P1063" s="11" t="s">
        <v>281</v>
      </c>
      <c r="Q1063" s="155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7">
        <v>2</v>
      </c>
    </row>
    <row r="1064" spans="1:65">
      <c r="A1064" s="29"/>
      <c r="B1064" s="19"/>
      <c r="C1064" s="9"/>
      <c r="D1064" s="25"/>
      <c r="E1064" s="25"/>
      <c r="F1064" s="25"/>
      <c r="G1064" s="25"/>
      <c r="H1064" s="25"/>
      <c r="I1064" s="25"/>
      <c r="J1064" s="25"/>
      <c r="K1064" s="25"/>
      <c r="L1064" s="25"/>
      <c r="M1064" s="25"/>
      <c r="N1064" s="25"/>
      <c r="O1064" s="25"/>
      <c r="P1064" s="25"/>
      <c r="Q1064" s="155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7">
        <v>3</v>
      </c>
    </row>
    <row r="1065" spans="1:65">
      <c r="A1065" s="29"/>
      <c r="B1065" s="18">
        <v>1</v>
      </c>
      <c r="C1065" s="14">
        <v>1</v>
      </c>
      <c r="D1065" s="148">
        <v>0.4</v>
      </c>
      <c r="E1065" s="21">
        <v>0.81</v>
      </c>
      <c r="F1065" s="21">
        <v>0.82331130914918382</v>
      </c>
      <c r="G1065" s="21">
        <v>0.7</v>
      </c>
      <c r="H1065" s="21">
        <v>0.8</v>
      </c>
      <c r="I1065" s="148">
        <v>1.1013985003823641</v>
      </c>
      <c r="J1065" s="148">
        <v>0.4</v>
      </c>
      <c r="K1065" s="21">
        <v>0.7</v>
      </c>
      <c r="L1065" s="21">
        <v>0.82</v>
      </c>
      <c r="M1065" s="21">
        <v>0.7</v>
      </c>
      <c r="N1065" s="21">
        <v>0.8</v>
      </c>
      <c r="O1065" s="21">
        <v>0.7</v>
      </c>
      <c r="P1065" s="21">
        <v>0.8</v>
      </c>
      <c r="Q1065" s="155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7">
        <v>1</v>
      </c>
    </row>
    <row r="1066" spans="1:65">
      <c r="A1066" s="29"/>
      <c r="B1066" s="19">
        <v>1</v>
      </c>
      <c r="C1066" s="9">
        <v>2</v>
      </c>
      <c r="D1066" s="150">
        <v>0.6</v>
      </c>
      <c r="E1066" s="11">
        <v>0.77</v>
      </c>
      <c r="F1066" s="11">
        <v>0.80573717992873151</v>
      </c>
      <c r="G1066" s="11">
        <v>0.7</v>
      </c>
      <c r="H1066" s="11">
        <v>0.9</v>
      </c>
      <c r="I1066" s="150">
        <v>1.0859970985354657</v>
      </c>
      <c r="J1066" s="150">
        <v>0.7</v>
      </c>
      <c r="K1066" s="11">
        <v>0.8</v>
      </c>
      <c r="L1066" s="11">
        <v>0.84</v>
      </c>
      <c r="M1066" s="11">
        <v>0.7</v>
      </c>
      <c r="N1066" s="11">
        <v>0.8</v>
      </c>
      <c r="O1066" s="11">
        <v>0.8</v>
      </c>
      <c r="P1066" s="11">
        <v>0.8</v>
      </c>
      <c r="Q1066" s="155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7">
        <v>36</v>
      </c>
    </row>
    <row r="1067" spans="1:65">
      <c r="A1067" s="29"/>
      <c r="B1067" s="19">
        <v>1</v>
      </c>
      <c r="C1067" s="9">
        <v>3</v>
      </c>
      <c r="D1067" s="150">
        <v>0.5</v>
      </c>
      <c r="E1067" s="11">
        <v>0.84</v>
      </c>
      <c r="F1067" s="11">
        <v>0.7819086557447682</v>
      </c>
      <c r="G1067" s="11">
        <v>0.7</v>
      </c>
      <c r="H1067" s="11">
        <v>0.8</v>
      </c>
      <c r="I1067" s="150">
        <v>1.0949026082987521</v>
      </c>
      <c r="J1067" s="150">
        <v>0.7</v>
      </c>
      <c r="K1067" s="11">
        <v>0.7</v>
      </c>
      <c r="L1067" s="11">
        <v>0.77</v>
      </c>
      <c r="M1067" s="11">
        <v>0.8</v>
      </c>
      <c r="N1067" s="11">
        <v>0.8</v>
      </c>
      <c r="O1067" s="11">
        <v>0.8</v>
      </c>
      <c r="P1067" s="11">
        <v>0.8</v>
      </c>
      <c r="Q1067" s="155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7">
        <v>16</v>
      </c>
    </row>
    <row r="1068" spans="1:65">
      <c r="A1068" s="29"/>
      <c r="B1068" s="19">
        <v>1</v>
      </c>
      <c r="C1068" s="9">
        <v>4</v>
      </c>
      <c r="D1068" s="150">
        <v>0.4</v>
      </c>
      <c r="E1068" s="11">
        <v>0.76</v>
      </c>
      <c r="F1068" s="11">
        <v>0.80472056576046491</v>
      </c>
      <c r="G1068" s="11">
        <v>0.7</v>
      </c>
      <c r="H1068" s="11">
        <v>0.7</v>
      </c>
      <c r="I1068" s="150">
        <v>1.0969771678715954</v>
      </c>
      <c r="J1068" s="150">
        <v>0.4</v>
      </c>
      <c r="K1068" s="11">
        <v>0.8</v>
      </c>
      <c r="L1068" s="11">
        <v>0.76</v>
      </c>
      <c r="M1068" s="11">
        <v>0.7</v>
      </c>
      <c r="N1068" s="11">
        <v>0.7</v>
      </c>
      <c r="O1068" s="11">
        <v>0.7</v>
      </c>
      <c r="P1068" s="11">
        <v>0.8</v>
      </c>
      <c r="Q1068" s="155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7">
        <v>0.76213141034500864</v>
      </c>
    </row>
    <row r="1069" spans="1:65">
      <c r="A1069" s="29"/>
      <c r="B1069" s="19">
        <v>1</v>
      </c>
      <c r="C1069" s="9">
        <v>5</v>
      </c>
      <c r="D1069" s="150">
        <v>0.5</v>
      </c>
      <c r="E1069" s="11">
        <v>0.8</v>
      </c>
      <c r="F1069" s="11">
        <v>0.77979045385210888</v>
      </c>
      <c r="G1069" s="11">
        <v>0.7</v>
      </c>
      <c r="H1069" s="11">
        <v>0.8</v>
      </c>
      <c r="I1069" s="150">
        <v>1.0863642621082032</v>
      </c>
      <c r="J1069" s="150">
        <v>0.7</v>
      </c>
      <c r="K1069" s="11">
        <v>0.7</v>
      </c>
      <c r="L1069" s="11">
        <v>0.76</v>
      </c>
      <c r="M1069" s="11">
        <v>0.7</v>
      </c>
      <c r="N1069" s="11">
        <v>0.8</v>
      </c>
      <c r="O1069" s="11">
        <v>0.7</v>
      </c>
      <c r="P1069" s="11">
        <v>0.8</v>
      </c>
      <c r="Q1069" s="155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7">
        <v>68</v>
      </c>
    </row>
    <row r="1070" spans="1:65">
      <c r="A1070" s="29"/>
      <c r="B1070" s="19">
        <v>1</v>
      </c>
      <c r="C1070" s="9">
        <v>6</v>
      </c>
      <c r="D1070" s="150">
        <v>0.4</v>
      </c>
      <c r="E1070" s="11">
        <v>0.81</v>
      </c>
      <c r="F1070" s="11">
        <v>0.79241645626526314</v>
      </c>
      <c r="G1070" s="11">
        <v>0.7</v>
      </c>
      <c r="H1070" s="11">
        <v>0.8</v>
      </c>
      <c r="I1070" s="150">
        <v>1.0610337326119776</v>
      </c>
      <c r="J1070" s="150">
        <v>0.5</v>
      </c>
      <c r="K1070" s="11">
        <v>0.7</v>
      </c>
      <c r="L1070" s="11">
        <v>0.8</v>
      </c>
      <c r="M1070" s="11">
        <v>0.8</v>
      </c>
      <c r="N1070" s="11">
        <v>0.7</v>
      </c>
      <c r="O1070" s="11">
        <v>0.7</v>
      </c>
      <c r="P1070" s="11">
        <v>0.6</v>
      </c>
      <c r="Q1070" s="155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5"/>
    </row>
    <row r="1071" spans="1:65">
      <c r="A1071" s="29"/>
      <c r="B1071" s="20" t="s">
        <v>269</v>
      </c>
      <c r="C1071" s="12"/>
      <c r="D1071" s="22">
        <v>0.46666666666666662</v>
      </c>
      <c r="E1071" s="22">
        <v>0.79833333333333323</v>
      </c>
      <c r="F1071" s="22">
        <v>0.79798077011675339</v>
      </c>
      <c r="G1071" s="22">
        <v>0.70000000000000007</v>
      </c>
      <c r="H1071" s="22">
        <v>0.79999999999999993</v>
      </c>
      <c r="I1071" s="22">
        <v>1.0877788949680596</v>
      </c>
      <c r="J1071" s="22">
        <v>0.56666666666666676</v>
      </c>
      <c r="K1071" s="22">
        <v>0.73333333333333339</v>
      </c>
      <c r="L1071" s="22">
        <v>0.79166666666666652</v>
      </c>
      <c r="M1071" s="22">
        <v>0.73333333333333339</v>
      </c>
      <c r="N1071" s="22">
        <v>0.76666666666666672</v>
      </c>
      <c r="O1071" s="22">
        <v>0.73333333333333339</v>
      </c>
      <c r="P1071" s="22">
        <v>0.76666666666666661</v>
      </c>
      <c r="Q1071" s="155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5"/>
    </row>
    <row r="1072" spans="1:65">
      <c r="A1072" s="29"/>
      <c r="B1072" s="3" t="s">
        <v>270</v>
      </c>
      <c r="C1072" s="28"/>
      <c r="D1072" s="11">
        <v>0.45</v>
      </c>
      <c r="E1072" s="11">
        <v>0.80500000000000005</v>
      </c>
      <c r="F1072" s="11">
        <v>0.79856851101286397</v>
      </c>
      <c r="G1072" s="11">
        <v>0.7</v>
      </c>
      <c r="H1072" s="11">
        <v>0.8</v>
      </c>
      <c r="I1072" s="11">
        <v>1.0906334352034777</v>
      </c>
      <c r="J1072" s="11">
        <v>0.6</v>
      </c>
      <c r="K1072" s="11">
        <v>0.7</v>
      </c>
      <c r="L1072" s="11">
        <v>0.78500000000000003</v>
      </c>
      <c r="M1072" s="11">
        <v>0.7</v>
      </c>
      <c r="N1072" s="11">
        <v>0.8</v>
      </c>
      <c r="O1072" s="11">
        <v>0.7</v>
      </c>
      <c r="P1072" s="11">
        <v>0.8</v>
      </c>
      <c r="Q1072" s="155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5"/>
    </row>
    <row r="1073" spans="1:65">
      <c r="A1073" s="29"/>
      <c r="B1073" s="3" t="s">
        <v>271</v>
      </c>
      <c r="C1073" s="28"/>
      <c r="D1073" s="23">
        <v>8.1649658092773275E-2</v>
      </c>
      <c r="E1073" s="23">
        <v>2.9268868558020252E-2</v>
      </c>
      <c r="F1073" s="23">
        <v>1.6537140024778615E-2</v>
      </c>
      <c r="G1073" s="23">
        <v>1.2161883888976234E-16</v>
      </c>
      <c r="H1073" s="23">
        <v>6.3245553203367597E-2</v>
      </c>
      <c r="I1073" s="23">
        <v>1.4431416159031183E-2</v>
      </c>
      <c r="J1073" s="23">
        <v>0.15055453054181603</v>
      </c>
      <c r="K1073" s="23">
        <v>5.1639777949432274E-2</v>
      </c>
      <c r="L1073" s="23">
        <v>3.3714487489307401E-2</v>
      </c>
      <c r="M1073" s="23">
        <v>5.1639777949432274E-2</v>
      </c>
      <c r="N1073" s="23">
        <v>5.1639777949432274E-2</v>
      </c>
      <c r="O1073" s="23">
        <v>5.1639777949432274E-2</v>
      </c>
      <c r="P1073" s="23">
        <v>8.1649658092772623E-2</v>
      </c>
      <c r="Q1073" s="209"/>
      <c r="R1073" s="210"/>
      <c r="S1073" s="210"/>
      <c r="T1073" s="210"/>
      <c r="U1073" s="210"/>
      <c r="V1073" s="210"/>
      <c r="W1073" s="210"/>
      <c r="X1073" s="210"/>
      <c r="Y1073" s="210"/>
      <c r="Z1073" s="210"/>
      <c r="AA1073" s="210"/>
      <c r="AB1073" s="210"/>
      <c r="AC1073" s="210"/>
      <c r="AD1073" s="210"/>
      <c r="AE1073" s="210"/>
      <c r="AF1073" s="210"/>
      <c r="AG1073" s="210"/>
      <c r="AH1073" s="210"/>
      <c r="AI1073" s="210"/>
      <c r="AJ1073" s="210"/>
      <c r="AK1073" s="210"/>
      <c r="AL1073" s="210"/>
      <c r="AM1073" s="210"/>
      <c r="AN1073" s="210"/>
      <c r="AO1073" s="210"/>
      <c r="AP1073" s="210"/>
      <c r="AQ1073" s="210"/>
      <c r="AR1073" s="210"/>
      <c r="AS1073" s="210"/>
      <c r="AT1073" s="210"/>
      <c r="AU1073" s="210"/>
      <c r="AV1073" s="210"/>
      <c r="AW1073" s="210"/>
      <c r="AX1073" s="210"/>
      <c r="AY1073" s="210"/>
      <c r="AZ1073" s="210"/>
      <c r="BA1073" s="210"/>
      <c r="BB1073" s="210"/>
      <c r="BC1073" s="210"/>
      <c r="BD1073" s="210"/>
      <c r="BE1073" s="210"/>
      <c r="BF1073" s="210"/>
      <c r="BG1073" s="210"/>
      <c r="BH1073" s="210"/>
      <c r="BI1073" s="210"/>
      <c r="BJ1073" s="210"/>
      <c r="BK1073" s="210"/>
      <c r="BL1073" s="210"/>
      <c r="BM1073" s="56"/>
    </row>
    <row r="1074" spans="1:65">
      <c r="A1074" s="29"/>
      <c r="B1074" s="3" t="s">
        <v>86</v>
      </c>
      <c r="C1074" s="28"/>
      <c r="D1074" s="13">
        <v>0.17496355305594274</v>
      </c>
      <c r="E1074" s="13">
        <v>3.6662465834680906E-2</v>
      </c>
      <c r="F1074" s="13">
        <v>2.0723732505933758E-2</v>
      </c>
      <c r="G1074" s="13">
        <v>1.7374119841394619E-16</v>
      </c>
      <c r="H1074" s="13">
        <v>7.9056941504209499E-2</v>
      </c>
      <c r="I1074" s="13">
        <v>1.3266865376584579E-2</v>
      </c>
      <c r="J1074" s="13">
        <v>0.26568446566202825</v>
      </c>
      <c r="K1074" s="13">
        <v>7.0417879021953095E-2</v>
      </c>
      <c r="L1074" s="13">
        <v>4.2586721039125149E-2</v>
      </c>
      <c r="M1074" s="13">
        <v>7.0417879021953095E-2</v>
      </c>
      <c r="N1074" s="13">
        <v>6.7356232107955133E-2</v>
      </c>
      <c r="O1074" s="13">
        <v>7.0417879021953095E-2</v>
      </c>
      <c r="P1074" s="13">
        <v>0.10649955403405126</v>
      </c>
      <c r="Q1074" s="155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5"/>
    </row>
    <row r="1075" spans="1:65">
      <c r="A1075" s="29"/>
      <c r="B1075" s="3" t="s">
        <v>272</v>
      </c>
      <c r="C1075" s="28"/>
      <c r="D1075" s="13">
        <v>-0.38768214991242567</v>
      </c>
      <c r="E1075" s="13">
        <v>4.7500893542671729E-2</v>
      </c>
      <c r="F1075" s="13">
        <v>4.7038291933823029E-2</v>
      </c>
      <c r="G1075" s="13">
        <v>-8.1523224868638278E-2</v>
      </c>
      <c r="H1075" s="13">
        <v>4.9687743007270413E-2</v>
      </c>
      <c r="I1075" s="13">
        <v>0.42728521643745632</v>
      </c>
      <c r="J1075" s="13">
        <v>-0.25647118203651664</v>
      </c>
      <c r="K1075" s="13">
        <v>-3.7786235576668714E-2</v>
      </c>
      <c r="L1075" s="13">
        <v>3.8753495684277883E-2</v>
      </c>
      <c r="M1075" s="13">
        <v>-3.7786235576668714E-2</v>
      </c>
      <c r="N1075" s="13">
        <v>5.9507537153009604E-3</v>
      </c>
      <c r="O1075" s="13">
        <v>-3.7786235576668714E-2</v>
      </c>
      <c r="P1075" s="13">
        <v>5.9507537153007384E-3</v>
      </c>
      <c r="Q1075" s="155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5"/>
    </row>
    <row r="1076" spans="1:65">
      <c r="A1076" s="29"/>
      <c r="B1076" s="45" t="s">
        <v>273</v>
      </c>
      <c r="C1076" s="46"/>
      <c r="D1076" s="44">
        <v>6.07</v>
      </c>
      <c r="E1076" s="44">
        <v>0.64</v>
      </c>
      <c r="F1076" s="44">
        <v>0.63</v>
      </c>
      <c r="G1076" s="44">
        <v>1.35</v>
      </c>
      <c r="H1076" s="44">
        <v>0.67</v>
      </c>
      <c r="I1076" s="44">
        <v>6.5</v>
      </c>
      <c r="J1076" s="44">
        <v>4.05</v>
      </c>
      <c r="K1076" s="44">
        <v>0.67</v>
      </c>
      <c r="L1076" s="44">
        <v>0.51</v>
      </c>
      <c r="M1076" s="44">
        <v>0.67</v>
      </c>
      <c r="N1076" s="44">
        <v>0</v>
      </c>
      <c r="O1076" s="44">
        <v>0.67</v>
      </c>
      <c r="P1076" s="44">
        <v>0</v>
      </c>
      <c r="Q1076" s="155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5"/>
    </row>
    <row r="1077" spans="1:65">
      <c r="B1077" s="30"/>
      <c r="C1077" s="20"/>
      <c r="D1077" s="20"/>
      <c r="E1077" s="20"/>
      <c r="F1077" s="20"/>
      <c r="G1077" s="20"/>
      <c r="H1077" s="20"/>
      <c r="I1077" s="20"/>
      <c r="J1077" s="20"/>
      <c r="K1077" s="20"/>
      <c r="L1077" s="20"/>
      <c r="M1077" s="20"/>
      <c r="N1077" s="20"/>
      <c r="O1077" s="20"/>
      <c r="P1077" s="20"/>
      <c r="BM1077" s="55"/>
    </row>
    <row r="1078" spans="1:65" ht="15">
      <c r="B1078" s="8" t="s">
        <v>536</v>
      </c>
      <c r="BM1078" s="27" t="s">
        <v>66</v>
      </c>
    </row>
    <row r="1079" spans="1:65" ht="15">
      <c r="A1079" s="24" t="s">
        <v>44</v>
      </c>
      <c r="B1079" s="18" t="s">
        <v>111</v>
      </c>
      <c r="C1079" s="15" t="s">
        <v>112</v>
      </c>
      <c r="D1079" s="16" t="s">
        <v>234</v>
      </c>
      <c r="E1079" s="17" t="s">
        <v>234</v>
      </c>
      <c r="F1079" s="17" t="s">
        <v>234</v>
      </c>
      <c r="G1079" s="17" t="s">
        <v>234</v>
      </c>
      <c r="H1079" s="17" t="s">
        <v>234</v>
      </c>
      <c r="I1079" s="17" t="s">
        <v>234</v>
      </c>
      <c r="J1079" s="17" t="s">
        <v>234</v>
      </c>
      <c r="K1079" s="17" t="s">
        <v>234</v>
      </c>
      <c r="L1079" s="17" t="s">
        <v>234</v>
      </c>
      <c r="M1079" s="17" t="s">
        <v>234</v>
      </c>
      <c r="N1079" s="17" t="s">
        <v>234</v>
      </c>
      <c r="O1079" s="17" t="s">
        <v>234</v>
      </c>
      <c r="P1079" s="17" t="s">
        <v>234</v>
      </c>
      <c r="Q1079" s="17" t="s">
        <v>234</v>
      </c>
      <c r="R1079" s="17" t="s">
        <v>234</v>
      </c>
      <c r="S1079" s="17" t="s">
        <v>234</v>
      </c>
      <c r="T1079" s="17" t="s">
        <v>234</v>
      </c>
      <c r="U1079" s="17" t="s">
        <v>234</v>
      </c>
      <c r="V1079" s="17" t="s">
        <v>234</v>
      </c>
      <c r="W1079" s="17" t="s">
        <v>234</v>
      </c>
      <c r="X1079" s="17" t="s">
        <v>234</v>
      </c>
      <c r="Y1079" s="17" t="s">
        <v>234</v>
      </c>
      <c r="Z1079" s="17" t="s">
        <v>234</v>
      </c>
      <c r="AA1079" s="17" t="s">
        <v>234</v>
      </c>
      <c r="AB1079" s="17" t="s">
        <v>234</v>
      </c>
      <c r="AC1079" s="17" t="s">
        <v>234</v>
      </c>
      <c r="AD1079" s="17" t="s">
        <v>234</v>
      </c>
      <c r="AE1079" s="155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7">
        <v>1</v>
      </c>
    </row>
    <row r="1080" spans="1:65">
      <c r="A1080" s="29"/>
      <c r="B1080" s="19" t="s">
        <v>235</v>
      </c>
      <c r="C1080" s="9" t="s">
        <v>235</v>
      </c>
      <c r="D1080" s="153" t="s">
        <v>237</v>
      </c>
      <c r="E1080" s="154" t="s">
        <v>238</v>
      </c>
      <c r="F1080" s="154" t="s">
        <v>239</v>
      </c>
      <c r="G1080" s="154" t="s">
        <v>240</v>
      </c>
      <c r="H1080" s="154" t="s">
        <v>241</v>
      </c>
      <c r="I1080" s="154" t="s">
        <v>242</v>
      </c>
      <c r="J1080" s="154" t="s">
        <v>243</v>
      </c>
      <c r="K1080" s="154" t="s">
        <v>244</v>
      </c>
      <c r="L1080" s="154" t="s">
        <v>245</v>
      </c>
      <c r="M1080" s="154" t="s">
        <v>246</v>
      </c>
      <c r="N1080" s="154" t="s">
        <v>247</v>
      </c>
      <c r="O1080" s="154" t="s">
        <v>248</v>
      </c>
      <c r="P1080" s="154" t="s">
        <v>249</v>
      </c>
      <c r="Q1080" s="154" t="s">
        <v>250</v>
      </c>
      <c r="R1080" s="154" t="s">
        <v>251</v>
      </c>
      <c r="S1080" s="154" t="s">
        <v>252</v>
      </c>
      <c r="T1080" s="154" t="s">
        <v>253</v>
      </c>
      <c r="U1080" s="154" t="s">
        <v>254</v>
      </c>
      <c r="V1080" s="154" t="s">
        <v>255</v>
      </c>
      <c r="W1080" s="154" t="s">
        <v>256</v>
      </c>
      <c r="X1080" s="154" t="s">
        <v>257</v>
      </c>
      <c r="Y1080" s="154" t="s">
        <v>258</v>
      </c>
      <c r="Z1080" s="154" t="s">
        <v>259</v>
      </c>
      <c r="AA1080" s="154" t="s">
        <v>260</v>
      </c>
      <c r="AB1080" s="154" t="s">
        <v>261</v>
      </c>
      <c r="AC1080" s="154" t="s">
        <v>262</v>
      </c>
      <c r="AD1080" s="154" t="s">
        <v>263</v>
      </c>
      <c r="AE1080" s="155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7" t="s">
        <v>3</v>
      </c>
    </row>
    <row r="1081" spans="1:65">
      <c r="A1081" s="29"/>
      <c r="B1081" s="19"/>
      <c r="C1081" s="9"/>
      <c r="D1081" s="10" t="s">
        <v>281</v>
      </c>
      <c r="E1081" s="11" t="s">
        <v>281</v>
      </c>
      <c r="F1081" s="11" t="s">
        <v>281</v>
      </c>
      <c r="G1081" s="11" t="s">
        <v>115</v>
      </c>
      <c r="H1081" s="11" t="s">
        <v>115</v>
      </c>
      <c r="I1081" s="11" t="s">
        <v>282</v>
      </c>
      <c r="J1081" s="11" t="s">
        <v>282</v>
      </c>
      <c r="K1081" s="11" t="s">
        <v>115</v>
      </c>
      <c r="L1081" s="11" t="s">
        <v>115</v>
      </c>
      <c r="M1081" s="11" t="s">
        <v>281</v>
      </c>
      <c r="N1081" s="11" t="s">
        <v>282</v>
      </c>
      <c r="O1081" s="11" t="s">
        <v>282</v>
      </c>
      <c r="P1081" s="11" t="s">
        <v>282</v>
      </c>
      <c r="Q1081" s="11" t="s">
        <v>282</v>
      </c>
      <c r="R1081" s="11" t="s">
        <v>282</v>
      </c>
      <c r="S1081" s="11" t="s">
        <v>282</v>
      </c>
      <c r="T1081" s="11" t="s">
        <v>282</v>
      </c>
      <c r="U1081" s="11" t="s">
        <v>282</v>
      </c>
      <c r="V1081" s="11" t="s">
        <v>115</v>
      </c>
      <c r="W1081" s="11" t="s">
        <v>282</v>
      </c>
      <c r="X1081" s="11" t="s">
        <v>282</v>
      </c>
      <c r="Y1081" s="11" t="s">
        <v>115</v>
      </c>
      <c r="Z1081" s="11" t="s">
        <v>282</v>
      </c>
      <c r="AA1081" s="11" t="s">
        <v>282</v>
      </c>
      <c r="AB1081" s="11" t="s">
        <v>282</v>
      </c>
      <c r="AC1081" s="11" t="s">
        <v>115</v>
      </c>
      <c r="AD1081" s="11" t="s">
        <v>281</v>
      </c>
      <c r="AE1081" s="155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7">
        <v>0</v>
      </c>
    </row>
    <row r="1082" spans="1:65">
      <c r="A1082" s="29"/>
      <c r="B1082" s="19"/>
      <c r="C1082" s="9"/>
      <c r="D1082" s="25"/>
      <c r="E1082" s="25"/>
      <c r="F1082" s="25"/>
      <c r="G1082" s="25"/>
      <c r="H1082" s="25"/>
      <c r="I1082" s="25"/>
      <c r="J1082" s="25"/>
      <c r="K1082" s="25"/>
      <c r="L1082" s="25"/>
      <c r="M1082" s="25"/>
      <c r="N1082" s="25"/>
      <c r="O1082" s="25"/>
      <c r="P1082" s="25"/>
      <c r="Q1082" s="25"/>
      <c r="R1082" s="25"/>
      <c r="S1082" s="25"/>
      <c r="T1082" s="25"/>
      <c r="U1082" s="25"/>
      <c r="V1082" s="25"/>
      <c r="W1082" s="25"/>
      <c r="X1082" s="25"/>
      <c r="Y1082" s="25"/>
      <c r="Z1082" s="25"/>
      <c r="AA1082" s="25"/>
      <c r="AB1082" s="25"/>
      <c r="AC1082" s="25"/>
      <c r="AD1082" s="25"/>
      <c r="AE1082" s="155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7">
        <v>0</v>
      </c>
    </row>
    <row r="1083" spans="1:65">
      <c r="A1083" s="29"/>
      <c r="B1083" s="18">
        <v>1</v>
      </c>
      <c r="C1083" s="14">
        <v>1</v>
      </c>
      <c r="D1083" s="227">
        <v>165</v>
      </c>
      <c r="E1083" s="227">
        <v>181</v>
      </c>
      <c r="F1083" s="227">
        <v>166.22106124827781</v>
      </c>
      <c r="G1083" s="227">
        <v>170</v>
      </c>
      <c r="H1083" s="229">
        <v>153.1</v>
      </c>
      <c r="I1083" s="227">
        <v>177</v>
      </c>
      <c r="J1083" s="227">
        <v>177</v>
      </c>
      <c r="K1083" s="227">
        <v>177</v>
      </c>
      <c r="L1083" s="227">
        <v>161.7268</v>
      </c>
      <c r="M1083" s="227">
        <v>173</v>
      </c>
      <c r="N1083" s="227">
        <v>170</v>
      </c>
      <c r="O1083" s="227">
        <v>157</v>
      </c>
      <c r="P1083" s="227">
        <v>166</v>
      </c>
      <c r="Q1083" s="227">
        <v>175</v>
      </c>
      <c r="R1083" s="227">
        <v>172</v>
      </c>
      <c r="S1083" s="227">
        <v>172</v>
      </c>
      <c r="T1083" s="227">
        <v>173</v>
      </c>
      <c r="U1083" s="227">
        <v>164</v>
      </c>
      <c r="V1083" s="227">
        <v>171.79646494596321</v>
      </c>
      <c r="W1083" s="227">
        <v>171.7089</v>
      </c>
      <c r="X1083" s="227">
        <v>177</v>
      </c>
      <c r="Y1083" s="227">
        <v>173</v>
      </c>
      <c r="Z1083" s="227">
        <v>168.2</v>
      </c>
      <c r="AA1083" s="227">
        <v>170</v>
      </c>
      <c r="AB1083" s="227">
        <v>172</v>
      </c>
      <c r="AC1083" s="227">
        <v>165</v>
      </c>
      <c r="AD1083" s="227">
        <v>170</v>
      </c>
      <c r="AE1083" s="230"/>
      <c r="AF1083" s="231"/>
      <c r="AG1083" s="231"/>
      <c r="AH1083" s="231"/>
      <c r="AI1083" s="231"/>
      <c r="AJ1083" s="231"/>
      <c r="AK1083" s="231"/>
      <c r="AL1083" s="231"/>
      <c r="AM1083" s="231"/>
      <c r="AN1083" s="231"/>
      <c r="AO1083" s="231"/>
      <c r="AP1083" s="231"/>
      <c r="AQ1083" s="231"/>
      <c r="AR1083" s="231"/>
      <c r="AS1083" s="231"/>
      <c r="AT1083" s="231"/>
      <c r="AU1083" s="231"/>
      <c r="AV1083" s="231"/>
      <c r="AW1083" s="231"/>
      <c r="AX1083" s="231"/>
      <c r="AY1083" s="231"/>
      <c r="AZ1083" s="231"/>
      <c r="BA1083" s="231"/>
      <c r="BB1083" s="231"/>
      <c r="BC1083" s="231"/>
      <c r="BD1083" s="231"/>
      <c r="BE1083" s="231"/>
      <c r="BF1083" s="231"/>
      <c r="BG1083" s="231"/>
      <c r="BH1083" s="231"/>
      <c r="BI1083" s="231"/>
      <c r="BJ1083" s="231"/>
      <c r="BK1083" s="231"/>
      <c r="BL1083" s="231"/>
      <c r="BM1083" s="232">
        <v>1</v>
      </c>
    </row>
    <row r="1084" spans="1:65">
      <c r="A1084" s="29"/>
      <c r="B1084" s="19">
        <v>1</v>
      </c>
      <c r="C1084" s="9">
        <v>2</v>
      </c>
      <c r="D1084" s="233">
        <v>168.6</v>
      </c>
      <c r="E1084" s="233">
        <v>179</v>
      </c>
      <c r="F1084" s="233">
        <v>166.94105090008441</v>
      </c>
      <c r="G1084" s="233">
        <v>171</v>
      </c>
      <c r="H1084" s="234">
        <v>152.4</v>
      </c>
      <c r="I1084" s="233">
        <v>182</v>
      </c>
      <c r="J1084" s="233">
        <v>175</v>
      </c>
      <c r="K1084" s="233">
        <v>177</v>
      </c>
      <c r="L1084" s="233">
        <v>164.1942</v>
      </c>
      <c r="M1084" s="233">
        <v>176</v>
      </c>
      <c r="N1084" s="233">
        <v>174</v>
      </c>
      <c r="O1084" s="233">
        <v>157</v>
      </c>
      <c r="P1084" s="233">
        <v>168</v>
      </c>
      <c r="Q1084" s="233">
        <v>175</v>
      </c>
      <c r="R1084" s="233">
        <v>177</v>
      </c>
      <c r="S1084" s="233">
        <v>174</v>
      </c>
      <c r="T1084" s="233">
        <v>174</v>
      </c>
      <c r="U1084" s="233">
        <v>166</v>
      </c>
      <c r="V1084" s="233">
        <v>169.54545608981752</v>
      </c>
      <c r="W1084" s="233">
        <v>167.2698</v>
      </c>
      <c r="X1084" s="233">
        <v>179</v>
      </c>
      <c r="Y1084" s="233">
        <v>171</v>
      </c>
      <c r="Z1084" s="233">
        <v>168.7</v>
      </c>
      <c r="AA1084" s="233">
        <v>172</v>
      </c>
      <c r="AB1084" s="233">
        <v>171</v>
      </c>
      <c r="AC1084" s="233">
        <v>158</v>
      </c>
      <c r="AD1084" s="233">
        <v>167</v>
      </c>
      <c r="AE1084" s="230"/>
      <c r="AF1084" s="231"/>
      <c r="AG1084" s="231"/>
      <c r="AH1084" s="231"/>
      <c r="AI1084" s="231"/>
      <c r="AJ1084" s="231"/>
      <c r="AK1084" s="231"/>
      <c r="AL1084" s="231"/>
      <c r="AM1084" s="231"/>
      <c r="AN1084" s="231"/>
      <c r="AO1084" s="231"/>
      <c r="AP1084" s="231"/>
      <c r="AQ1084" s="231"/>
      <c r="AR1084" s="231"/>
      <c r="AS1084" s="231"/>
      <c r="AT1084" s="231"/>
      <c r="AU1084" s="231"/>
      <c r="AV1084" s="231"/>
      <c r="AW1084" s="231"/>
      <c r="AX1084" s="231"/>
      <c r="AY1084" s="231"/>
      <c r="AZ1084" s="231"/>
      <c r="BA1084" s="231"/>
      <c r="BB1084" s="231"/>
      <c r="BC1084" s="231"/>
      <c r="BD1084" s="231"/>
      <c r="BE1084" s="231"/>
      <c r="BF1084" s="231"/>
      <c r="BG1084" s="231"/>
      <c r="BH1084" s="231"/>
      <c r="BI1084" s="231"/>
      <c r="BJ1084" s="231"/>
      <c r="BK1084" s="231"/>
      <c r="BL1084" s="231"/>
      <c r="BM1084" s="232">
        <v>15</v>
      </c>
    </row>
    <row r="1085" spans="1:65">
      <c r="A1085" s="29"/>
      <c r="B1085" s="19">
        <v>1</v>
      </c>
      <c r="C1085" s="9">
        <v>3</v>
      </c>
      <c r="D1085" s="233">
        <v>168</v>
      </c>
      <c r="E1085" s="233">
        <v>174</v>
      </c>
      <c r="F1085" s="233">
        <v>165.73913164260495</v>
      </c>
      <c r="G1085" s="233">
        <v>172</v>
      </c>
      <c r="H1085" s="234">
        <v>154.5</v>
      </c>
      <c r="I1085" s="233">
        <v>181</v>
      </c>
      <c r="J1085" s="233">
        <v>173</v>
      </c>
      <c r="K1085" s="233">
        <v>173</v>
      </c>
      <c r="L1085" s="233">
        <v>165.55670000000001</v>
      </c>
      <c r="M1085" s="233">
        <v>175</v>
      </c>
      <c r="N1085" s="233">
        <v>171</v>
      </c>
      <c r="O1085" s="233">
        <v>169</v>
      </c>
      <c r="P1085" s="233">
        <v>171</v>
      </c>
      <c r="Q1085" s="233">
        <v>170</v>
      </c>
      <c r="R1085" s="233">
        <v>169</v>
      </c>
      <c r="S1085" s="233">
        <v>173</v>
      </c>
      <c r="T1085" s="233">
        <v>174</v>
      </c>
      <c r="U1085" s="233">
        <v>170</v>
      </c>
      <c r="V1085" s="233">
        <v>172.03261461599993</v>
      </c>
      <c r="W1085" s="233">
        <v>169.3931</v>
      </c>
      <c r="X1085" s="233">
        <v>178</v>
      </c>
      <c r="Y1085" s="233">
        <v>174</v>
      </c>
      <c r="Z1085" s="233">
        <v>171.3</v>
      </c>
      <c r="AA1085" s="233">
        <v>171</v>
      </c>
      <c r="AB1085" s="233">
        <v>170</v>
      </c>
      <c r="AC1085" s="233">
        <v>160</v>
      </c>
      <c r="AD1085" s="233">
        <v>171</v>
      </c>
      <c r="AE1085" s="230"/>
      <c r="AF1085" s="231"/>
      <c r="AG1085" s="231"/>
      <c r="AH1085" s="231"/>
      <c r="AI1085" s="231"/>
      <c r="AJ1085" s="231"/>
      <c r="AK1085" s="231"/>
      <c r="AL1085" s="231"/>
      <c r="AM1085" s="231"/>
      <c r="AN1085" s="231"/>
      <c r="AO1085" s="231"/>
      <c r="AP1085" s="231"/>
      <c r="AQ1085" s="231"/>
      <c r="AR1085" s="231"/>
      <c r="AS1085" s="231"/>
      <c r="AT1085" s="231"/>
      <c r="AU1085" s="231"/>
      <c r="AV1085" s="231"/>
      <c r="AW1085" s="231"/>
      <c r="AX1085" s="231"/>
      <c r="AY1085" s="231"/>
      <c r="AZ1085" s="231"/>
      <c r="BA1085" s="231"/>
      <c r="BB1085" s="231"/>
      <c r="BC1085" s="231"/>
      <c r="BD1085" s="231"/>
      <c r="BE1085" s="231"/>
      <c r="BF1085" s="231"/>
      <c r="BG1085" s="231"/>
      <c r="BH1085" s="231"/>
      <c r="BI1085" s="231"/>
      <c r="BJ1085" s="231"/>
      <c r="BK1085" s="231"/>
      <c r="BL1085" s="231"/>
      <c r="BM1085" s="232">
        <v>16</v>
      </c>
    </row>
    <row r="1086" spans="1:65">
      <c r="A1086" s="29"/>
      <c r="B1086" s="19">
        <v>1</v>
      </c>
      <c r="C1086" s="9">
        <v>4</v>
      </c>
      <c r="D1086" s="233">
        <v>169.5</v>
      </c>
      <c r="E1086" s="233">
        <v>177</v>
      </c>
      <c r="F1086" s="233">
        <v>166.28634477838813</v>
      </c>
      <c r="G1086" s="233">
        <v>176</v>
      </c>
      <c r="H1086" s="234">
        <v>155.6</v>
      </c>
      <c r="I1086" s="233">
        <v>179</v>
      </c>
      <c r="J1086" s="233">
        <v>175</v>
      </c>
      <c r="K1086" s="233">
        <v>179</v>
      </c>
      <c r="L1086" s="233">
        <v>168.45639999999997</v>
      </c>
      <c r="M1086" s="233">
        <v>171</v>
      </c>
      <c r="N1086" s="233">
        <v>169</v>
      </c>
      <c r="O1086" s="233">
        <v>162</v>
      </c>
      <c r="P1086" s="233">
        <v>167</v>
      </c>
      <c r="Q1086" s="233">
        <v>170</v>
      </c>
      <c r="R1086" s="233">
        <v>165</v>
      </c>
      <c r="S1086" s="233">
        <v>172</v>
      </c>
      <c r="T1086" s="233">
        <v>175</v>
      </c>
      <c r="U1086" s="233">
        <v>167</v>
      </c>
      <c r="V1086" s="233">
        <v>169.9625439712373</v>
      </c>
      <c r="W1086" s="233">
        <v>164.46700000000001</v>
      </c>
      <c r="X1086" s="233">
        <v>178</v>
      </c>
      <c r="Y1086" s="233">
        <v>175</v>
      </c>
      <c r="Z1086" s="233">
        <v>169.8</v>
      </c>
      <c r="AA1086" s="233">
        <v>177</v>
      </c>
      <c r="AB1086" s="233">
        <v>175</v>
      </c>
      <c r="AC1086" s="233">
        <v>156</v>
      </c>
      <c r="AD1086" s="233">
        <v>170</v>
      </c>
      <c r="AE1086" s="230"/>
      <c r="AF1086" s="231"/>
      <c r="AG1086" s="231"/>
      <c r="AH1086" s="231"/>
      <c r="AI1086" s="231"/>
      <c r="AJ1086" s="231"/>
      <c r="AK1086" s="231"/>
      <c r="AL1086" s="231"/>
      <c r="AM1086" s="231"/>
      <c r="AN1086" s="231"/>
      <c r="AO1086" s="231"/>
      <c r="AP1086" s="231"/>
      <c r="AQ1086" s="231"/>
      <c r="AR1086" s="231"/>
      <c r="AS1086" s="231"/>
      <c r="AT1086" s="231"/>
      <c r="AU1086" s="231"/>
      <c r="AV1086" s="231"/>
      <c r="AW1086" s="231"/>
      <c r="AX1086" s="231"/>
      <c r="AY1086" s="231"/>
      <c r="AZ1086" s="231"/>
      <c r="BA1086" s="231"/>
      <c r="BB1086" s="231"/>
      <c r="BC1086" s="231"/>
      <c r="BD1086" s="231"/>
      <c r="BE1086" s="231"/>
      <c r="BF1086" s="231"/>
      <c r="BG1086" s="231"/>
      <c r="BH1086" s="231"/>
      <c r="BI1086" s="231"/>
      <c r="BJ1086" s="231"/>
      <c r="BK1086" s="231"/>
      <c r="BL1086" s="231"/>
      <c r="BM1086" s="232">
        <v>170.93520223757571</v>
      </c>
    </row>
    <row r="1087" spans="1:65">
      <c r="A1087" s="29"/>
      <c r="B1087" s="19">
        <v>1</v>
      </c>
      <c r="C1087" s="9">
        <v>5</v>
      </c>
      <c r="D1087" s="233">
        <v>167.3</v>
      </c>
      <c r="E1087" s="233">
        <v>181</v>
      </c>
      <c r="F1087" s="233">
        <v>165.82084960985904</v>
      </c>
      <c r="G1087" s="233">
        <v>169</v>
      </c>
      <c r="H1087" s="234">
        <v>157</v>
      </c>
      <c r="I1087" s="233">
        <v>180</v>
      </c>
      <c r="J1087" s="233">
        <v>176</v>
      </c>
      <c r="K1087" s="233">
        <v>177</v>
      </c>
      <c r="L1087" s="233">
        <v>165.46680000000001</v>
      </c>
      <c r="M1087" s="233">
        <v>169</v>
      </c>
      <c r="N1087" s="233">
        <v>171</v>
      </c>
      <c r="O1087" s="233">
        <v>161</v>
      </c>
      <c r="P1087" s="233">
        <v>162</v>
      </c>
      <c r="Q1087" s="233">
        <v>174</v>
      </c>
      <c r="R1087" s="233">
        <v>169</v>
      </c>
      <c r="S1087" s="233">
        <v>177</v>
      </c>
      <c r="T1087" s="233">
        <v>178</v>
      </c>
      <c r="U1087" s="233">
        <v>165</v>
      </c>
      <c r="V1087" s="233">
        <v>169.96941009618502</v>
      </c>
      <c r="W1087" s="233">
        <v>167.45359999999999</v>
      </c>
      <c r="X1087" s="233">
        <v>179</v>
      </c>
      <c r="Y1087" s="233">
        <v>177</v>
      </c>
      <c r="Z1087" s="233">
        <v>169.3</v>
      </c>
      <c r="AA1087" s="233">
        <v>173</v>
      </c>
      <c r="AB1087" s="233">
        <v>174</v>
      </c>
      <c r="AC1087" s="233">
        <v>162</v>
      </c>
      <c r="AD1087" s="233">
        <v>176</v>
      </c>
      <c r="AE1087" s="230"/>
      <c r="AF1087" s="231"/>
      <c r="AG1087" s="231"/>
      <c r="AH1087" s="231"/>
      <c r="AI1087" s="231"/>
      <c r="AJ1087" s="231"/>
      <c r="AK1087" s="231"/>
      <c r="AL1087" s="231"/>
      <c r="AM1087" s="231"/>
      <c r="AN1087" s="231"/>
      <c r="AO1087" s="231"/>
      <c r="AP1087" s="231"/>
      <c r="AQ1087" s="231"/>
      <c r="AR1087" s="231"/>
      <c r="AS1087" s="231"/>
      <c r="AT1087" s="231"/>
      <c r="AU1087" s="231"/>
      <c r="AV1087" s="231"/>
      <c r="AW1087" s="231"/>
      <c r="AX1087" s="231"/>
      <c r="AY1087" s="231"/>
      <c r="AZ1087" s="231"/>
      <c r="BA1087" s="231"/>
      <c r="BB1087" s="231"/>
      <c r="BC1087" s="231"/>
      <c r="BD1087" s="231"/>
      <c r="BE1087" s="231"/>
      <c r="BF1087" s="231"/>
      <c r="BG1087" s="231"/>
      <c r="BH1087" s="231"/>
      <c r="BI1087" s="231"/>
      <c r="BJ1087" s="231"/>
      <c r="BK1087" s="231"/>
      <c r="BL1087" s="231"/>
      <c r="BM1087" s="232">
        <v>69</v>
      </c>
    </row>
    <row r="1088" spans="1:65">
      <c r="A1088" s="29"/>
      <c r="B1088" s="19">
        <v>1</v>
      </c>
      <c r="C1088" s="9">
        <v>6</v>
      </c>
      <c r="D1088" s="233">
        <v>169.8</v>
      </c>
      <c r="E1088" s="233">
        <v>178</v>
      </c>
      <c r="F1088" s="233">
        <v>165.90363453871606</v>
      </c>
      <c r="G1088" s="233">
        <v>171</v>
      </c>
      <c r="H1088" s="234">
        <v>154.1</v>
      </c>
      <c r="I1088" s="233">
        <v>179</v>
      </c>
      <c r="J1088" s="233">
        <v>175</v>
      </c>
      <c r="K1088" s="233">
        <v>176</v>
      </c>
      <c r="L1088" s="233">
        <v>168.20389999999998</v>
      </c>
      <c r="M1088" s="233">
        <v>174</v>
      </c>
      <c r="N1088" s="233">
        <v>176</v>
      </c>
      <c r="O1088" s="233">
        <v>156</v>
      </c>
      <c r="P1088" s="233">
        <v>158</v>
      </c>
      <c r="Q1088" s="233">
        <v>173</v>
      </c>
      <c r="R1088" s="233">
        <v>171</v>
      </c>
      <c r="S1088" s="233">
        <v>172</v>
      </c>
      <c r="T1088" s="233">
        <v>176</v>
      </c>
      <c r="U1088" s="233">
        <v>171</v>
      </c>
      <c r="V1088" s="233">
        <v>168.72768662466711</v>
      </c>
      <c r="W1088" s="233">
        <v>169.54810000000001</v>
      </c>
      <c r="X1088" s="233">
        <v>177</v>
      </c>
      <c r="Y1088" s="233">
        <v>171</v>
      </c>
      <c r="Z1088" s="233">
        <v>169</v>
      </c>
      <c r="AA1088" s="233">
        <v>168</v>
      </c>
      <c r="AB1088" s="233">
        <v>168</v>
      </c>
      <c r="AC1088" s="233">
        <v>166</v>
      </c>
      <c r="AD1088" s="233">
        <v>165</v>
      </c>
      <c r="AE1088" s="230"/>
      <c r="AF1088" s="231"/>
      <c r="AG1088" s="231"/>
      <c r="AH1088" s="231"/>
      <c r="AI1088" s="231"/>
      <c r="AJ1088" s="231"/>
      <c r="AK1088" s="231"/>
      <c r="AL1088" s="231"/>
      <c r="AM1088" s="231"/>
      <c r="AN1088" s="231"/>
      <c r="AO1088" s="231"/>
      <c r="AP1088" s="231"/>
      <c r="AQ1088" s="231"/>
      <c r="AR1088" s="231"/>
      <c r="AS1088" s="231"/>
      <c r="AT1088" s="231"/>
      <c r="AU1088" s="231"/>
      <c r="AV1088" s="231"/>
      <c r="AW1088" s="231"/>
      <c r="AX1088" s="231"/>
      <c r="AY1088" s="231"/>
      <c r="AZ1088" s="231"/>
      <c r="BA1088" s="231"/>
      <c r="BB1088" s="231"/>
      <c r="BC1088" s="231"/>
      <c r="BD1088" s="231"/>
      <c r="BE1088" s="231"/>
      <c r="BF1088" s="231"/>
      <c r="BG1088" s="231"/>
      <c r="BH1088" s="231"/>
      <c r="BI1088" s="231"/>
      <c r="BJ1088" s="231"/>
      <c r="BK1088" s="231"/>
      <c r="BL1088" s="231"/>
      <c r="BM1088" s="236"/>
    </row>
    <row r="1089" spans="1:65">
      <c r="A1089" s="29"/>
      <c r="B1089" s="20" t="s">
        <v>269</v>
      </c>
      <c r="C1089" s="12"/>
      <c r="D1089" s="237">
        <v>168.03333333333333</v>
      </c>
      <c r="E1089" s="237">
        <v>178.33333333333334</v>
      </c>
      <c r="F1089" s="237">
        <v>166.15201211965507</v>
      </c>
      <c r="G1089" s="237">
        <v>171.5</v>
      </c>
      <c r="H1089" s="237">
        <v>154.45000000000002</v>
      </c>
      <c r="I1089" s="237">
        <v>179.66666666666666</v>
      </c>
      <c r="J1089" s="237">
        <v>175.16666666666666</v>
      </c>
      <c r="K1089" s="237">
        <v>176.5</v>
      </c>
      <c r="L1089" s="237">
        <v>165.60079999999999</v>
      </c>
      <c r="M1089" s="237">
        <v>173</v>
      </c>
      <c r="N1089" s="237">
        <v>171.83333333333334</v>
      </c>
      <c r="O1089" s="237">
        <v>160.33333333333334</v>
      </c>
      <c r="P1089" s="237">
        <v>165.33333333333334</v>
      </c>
      <c r="Q1089" s="237">
        <v>172.83333333333334</v>
      </c>
      <c r="R1089" s="237">
        <v>170.5</v>
      </c>
      <c r="S1089" s="237">
        <v>173.33333333333334</v>
      </c>
      <c r="T1089" s="237">
        <v>175</v>
      </c>
      <c r="U1089" s="237">
        <v>167.16666666666666</v>
      </c>
      <c r="V1089" s="237">
        <v>170.33902939064501</v>
      </c>
      <c r="W1089" s="237">
        <v>168.30674999999999</v>
      </c>
      <c r="X1089" s="237">
        <v>178</v>
      </c>
      <c r="Y1089" s="237">
        <v>173.5</v>
      </c>
      <c r="Z1089" s="237">
        <v>169.38333333333333</v>
      </c>
      <c r="AA1089" s="237">
        <v>171.83333333333334</v>
      </c>
      <c r="AB1089" s="237">
        <v>171.66666666666666</v>
      </c>
      <c r="AC1089" s="237">
        <v>161.16666666666666</v>
      </c>
      <c r="AD1089" s="237">
        <v>169.83333333333334</v>
      </c>
      <c r="AE1089" s="230"/>
      <c r="AF1089" s="231"/>
      <c r="AG1089" s="231"/>
      <c r="AH1089" s="231"/>
      <c r="AI1089" s="231"/>
      <c r="AJ1089" s="231"/>
      <c r="AK1089" s="231"/>
      <c r="AL1089" s="231"/>
      <c r="AM1089" s="231"/>
      <c r="AN1089" s="231"/>
      <c r="AO1089" s="231"/>
      <c r="AP1089" s="231"/>
      <c r="AQ1089" s="231"/>
      <c r="AR1089" s="231"/>
      <c r="AS1089" s="231"/>
      <c r="AT1089" s="231"/>
      <c r="AU1089" s="231"/>
      <c r="AV1089" s="231"/>
      <c r="AW1089" s="231"/>
      <c r="AX1089" s="231"/>
      <c r="AY1089" s="231"/>
      <c r="AZ1089" s="231"/>
      <c r="BA1089" s="231"/>
      <c r="BB1089" s="231"/>
      <c r="BC1089" s="231"/>
      <c r="BD1089" s="231"/>
      <c r="BE1089" s="231"/>
      <c r="BF1089" s="231"/>
      <c r="BG1089" s="231"/>
      <c r="BH1089" s="231"/>
      <c r="BI1089" s="231"/>
      <c r="BJ1089" s="231"/>
      <c r="BK1089" s="231"/>
      <c r="BL1089" s="231"/>
      <c r="BM1089" s="236"/>
    </row>
    <row r="1090" spans="1:65">
      <c r="A1090" s="29"/>
      <c r="B1090" s="3" t="s">
        <v>270</v>
      </c>
      <c r="C1090" s="28"/>
      <c r="D1090" s="233">
        <v>168.3</v>
      </c>
      <c r="E1090" s="233">
        <v>178.5</v>
      </c>
      <c r="F1090" s="233">
        <v>166.06234789349693</v>
      </c>
      <c r="G1090" s="233">
        <v>171</v>
      </c>
      <c r="H1090" s="233">
        <v>154.30000000000001</v>
      </c>
      <c r="I1090" s="233">
        <v>179.5</v>
      </c>
      <c r="J1090" s="233">
        <v>175</v>
      </c>
      <c r="K1090" s="233">
        <v>177</v>
      </c>
      <c r="L1090" s="233">
        <v>165.51175000000001</v>
      </c>
      <c r="M1090" s="233">
        <v>173.5</v>
      </c>
      <c r="N1090" s="233">
        <v>171</v>
      </c>
      <c r="O1090" s="233">
        <v>159</v>
      </c>
      <c r="P1090" s="233">
        <v>166.5</v>
      </c>
      <c r="Q1090" s="233">
        <v>173.5</v>
      </c>
      <c r="R1090" s="233">
        <v>170</v>
      </c>
      <c r="S1090" s="233">
        <v>172.5</v>
      </c>
      <c r="T1090" s="233">
        <v>174.5</v>
      </c>
      <c r="U1090" s="233">
        <v>166.5</v>
      </c>
      <c r="V1090" s="233">
        <v>169.96597703371117</v>
      </c>
      <c r="W1090" s="233">
        <v>168.42335</v>
      </c>
      <c r="X1090" s="233">
        <v>178</v>
      </c>
      <c r="Y1090" s="233">
        <v>173.5</v>
      </c>
      <c r="Z1090" s="233">
        <v>169.15</v>
      </c>
      <c r="AA1090" s="233">
        <v>171.5</v>
      </c>
      <c r="AB1090" s="233">
        <v>171.5</v>
      </c>
      <c r="AC1090" s="233">
        <v>161</v>
      </c>
      <c r="AD1090" s="233">
        <v>170</v>
      </c>
      <c r="AE1090" s="230"/>
      <c r="AF1090" s="231"/>
      <c r="AG1090" s="231"/>
      <c r="AH1090" s="231"/>
      <c r="AI1090" s="231"/>
      <c r="AJ1090" s="231"/>
      <c r="AK1090" s="231"/>
      <c r="AL1090" s="231"/>
      <c r="AM1090" s="231"/>
      <c r="AN1090" s="231"/>
      <c r="AO1090" s="231"/>
      <c r="AP1090" s="231"/>
      <c r="AQ1090" s="231"/>
      <c r="AR1090" s="231"/>
      <c r="AS1090" s="231"/>
      <c r="AT1090" s="231"/>
      <c r="AU1090" s="231"/>
      <c r="AV1090" s="231"/>
      <c r="AW1090" s="231"/>
      <c r="AX1090" s="231"/>
      <c r="AY1090" s="231"/>
      <c r="AZ1090" s="231"/>
      <c r="BA1090" s="231"/>
      <c r="BB1090" s="231"/>
      <c r="BC1090" s="231"/>
      <c r="BD1090" s="231"/>
      <c r="BE1090" s="231"/>
      <c r="BF1090" s="231"/>
      <c r="BG1090" s="231"/>
      <c r="BH1090" s="231"/>
      <c r="BI1090" s="231"/>
      <c r="BJ1090" s="231"/>
      <c r="BK1090" s="231"/>
      <c r="BL1090" s="231"/>
      <c r="BM1090" s="236"/>
    </row>
    <row r="1091" spans="1:65">
      <c r="A1091" s="29"/>
      <c r="B1091" s="3" t="s">
        <v>271</v>
      </c>
      <c r="C1091" s="28"/>
      <c r="D1091" s="233">
        <v>1.7511900715418274</v>
      </c>
      <c r="E1091" s="233">
        <v>2.6583202716502514</v>
      </c>
      <c r="F1091" s="233">
        <v>0.4443479630478625</v>
      </c>
      <c r="G1091" s="233">
        <v>2.4289915602982237</v>
      </c>
      <c r="H1091" s="233">
        <v>1.6718253497300479</v>
      </c>
      <c r="I1091" s="233">
        <v>1.7511900715418265</v>
      </c>
      <c r="J1091" s="233">
        <v>1.3291601358251259</v>
      </c>
      <c r="K1091" s="233">
        <v>1.9748417658131499</v>
      </c>
      <c r="L1091" s="233">
        <v>2.527325912501186</v>
      </c>
      <c r="M1091" s="233">
        <v>2.6076809620810595</v>
      </c>
      <c r="N1091" s="233">
        <v>2.6394443859772205</v>
      </c>
      <c r="O1091" s="233">
        <v>4.8853522561496696</v>
      </c>
      <c r="P1091" s="233">
        <v>4.6332134277050807</v>
      </c>
      <c r="Q1091" s="233">
        <v>2.3166067138525408</v>
      </c>
      <c r="R1091" s="233">
        <v>3.9874804074753771</v>
      </c>
      <c r="S1091" s="233">
        <v>1.96638416050035</v>
      </c>
      <c r="T1091" s="233">
        <v>1.7888543819998317</v>
      </c>
      <c r="U1091" s="233">
        <v>2.7868739954771309</v>
      </c>
      <c r="V1091" s="233">
        <v>1.303602170952886</v>
      </c>
      <c r="W1091" s="233">
        <v>2.483648165703022</v>
      </c>
      <c r="X1091" s="233">
        <v>0.89442719099991586</v>
      </c>
      <c r="Y1091" s="233">
        <v>2.3452078799117149</v>
      </c>
      <c r="Z1091" s="233">
        <v>1.083358974055546</v>
      </c>
      <c r="AA1091" s="233">
        <v>3.0605010483034745</v>
      </c>
      <c r="AB1091" s="233">
        <v>2.5819888974716112</v>
      </c>
      <c r="AC1091" s="233">
        <v>3.9200340134578764</v>
      </c>
      <c r="AD1091" s="233">
        <v>3.7638632635454048</v>
      </c>
      <c r="AE1091" s="230"/>
      <c r="AF1091" s="231"/>
      <c r="AG1091" s="231"/>
      <c r="AH1091" s="231"/>
      <c r="AI1091" s="231"/>
      <c r="AJ1091" s="231"/>
      <c r="AK1091" s="231"/>
      <c r="AL1091" s="231"/>
      <c r="AM1091" s="231"/>
      <c r="AN1091" s="231"/>
      <c r="AO1091" s="231"/>
      <c r="AP1091" s="231"/>
      <c r="AQ1091" s="231"/>
      <c r="AR1091" s="231"/>
      <c r="AS1091" s="231"/>
      <c r="AT1091" s="231"/>
      <c r="AU1091" s="231"/>
      <c r="AV1091" s="231"/>
      <c r="AW1091" s="231"/>
      <c r="AX1091" s="231"/>
      <c r="AY1091" s="231"/>
      <c r="AZ1091" s="231"/>
      <c r="BA1091" s="231"/>
      <c r="BB1091" s="231"/>
      <c r="BC1091" s="231"/>
      <c r="BD1091" s="231"/>
      <c r="BE1091" s="231"/>
      <c r="BF1091" s="231"/>
      <c r="BG1091" s="231"/>
      <c r="BH1091" s="231"/>
      <c r="BI1091" s="231"/>
      <c r="BJ1091" s="231"/>
      <c r="BK1091" s="231"/>
      <c r="BL1091" s="231"/>
      <c r="BM1091" s="236"/>
    </row>
    <row r="1092" spans="1:65">
      <c r="A1092" s="29"/>
      <c r="B1092" s="3" t="s">
        <v>86</v>
      </c>
      <c r="C1092" s="28"/>
      <c r="D1092" s="13">
        <v>1.042168263167126E-2</v>
      </c>
      <c r="E1092" s="13">
        <v>1.4906468812992063E-2</v>
      </c>
      <c r="F1092" s="13">
        <v>2.6743459641515714E-3</v>
      </c>
      <c r="G1092" s="13">
        <v>1.4163216095033375E-2</v>
      </c>
      <c r="H1092" s="13">
        <v>1.0824379085335369E-2</v>
      </c>
      <c r="I1092" s="13">
        <v>9.746883515075102E-3</v>
      </c>
      <c r="J1092" s="13">
        <v>7.5879741341110902E-3</v>
      </c>
      <c r="K1092" s="13">
        <v>1.1188905188743058E-2</v>
      </c>
      <c r="L1092" s="13">
        <v>1.5261556179083592E-2</v>
      </c>
      <c r="M1092" s="13">
        <v>1.5073300358850055E-2</v>
      </c>
      <c r="N1092" s="13">
        <v>1.5360491092010983E-2</v>
      </c>
      <c r="O1092" s="13">
        <v>3.0469972491577978E-2</v>
      </c>
      <c r="P1092" s="13">
        <v>2.8023468312732343E-2</v>
      </c>
      <c r="Q1092" s="13">
        <v>1.3403703262406214E-2</v>
      </c>
      <c r="R1092" s="13">
        <v>2.3386981862025671E-2</v>
      </c>
      <c r="S1092" s="13">
        <v>1.1344524002886634E-2</v>
      </c>
      <c r="T1092" s="13">
        <v>1.0222025039999038E-2</v>
      </c>
      <c r="U1092" s="13">
        <v>1.6671230282016735E-2</v>
      </c>
      <c r="V1092" s="13">
        <v>7.6529857873223247E-3</v>
      </c>
      <c r="W1092" s="13">
        <v>1.4756675924780333E-2</v>
      </c>
      <c r="X1092" s="13">
        <v>5.0248718595500893E-3</v>
      </c>
      <c r="Y1092" s="13">
        <v>1.3517048299202968E-2</v>
      </c>
      <c r="Z1092" s="13">
        <v>6.3959006635179345E-3</v>
      </c>
      <c r="AA1092" s="13">
        <v>1.7810869340272401E-2</v>
      </c>
      <c r="AB1092" s="13">
        <v>1.5040712024106473E-2</v>
      </c>
      <c r="AC1092" s="13">
        <v>2.4322858408218469E-2</v>
      </c>
      <c r="AD1092" s="13">
        <v>2.2162099687215338E-2</v>
      </c>
      <c r="AE1092" s="155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5"/>
    </row>
    <row r="1093" spans="1:65">
      <c r="A1093" s="29"/>
      <c r="B1093" s="3" t="s">
        <v>272</v>
      </c>
      <c r="C1093" s="28"/>
      <c r="D1093" s="13">
        <v>-1.6976426542083423E-2</v>
      </c>
      <c r="E1093" s="13">
        <v>4.3280324935499603E-2</v>
      </c>
      <c r="F1093" s="13">
        <v>-2.798247555393929E-2</v>
      </c>
      <c r="G1093" s="13">
        <v>3.3041629519898752E-3</v>
      </c>
      <c r="H1093" s="13">
        <v>-9.6441236338572267E-2</v>
      </c>
      <c r="I1093" s="13">
        <v>5.1080551663989393E-2</v>
      </c>
      <c r="J1093" s="13">
        <v>2.4754786455336575E-2</v>
      </c>
      <c r="K1093" s="13">
        <v>3.2555013183826365E-2</v>
      </c>
      <c r="L1093" s="13">
        <v>-3.1207160185540039E-2</v>
      </c>
      <c r="M1093" s="13">
        <v>1.2079418021540889E-2</v>
      </c>
      <c r="N1093" s="13">
        <v>5.2542196341123226E-3</v>
      </c>
      <c r="O1093" s="13">
        <v>-6.2022735899111447E-2</v>
      </c>
      <c r="P1093" s="13">
        <v>-3.2771885667275069E-2</v>
      </c>
      <c r="Q1093" s="13">
        <v>1.1104389680479665E-2</v>
      </c>
      <c r="R1093" s="13">
        <v>-2.5460070943774671E-3</v>
      </c>
      <c r="S1093" s="13">
        <v>1.4029474703663336E-2</v>
      </c>
      <c r="T1093" s="13">
        <v>2.3779758114275351E-2</v>
      </c>
      <c r="U1093" s="13">
        <v>-2.204657391560183E-2</v>
      </c>
      <c r="V1093" s="13">
        <v>-3.4877125315715407E-3</v>
      </c>
      <c r="W1093" s="13">
        <v>-1.5376892548572552E-2</v>
      </c>
      <c r="X1093" s="13">
        <v>4.1330268253377156E-2</v>
      </c>
      <c r="Y1093" s="13">
        <v>1.5004503044724338E-2</v>
      </c>
      <c r="Z1093" s="13">
        <v>-9.0786969794875994E-3</v>
      </c>
      <c r="AA1093" s="13">
        <v>5.2542196341123226E-3</v>
      </c>
      <c r="AB1093" s="13">
        <v>4.2791912930510989E-3</v>
      </c>
      <c r="AC1093" s="13">
        <v>-5.7147594193805551E-2</v>
      </c>
      <c r="AD1093" s="13">
        <v>-6.4461204586222509E-3</v>
      </c>
      <c r="AE1093" s="155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5"/>
    </row>
    <row r="1094" spans="1:65">
      <c r="A1094" s="29"/>
      <c r="B1094" s="45" t="s">
        <v>273</v>
      </c>
      <c r="C1094" s="46"/>
      <c r="D1094" s="44">
        <v>0.67</v>
      </c>
      <c r="E1094" s="44">
        <v>1.33</v>
      </c>
      <c r="F1094" s="44">
        <v>1.04</v>
      </c>
      <c r="G1094" s="44">
        <v>0</v>
      </c>
      <c r="H1094" s="44">
        <v>3.32</v>
      </c>
      <c r="I1094" s="44">
        <v>1.59</v>
      </c>
      <c r="J1094" s="44">
        <v>0.71</v>
      </c>
      <c r="K1094" s="44">
        <v>0.97</v>
      </c>
      <c r="L1094" s="44">
        <v>1.1499999999999999</v>
      </c>
      <c r="M1094" s="44">
        <v>0.28999999999999998</v>
      </c>
      <c r="N1094" s="44">
        <v>0.06</v>
      </c>
      <c r="O1094" s="44">
        <v>2.17</v>
      </c>
      <c r="P1094" s="44">
        <v>1.2</v>
      </c>
      <c r="Q1094" s="44">
        <v>0.26</v>
      </c>
      <c r="R1094" s="44">
        <v>0.19</v>
      </c>
      <c r="S1094" s="44">
        <v>0.36</v>
      </c>
      <c r="T1094" s="44">
        <v>0.68</v>
      </c>
      <c r="U1094" s="44">
        <v>0.84</v>
      </c>
      <c r="V1094" s="44">
        <v>0.23</v>
      </c>
      <c r="W1094" s="44">
        <v>0.62</v>
      </c>
      <c r="X1094" s="44">
        <v>1.26</v>
      </c>
      <c r="Y1094" s="44">
        <v>0.39</v>
      </c>
      <c r="Z1094" s="44">
        <v>0.41</v>
      </c>
      <c r="AA1094" s="44">
        <v>0.06</v>
      </c>
      <c r="AB1094" s="44">
        <v>0.03</v>
      </c>
      <c r="AC1094" s="44">
        <v>2.0099999999999998</v>
      </c>
      <c r="AD1094" s="44">
        <v>0.32</v>
      </c>
      <c r="AE1094" s="155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5"/>
    </row>
    <row r="1095" spans="1:65">
      <c r="B1095" s="30"/>
      <c r="C1095" s="20"/>
      <c r="D1095" s="20"/>
      <c r="E1095" s="20"/>
      <c r="F1095" s="20"/>
      <c r="G1095" s="20"/>
      <c r="H1095" s="20"/>
      <c r="I1095" s="20"/>
      <c r="J1095" s="20"/>
      <c r="K1095" s="20"/>
      <c r="L1095" s="20"/>
      <c r="M1095" s="20"/>
      <c r="N1095" s="20"/>
      <c r="O1095" s="20"/>
      <c r="P1095" s="20"/>
      <c r="Q1095" s="20"/>
      <c r="R1095" s="20"/>
      <c r="S1095" s="20"/>
      <c r="T1095" s="20"/>
      <c r="U1095" s="20"/>
      <c r="V1095" s="20"/>
      <c r="W1095" s="20"/>
      <c r="X1095" s="20"/>
      <c r="Y1095" s="20"/>
      <c r="Z1095" s="20"/>
      <c r="AA1095" s="20"/>
      <c r="AB1095" s="20"/>
      <c r="AC1095" s="20"/>
      <c r="AD1095" s="20"/>
      <c r="BM1095" s="55"/>
    </row>
    <row r="1096" spans="1:65" ht="15">
      <c r="B1096" s="8" t="s">
        <v>537</v>
      </c>
      <c r="BM1096" s="27" t="s">
        <v>66</v>
      </c>
    </row>
    <row r="1097" spans="1:65" ht="15">
      <c r="A1097" s="24" t="s">
        <v>45</v>
      </c>
      <c r="B1097" s="18" t="s">
        <v>111</v>
      </c>
      <c r="C1097" s="15" t="s">
        <v>112</v>
      </c>
      <c r="D1097" s="16" t="s">
        <v>234</v>
      </c>
      <c r="E1097" s="17" t="s">
        <v>234</v>
      </c>
      <c r="F1097" s="17" t="s">
        <v>234</v>
      </c>
      <c r="G1097" s="17" t="s">
        <v>234</v>
      </c>
      <c r="H1097" s="17" t="s">
        <v>234</v>
      </c>
      <c r="I1097" s="17" t="s">
        <v>234</v>
      </c>
      <c r="J1097" s="17" t="s">
        <v>234</v>
      </c>
      <c r="K1097" s="17" t="s">
        <v>234</v>
      </c>
      <c r="L1097" s="17" t="s">
        <v>234</v>
      </c>
      <c r="M1097" s="17" t="s">
        <v>234</v>
      </c>
      <c r="N1097" s="17" t="s">
        <v>234</v>
      </c>
      <c r="O1097" s="17" t="s">
        <v>234</v>
      </c>
      <c r="P1097" s="17" t="s">
        <v>234</v>
      </c>
      <c r="Q1097" s="17" t="s">
        <v>234</v>
      </c>
      <c r="R1097" s="17" t="s">
        <v>234</v>
      </c>
      <c r="S1097" s="17" t="s">
        <v>234</v>
      </c>
      <c r="T1097" s="17" t="s">
        <v>234</v>
      </c>
      <c r="U1097" s="17" t="s">
        <v>234</v>
      </c>
      <c r="V1097" s="17" t="s">
        <v>234</v>
      </c>
      <c r="W1097" s="17" t="s">
        <v>234</v>
      </c>
      <c r="X1097" s="17" t="s">
        <v>234</v>
      </c>
      <c r="Y1097" s="17" t="s">
        <v>234</v>
      </c>
      <c r="Z1097" s="17" t="s">
        <v>234</v>
      </c>
      <c r="AA1097" s="17" t="s">
        <v>234</v>
      </c>
      <c r="AB1097" s="17" t="s">
        <v>234</v>
      </c>
      <c r="AC1097" s="17" t="s">
        <v>234</v>
      </c>
      <c r="AD1097" s="155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7">
        <v>1</v>
      </c>
    </row>
    <row r="1098" spans="1:65">
      <c r="A1098" s="29"/>
      <c r="B1098" s="19" t="s">
        <v>235</v>
      </c>
      <c r="C1098" s="9" t="s">
        <v>235</v>
      </c>
      <c r="D1098" s="153" t="s">
        <v>237</v>
      </c>
      <c r="E1098" s="154" t="s">
        <v>238</v>
      </c>
      <c r="F1098" s="154" t="s">
        <v>239</v>
      </c>
      <c r="G1098" s="154" t="s">
        <v>240</v>
      </c>
      <c r="H1098" s="154" t="s">
        <v>241</v>
      </c>
      <c r="I1098" s="154" t="s">
        <v>242</v>
      </c>
      <c r="J1098" s="154" t="s">
        <v>243</v>
      </c>
      <c r="K1098" s="154" t="s">
        <v>244</v>
      </c>
      <c r="L1098" s="154" t="s">
        <v>245</v>
      </c>
      <c r="M1098" s="154" t="s">
        <v>246</v>
      </c>
      <c r="N1098" s="154" t="s">
        <v>247</v>
      </c>
      <c r="O1098" s="154" t="s">
        <v>248</v>
      </c>
      <c r="P1098" s="154" t="s">
        <v>249</v>
      </c>
      <c r="Q1098" s="154" t="s">
        <v>250</v>
      </c>
      <c r="R1098" s="154" t="s">
        <v>251</v>
      </c>
      <c r="S1098" s="154" t="s">
        <v>252</v>
      </c>
      <c r="T1098" s="154" t="s">
        <v>253</v>
      </c>
      <c r="U1098" s="154" t="s">
        <v>254</v>
      </c>
      <c r="V1098" s="154" t="s">
        <v>255</v>
      </c>
      <c r="W1098" s="154" t="s">
        <v>256</v>
      </c>
      <c r="X1098" s="154" t="s">
        <v>257</v>
      </c>
      <c r="Y1098" s="154" t="s">
        <v>258</v>
      </c>
      <c r="Z1098" s="154" t="s">
        <v>259</v>
      </c>
      <c r="AA1098" s="154" t="s">
        <v>260</v>
      </c>
      <c r="AB1098" s="154" t="s">
        <v>261</v>
      </c>
      <c r="AC1098" s="154" t="s">
        <v>263</v>
      </c>
      <c r="AD1098" s="155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7" t="s">
        <v>3</v>
      </c>
    </row>
    <row r="1099" spans="1:65">
      <c r="A1099" s="29"/>
      <c r="B1099" s="19"/>
      <c r="C1099" s="9"/>
      <c r="D1099" s="10" t="s">
        <v>281</v>
      </c>
      <c r="E1099" s="11" t="s">
        <v>281</v>
      </c>
      <c r="F1099" s="11" t="s">
        <v>281</v>
      </c>
      <c r="G1099" s="11" t="s">
        <v>115</v>
      </c>
      <c r="H1099" s="11" t="s">
        <v>115</v>
      </c>
      <c r="I1099" s="11" t="s">
        <v>282</v>
      </c>
      <c r="J1099" s="11" t="s">
        <v>282</v>
      </c>
      <c r="K1099" s="11" t="s">
        <v>281</v>
      </c>
      <c r="L1099" s="11" t="s">
        <v>115</v>
      </c>
      <c r="M1099" s="11" t="s">
        <v>281</v>
      </c>
      <c r="N1099" s="11" t="s">
        <v>282</v>
      </c>
      <c r="O1099" s="11" t="s">
        <v>282</v>
      </c>
      <c r="P1099" s="11" t="s">
        <v>282</v>
      </c>
      <c r="Q1099" s="11" t="s">
        <v>282</v>
      </c>
      <c r="R1099" s="11" t="s">
        <v>282</v>
      </c>
      <c r="S1099" s="11" t="s">
        <v>282</v>
      </c>
      <c r="T1099" s="11" t="s">
        <v>282</v>
      </c>
      <c r="U1099" s="11" t="s">
        <v>282</v>
      </c>
      <c r="V1099" s="11" t="s">
        <v>115</v>
      </c>
      <c r="W1099" s="11" t="s">
        <v>282</v>
      </c>
      <c r="X1099" s="11" t="s">
        <v>282</v>
      </c>
      <c r="Y1099" s="11" t="s">
        <v>115</v>
      </c>
      <c r="Z1099" s="11" t="s">
        <v>282</v>
      </c>
      <c r="AA1099" s="11" t="s">
        <v>282</v>
      </c>
      <c r="AB1099" s="11" t="s">
        <v>282</v>
      </c>
      <c r="AC1099" s="11" t="s">
        <v>281</v>
      </c>
      <c r="AD1099" s="155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7">
        <v>0</v>
      </c>
    </row>
    <row r="1100" spans="1:65">
      <c r="A1100" s="29"/>
      <c r="B1100" s="19"/>
      <c r="C1100" s="9"/>
      <c r="D1100" s="25"/>
      <c r="E1100" s="25"/>
      <c r="F1100" s="25"/>
      <c r="G1100" s="25"/>
      <c r="H1100" s="25"/>
      <c r="I1100" s="25"/>
      <c r="J1100" s="25"/>
      <c r="K1100" s="25"/>
      <c r="L1100" s="25"/>
      <c r="M1100" s="25"/>
      <c r="N1100" s="25"/>
      <c r="O1100" s="25"/>
      <c r="P1100" s="25"/>
      <c r="Q1100" s="25"/>
      <c r="R1100" s="25"/>
      <c r="S1100" s="25"/>
      <c r="T1100" s="25"/>
      <c r="U1100" s="25"/>
      <c r="V1100" s="25"/>
      <c r="W1100" s="25"/>
      <c r="X1100" s="25"/>
      <c r="Y1100" s="25"/>
      <c r="Z1100" s="25"/>
      <c r="AA1100" s="25"/>
      <c r="AB1100" s="25"/>
      <c r="AC1100" s="25"/>
      <c r="AD1100" s="155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7">
        <v>0</v>
      </c>
    </row>
    <row r="1101" spans="1:65">
      <c r="A1101" s="29"/>
      <c r="B1101" s="18">
        <v>1</v>
      </c>
      <c r="C1101" s="14">
        <v>1</v>
      </c>
      <c r="D1101" s="227">
        <v>238.3</v>
      </c>
      <c r="E1101" s="227">
        <v>250.90000000000003</v>
      </c>
      <c r="F1101" s="227">
        <v>242.18467295911651</v>
      </c>
      <c r="G1101" s="227">
        <v>241</v>
      </c>
      <c r="H1101" s="227">
        <v>250.90000000000003</v>
      </c>
      <c r="I1101" s="227">
        <v>257</v>
      </c>
      <c r="J1101" s="227">
        <v>243</v>
      </c>
      <c r="K1101" s="229">
        <v>268</v>
      </c>
      <c r="L1101" s="227">
        <v>222.4134</v>
      </c>
      <c r="M1101" s="227">
        <v>240.2</v>
      </c>
      <c r="N1101" s="227">
        <v>268</v>
      </c>
      <c r="O1101" s="227">
        <v>253.30000000000004</v>
      </c>
      <c r="P1101" s="227">
        <v>233</v>
      </c>
      <c r="Q1101" s="227">
        <v>272</v>
      </c>
      <c r="R1101" s="227">
        <v>256</v>
      </c>
      <c r="S1101" s="227">
        <v>241</v>
      </c>
      <c r="T1101" s="227">
        <v>246.00000000000003</v>
      </c>
      <c r="U1101" s="227">
        <v>244</v>
      </c>
      <c r="V1101" s="227">
        <v>241.69550497128506</v>
      </c>
      <c r="W1101" s="229">
        <v>278.83080000000001</v>
      </c>
      <c r="X1101" s="227">
        <v>254</v>
      </c>
      <c r="Y1101" s="227">
        <v>243</v>
      </c>
      <c r="Z1101" s="227">
        <v>233</v>
      </c>
      <c r="AA1101" s="227">
        <v>244.40000000000003</v>
      </c>
      <c r="AB1101" s="227">
        <v>240.2</v>
      </c>
      <c r="AC1101" s="227">
        <v>267</v>
      </c>
      <c r="AD1101" s="230"/>
      <c r="AE1101" s="231"/>
      <c r="AF1101" s="231"/>
      <c r="AG1101" s="231"/>
      <c r="AH1101" s="231"/>
      <c r="AI1101" s="231"/>
      <c r="AJ1101" s="231"/>
      <c r="AK1101" s="231"/>
      <c r="AL1101" s="231"/>
      <c r="AM1101" s="231"/>
      <c r="AN1101" s="231"/>
      <c r="AO1101" s="231"/>
      <c r="AP1101" s="231"/>
      <c r="AQ1101" s="231"/>
      <c r="AR1101" s="231"/>
      <c r="AS1101" s="231"/>
      <c r="AT1101" s="231"/>
      <c r="AU1101" s="231"/>
      <c r="AV1101" s="231"/>
      <c r="AW1101" s="231"/>
      <c r="AX1101" s="231"/>
      <c r="AY1101" s="231"/>
      <c r="AZ1101" s="231"/>
      <c r="BA1101" s="231"/>
      <c r="BB1101" s="231"/>
      <c r="BC1101" s="231"/>
      <c r="BD1101" s="231"/>
      <c r="BE1101" s="231"/>
      <c r="BF1101" s="231"/>
      <c r="BG1101" s="231"/>
      <c r="BH1101" s="231"/>
      <c r="BI1101" s="231"/>
      <c r="BJ1101" s="231"/>
      <c r="BK1101" s="231"/>
      <c r="BL1101" s="231"/>
      <c r="BM1101" s="232">
        <v>1</v>
      </c>
    </row>
    <row r="1102" spans="1:65">
      <c r="A1102" s="29"/>
      <c r="B1102" s="19">
        <v>1</v>
      </c>
      <c r="C1102" s="9">
        <v>2</v>
      </c>
      <c r="D1102" s="233">
        <v>242.5</v>
      </c>
      <c r="E1102" s="233">
        <v>245.2</v>
      </c>
      <c r="F1102" s="233">
        <v>242.48846781333941</v>
      </c>
      <c r="G1102" s="233">
        <v>244</v>
      </c>
      <c r="H1102" s="233">
        <v>251.7</v>
      </c>
      <c r="I1102" s="233">
        <v>234</v>
      </c>
      <c r="J1102" s="233">
        <v>244</v>
      </c>
      <c r="K1102" s="234">
        <v>265</v>
      </c>
      <c r="L1102" s="233">
        <v>220.571</v>
      </c>
      <c r="M1102" s="233">
        <v>245.9</v>
      </c>
      <c r="N1102" s="233">
        <v>270</v>
      </c>
      <c r="O1102" s="233">
        <v>253.9</v>
      </c>
      <c r="P1102" s="233">
        <v>239</v>
      </c>
      <c r="Q1102" s="233">
        <v>269</v>
      </c>
      <c r="R1102" s="233">
        <v>261</v>
      </c>
      <c r="S1102" s="233">
        <v>242</v>
      </c>
      <c r="T1102" s="233">
        <v>248.99999999999997</v>
      </c>
      <c r="U1102" s="233">
        <v>245</v>
      </c>
      <c r="V1102" s="233">
        <v>238.18750263899219</v>
      </c>
      <c r="W1102" s="234">
        <v>273.41059999999999</v>
      </c>
      <c r="X1102" s="233">
        <v>255.00000000000003</v>
      </c>
      <c r="Y1102" s="233">
        <v>235</v>
      </c>
      <c r="Z1102" s="233">
        <v>231.7</v>
      </c>
      <c r="AA1102" s="233">
        <v>239.8</v>
      </c>
      <c r="AB1102" s="233">
        <v>240.3</v>
      </c>
      <c r="AC1102" s="233">
        <v>261</v>
      </c>
      <c r="AD1102" s="230"/>
      <c r="AE1102" s="231"/>
      <c r="AF1102" s="231"/>
      <c r="AG1102" s="231"/>
      <c r="AH1102" s="231"/>
      <c r="AI1102" s="231"/>
      <c r="AJ1102" s="231"/>
      <c r="AK1102" s="231"/>
      <c r="AL1102" s="231"/>
      <c r="AM1102" s="231"/>
      <c r="AN1102" s="231"/>
      <c r="AO1102" s="231"/>
      <c r="AP1102" s="231"/>
      <c r="AQ1102" s="231"/>
      <c r="AR1102" s="231"/>
      <c r="AS1102" s="231"/>
      <c r="AT1102" s="231"/>
      <c r="AU1102" s="231"/>
      <c r="AV1102" s="231"/>
      <c r="AW1102" s="231"/>
      <c r="AX1102" s="231"/>
      <c r="AY1102" s="231"/>
      <c r="AZ1102" s="231"/>
      <c r="BA1102" s="231"/>
      <c r="BB1102" s="231"/>
      <c r="BC1102" s="231"/>
      <c r="BD1102" s="231"/>
      <c r="BE1102" s="231"/>
      <c r="BF1102" s="231"/>
      <c r="BG1102" s="231"/>
      <c r="BH1102" s="231"/>
      <c r="BI1102" s="231"/>
      <c r="BJ1102" s="231"/>
      <c r="BK1102" s="231"/>
      <c r="BL1102" s="231"/>
      <c r="BM1102" s="232">
        <v>16</v>
      </c>
    </row>
    <row r="1103" spans="1:65">
      <c r="A1103" s="29"/>
      <c r="B1103" s="19">
        <v>1</v>
      </c>
      <c r="C1103" s="9">
        <v>3</v>
      </c>
      <c r="D1103" s="233">
        <v>240.2</v>
      </c>
      <c r="E1103" s="233">
        <v>252.60000000000002</v>
      </c>
      <c r="F1103" s="233">
        <v>239.93366477077819</v>
      </c>
      <c r="G1103" s="233">
        <v>244</v>
      </c>
      <c r="H1103" s="233">
        <v>251.09999999999997</v>
      </c>
      <c r="I1103" s="233">
        <v>217</v>
      </c>
      <c r="J1103" s="233">
        <v>241</v>
      </c>
      <c r="K1103" s="234">
        <v>268</v>
      </c>
      <c r="L1103" s="233">
        <v>231.97319999999999</v>
      </c>
      <c r="M1103" s="233">
        <v>246.3</v>
      </c>
      <c r="N1103" s="233">
        <v>268</v>
      </c>
      <c r="O1103" s="233">
        <v>257.39999999999998</v>
      </c>
      <c r="P1103" s="233">
        <v>223</v>
      </c>
      <c r="Q1103" s="233">
        <v>264</v>
      </c>
      <c r="R1103" s="233">
        <v>247</v>
      </c>
      <c r="S1103" s="233">
        <v>242</v>
      </c>
      <c r="T1103" s="233">
        <v>247</v>
      </c>
      <c r="U1103" s="233">
        <v>246.00000000000003</v>
      </c>
      <c r="V1103" s="233">
        <v>240.49317845793348</v>
      </c>
      <c r="W1103" s="234">
        <v>276.19299999999998</v>
      </c>
      <c r="X1103" s="233">
        <v>254</v>
      </c>
      <c r="Y1103" s="233">
        <v>238</v>
      </c>
      <c r="Z1103" s="233">
        <v>236.2</v>
      </c>
      <c r="AA1103" s="233">
        <v>233.3</v>
      </c>
      <c r="AB1103" s="233">
        <v>234.7</v>
      </c>
      <c r="AC1103" s="233">
        <v>263</v>
      </c>
      <c r="AD1103" s="230"/>
      <c r="AE1103" s="231"/>
      <c r="AF1103" s="231"/>
      <c r="AG1103" s="231"/>
      <c r="AH1103" s="231"/>
      <c r="AI1103" s="231"/>
      <c r="AJ1103" s="231"/>
      <c r="AK1103" s="231"/>
      <c r="AL1103" s="231"/>
      <c r="AM1103" s="231"/>
      <c r="AN1103" s="231"/>
      <c r="AO1103" s="231"/>
      <c r="AP1103" s="231"/>
      <c r="AQ1103" s="231"/>
      <c r="AR1103" s="231"/>
      <c r="AS1103" s="231"/>
      <c r="AT1103" s="231"/>
      <c r="AU1103" s="231"/>
      <c r="AV1103" s="231"/>
      <c r="AW1103" s="231"/>
      <c r="AX1103" s="231"/>
      <c r="AY1103" s="231"/>
      <c r="AZ1103" s="231"/>
      <c r="BA1103" s="231"/>
      <c r="BB1103" s="231"/>
      <c r="BC1103" s="231"/>
      <c r="BD1103" s="231"/>
      <c r="BE1103" s="231"/>
      <c r="BF1103" s="231"/>
      <c r="BG1103" s="231"/>
      <c r="BH1103" s="231"/>
      <c r="BI1103" s="231"/>
      <c r="BJ1103" s="231"/>
      <c r="BK1103" s="231"/>
      <c r="BL1103" s="231"/>
      <c r="BM1103" s="232">
        <v>16</v>
      </c>
    </row>
    <row r="1104" spans="1:65">
      <c r="A1104" s="29"/>
      <c r="B1104" s="19">
        <v>1</v>
      </c>
      <c r="C1104" s="9">
        <v>4</v>
      </c>
      <c r="D1104" s="233">
        <v>241.5</v>
      </c>
      <c r="E1104" s="233">
        <v>251.6</v>
      </c>
      <c r="F1104" s="233">
        <v>241.06908655273</v>
      </c>
      <c r="G1104" s="233">
        <v>243</v>
      </c>
      <c r="H1104" s="233">
        <v>251.30000000000004</v>
      </c>
      <c r="I1104" s="233">
        <v>239</v>
      </c>
      <c r="J1104" s="233">
        <v>243</v>
      </c>
      <c r="K1104" s="234">
        <v>273</v>
      </c>
      <c r="L1104" s="233">
        <v>227.19799999999998</v>
      </c>
      <c r="M1104" s="233">
        <v>239.5</v>
      </c>
      <c r="N1104" s="233">
        <v>266</v>
      </c>
      <c r="O1104" s="233">
        <v>256.2</v>
      </c>
      <c r="P1104" s="233">
        <v>240</v>
      </c>
      <c r="Q1104" s="233">
        <v>264</v>
      </c>
      <c r="R1104" s="233">
        <v>242</v>
      </c>
      <c r="S1104" s="233">
        <v>236</v>
      </c>
      <c r="T1104" s="233">
        <v>252</v>
      </c>
      <c r="U1104" s="233">
        <v>244</v>
      </c>
      <c r="V1104" s="233">
        <v>244.82715400794933</v>
      </c>
      <c r="W1104" s="234">
        <v>270.16390000000001</v>
      </c>
      <c r="X1104" s="233">
        <v>253.00000000000003</v>
      </c>
      <c r="Y1104" s="235">
        <v>250</v>
      </c>
      <c r="Z1104" s="233">
        <v>233.2</v>
      </c>
      <c r="AA1104" s="233">
        <v>237.3</v>
      </c>
      <c r="AB1104" s="233">
        <v>244.7</v>
      </c>
      <c r="AC1104" s="233">
        <v>257</v>
      </c>
      <c r="AD1104" s="230"/>
      <c r="AE1104" s="231"/>
      <c r="AF1104" s="231"/>
      <c r="AG1104" s="231"/>
      <c r="AH1104" s="231"/>
      <c r="AI1104" s="231"/>
      <c r="AJ1104" s="231"/>
      <c r="AK1104" s="231"/>
      <c r="AL1104" s="231"/>
      <c r="AM1104" s="231"/>
      <c r="AN1104" s="231"/>
      <c r="AO1104" s="231"/>
      <c r="AP1104" s="231"/>
      <c r="AQ1104" s="231"/>
      <c r="AR1104" s="231"/>
      <c r="AS1104" s="231"/>
      <c r="AT1104" s="231"/>
      <c r="AU1104" s="231"/>
      <c r="AV1104" s="231"/>
      <c r="AW1104" s="231"/>
      <c r="AX1104" s="231"/>
      <c r="AY1104" s="231"/>
      <c r="AZ1104" s="231"/>
      <c r="BA1104" s="231"/>
      <c r="BB1104" s="231"/>
      <c r="BC1104" s="231"/>
      <c r="BD1104" s="231"/>
      <c r="BE1104" s="231"/>
      <c r="BF1104" s="231"/>
      <c r="BG1104" s="231"/>
      <c r="BH1104" s="231"/>
      <c r="BI1104" s="231"/>
      <c r="BJ1104" s="231"/>
      <c r="BK1104" s="231"/>
      <c r="BL1104" s="231"/>
      <c r="BM1104" s="232">
        <v>245.44395062883487</v>
      </c>
    </row>
    <row r="1105" spans="1:65">
      <c r="A1105" s="29"/>
      <c r="B1105" s="19">
        <v>1</v>
      </c>
      <c r="C1105" s="9">
        <v>5</v>
      </c>
      <c r="D1105" s="233">
        <v>242.5</v>
      </c>
      <c r="E1105" s="233">
        <v>250.1</v>
      </c>
      <c r="F1105" s="233">
        <v>240.07832743772116</v>
      </c>
      <c r="G1105" s="233">
        <v>243</v>
      </c>
      <c r="H1105" s="233">
        <v>250.20000000000002</v>
      </c>
      <c r="I1105" s="233">
        <v>235</v>
      </c>
      <c r="J1105" s="233">
        <v>244</v>
      </c>
      <c r="K1105" s="234">
        <v>269</v>
      </c>
      <c r="L1105" s="233">
        <v>226.73740000000001</v>
      </c>
      <c r="M1105" s="233">
        <v>235.6</v>
      </c>
      <c r="N1105" s="233">
        <v>263</v>
      </c>
      <c r="O1105" s="233">
        <v>256.8</v>
      </c>
      <c r="P1105" s="233">
        <v>231</v>
      </c>
      <c r="Q1105" s="233">
        <v>268</v>
      </c>
      <c r="R1105" s="233">
        <v>248</v>
      </c>
      <c r="S1105" s="233">
        <v>246.00000000000003</v>
      </c>
      <c r="T1105" s="233">
        <v>253.00000000000003</v>
      </c>
      <c r="U1105" s="233">
        <v>241</v>
      </c>
      <c r="V1105" s="233">
        <v>245.65945569697328</v>
      </c>
      <c r="W1105" s="234">
        <v>274.37479999999999</v>
      </c>
      <c r="X1105" s="233">
        <v>254</v>
      </c>
      <c r="Y1105" s="233">
        <v>237</v>
      </c>
      <c r="Z1105" s="233">
        <v>232.5</v>
      </c>
      <c r="AA1105" s="233">
        <v>234.7</v>
      </c>
      <c r="AB1105" s="233">
        <v>242.2</v>
      </c>
      <c r="AC1105" s="233">
        <v>266</v>
      </c>
      <c r="AD1105" s="230"/>
      <c r="AE1105" s="231"/>
      <c r="AF1105" s="231"/>
      <c r="AG1105" s="231"/>
      <c r="AH1105" s="231"/>
      <c r="AI1105" s="231"/>
      <c r="AJ1105" s="231"/>
      <c r="AK1105" s="231"/>
      <c r="AL1105" s="231"/>
      <c r="AM1105" s="231"/>
      <c r="AN1105" s="231"/>
      <c r="AO1105" s="231"/>
      <c r="AP1105" s="231"/>
      <c r="AQ1105" s="231"/>
      <c r="AR1105" s="231"/>
      <c r="AS1105" s="231"/>
      <c r="AT1105" s="231"/>
      <c r="AU1105" s="231"/>
      <c r="AV1105" s="231"/>
      <c r="AW1105" s="231"/>
      <c r="AX1105" s="231"/>
      <c r="AY1105" s="231"/>
      <c r="AZ1105" s="231"/>
      <c r="BA1105" s="231"/>
      <c r="BB1105" s="231"/>
      <c r="BC1105" s="231"/>
      <c r="BD1105" s="231"/>
      <c r="BE1105" s="231"/>
      <c r="BF1105" s="231"/>
      <c r="BG1105" s="231"/>
      <c r="BH1105" s="231"/>
      <c r="BI1105" s="231"/>
      <c r="BJ1105" s="231"/>
      <c r="BK1105" s="231"/>
      <c r="BL1105" s="231"/>
      <c r="BM1105" s="232">
        <v>70</v>
      </c>
    </row>
    <row r="1106" spans="1:65">
      <c r="A1106" s="29"/>
      <c r="B1106" s="19">
        <v>1</v>
      </c>
      <c r="C1106" s="9">
        <v>6</v>
      </c>
      <c r="D1106" s="233">
        <v>241.2</v>
      </c>
      <c r="E1106" s="233">
        <v>251.30000000000004</v>
      </c>
      <c r="F1106" s="233">
        <v>240.78978157433602</v>
      </c>
      <c r="G1106" s="233">
        <v>245</v>
      </c>
      <c r="H1106" s="233">
        <v>250.90000000000003</v>
      </c>
      <c r="I1106" s="233">
        <v>237</v>
      </c>
      <c r="J1106" s="233">
        <v>244</v>
      </c>
      <c r="K1106" s="234">
        <v>275</v>
      </c>
      <c r="L1106" s="233">
        <v>221.84939999999997</v>
      </c>
      <c r="M1106" s="233">
        <v>245.1</v>
      </c>
      <c r="N1106" s="233">
        <v>271</v>
      </c>
      <c r="O1106" s="233">
        <v>253.09999999999997</v>
      </c>
      <c r="P1106" s="233">
        <v>245</v>
      </c>
      <c r="Q1106" s="233">
        <v>264</v>
      </c>
      <c r="R1106" s="233">
        <v>255.00000000000003</v>
      </c>
      <c r="S1106" s="233">
        <v>235</v>
      </c>
      <c r="T1106" s="233">
        <v>248.99999999999997</v>
      </c>
      <c r="U1106" s="233">
        <v>243</v>
      </c>
      <c r="V1106" s="233">
        <v>241.27969367107801</v>
      </c>
      <c r="W1106" s="234">
        <v>270.4581</v>
      </c>
      <c r="X1106" s="233">
        <v>253.00000000000003</v>
      </c>
      <c r="Y1106" s="233">
        <v>236</v>
      </c>
      <c r="Z1106" s="233">
        <v>232.6</v>
      </c>
      <c r="AA1106" s="233">
        <v>248.69999999999996</v>
      </c>
      <c r="AB1106" s="233">
        <v>236.9</v>
      </c>
      <c r="AC1106" s="233">
        <v>250.99999999999997</v>
      </c>
      <c r="AD1106" s="230"/>
      <c r="AE1106" s="231"/>
      <c r="AF1106" s="231"/>
      <c r="AG1106" s="231"/>
      <c r="AH1106" s="231"/>
      <c r="AI1106" s="231"/>
      <c r="AJ1106" s="231"/>
      <c r="AK1106" s="231"/>
      <c r="AL1106" s="231"/>
      <c r="AM1106" s="231"/>
      <c r="AN1106" s="231"/>
      <c r="AO1106" s="231"/>
      <c r="AP1106" s="231"/>
      <c r="AQ1106" s="231"/>
      <c r="AR1106" s="231"/>
      <c r="AS1106" s="231"/>
      <c r="AT1106" s="231"/>
      <c r="AU1106" s="231"/>
      <c r="AV1106" s="231"/>
      <c r="AW1106" s="231"/>
      <c r="AX1106" s="231"/>
      <c r="AY1106" s="231"/>
      <c r="AZ1106" s="231"/>
      <c r="BA1106" s="231"/>
      <c r="BB1106" s="231"/>
      <c r="BC1106" s="231"/>
      <c r="BD1106" s="231"/>
      <c r="BE1106" s="231"/>
      <c r="BF1106" s="231"/>
      <c r="BG1106" s="231"/>
      <c r="BH1106" s="231"/>
      <c r="BI1106" s="231"/>
      <c r="BJ1106" s="231"/>
      <c r="BK1106" s="231"/>
      <c r="BL1106" s="231"/>
      <c r="BM1106" s="236"/>
    </row>
    <row r="1107" spans="1:65">
      <c r="A1107" s="29"/>
      <c r="B1107" s="20" t="s">
        <v>269</v>
      </c>
      <c r="C1107" s="12"/>
      <c r="D1107" s="237">
        <v>241.03333333333333</v>
      </c>
      <c r="E1107" s="237">
        <v>250.28333333333333</v>
      </c>
      <c r="F1107" s="237">
        <v>241.09066685133689</v>
      </c>
      <c r="G1107" s="237">
        <v>243.33333333333334</v>
      </c>
      <c r="H1107" s="237">
        <v>251.01666666666668</v>
      </c>
      <c r="I1107" s="237">
        <v>236.5</v>
      </c>
      <c r="J1107" s="237">
        <v>243.16666666666666</v>
      </c>
      <c r="K1107" s="237">
        <v>269.66666666666669</v>
      </c>
      <c r="L1107" s="237">
        <v>225.12373333333335</v>
      </c>
      <c r="M1107" s="237">
        <v>242.1</v>
      </c>
      <c r="N1107" s="237">
        <v>267.66666666666669</v>
      </c>
      <c r="O1107" s="237">
        <v>255.11666666666665</v>
      </c>
      <c r="P1107" s="237">
        <v>235.16666666666666</v>
      </c>
      <c r="Q1107" s="237">
        <v>266.83333333333331</v>
      </c>
      <c r="R1107" s="237">
        <v>251.5</v>
      </c>
      <c r="S1107" s="237">
        <v>240.33333333333334</v>
      </c>
      <c r="T1107" s="237">
        <v>249.33333333333334</v>
      </c>
      <c r="U1107" s="237">
        <v>243.83333333333334</v>
      </c>
      <c r="V1107" s="237">
        <v>242.02374824070185</v>
      </c>
      <c r="W1107" s="237">
        <v>273.90520000000004</v>
      </c>
      <c r="X1107" s="237">
        <v>253.83333333333334</v>
      </c>
      <c r="Y1107" s="237">
        <v>239.83333333333334</v>
      </c>
      <c r="Z1107" s="237">
        <v>233.19999999999996</v>
      </c>
      <c r="AA1107" s="237">
        <v>239.70000000000002</v>
      </c>
      <c r="AB1107" s="237">
        <v>239.83333333333337</v>
      </c>
      <c r="AC1107" s="237">
        <v>260.83333333333331</v>
      </c>
      <c r="AD1107" s="230"/>
      <c r="AE1107" s="231"/>
      <c r="AF1107" s="231"/>
      <c r="AG1107" s="231"/>
      <c r="AH1107" s="231"/>
      <c r="AI1107" s="231"/>
      <c r="AJ1107" s="231"/>
      <c r="AK1107" s="231"/>
      <c r="AL1107" s="231"/>
      <c r="AM1107" s="231"/>
      <c r="AN1107" s="231"/>
      <c r="AO1107" s="231"/>
      <c r="AP1107" s="231"/>
      <c r="AQ1107" s="231"/>
      <c r="AR1107" s="231"/>
      <c r="AS1107" s="231"/>
      <c r="AT1107" s="231"/>
      <c r="AU1107" s="231"/>
      <c r="AV1107" s="231"/>
      <c r="AW1107" s="231"/>
      <c r="AX1107" s="231"/>
      <c r="AY1107" s="231"/>
      <c r="AZ1107" s="231"/>
      <c r="BA1107" s="231"/>
      <c r="BB1107" s="231"/>
      <c r="BC1107" s="231"/>
      <c r="BD1107" s="231"/>
      <c r="BE1107" s="231"/>
      <c r="BF1107" s="231"/>
      <c r="BG1107" s="231"/>
      <c r="BH1107" s="231"/>
      <c r="BI1107" s="231"/>
      <c r="BJ1107" s="231"/>
      <c r="BK1107" s="231"/>
      <c r="BL1107" s="231"/>
      <c r="BM1107" s="236"/>
    </row>
    <row r="1108" spans="1:65">
      <c r="A1108" s="29"/>
      <c r="B1108" s="3" t="s">
        <v>270</v>
      </c>
      <c r="C1108" s="28"/>
      <c r="D1108" s="233">
        <v>241.35</v>
      </c>
      <c r="E1108" s="233">
        <v>251.10000000000002</v>
      </c>
      <c r="F1108" s="233">
        <v>240.92943406353299</v>
      </c>
      <c r="G1108" s="233">
        <v>243.5</v>
      </c>
      <c r="H1108" s="233">
        <v>251</v>
      </c>
      <c r="I1108" s="233">
        <v>236</v>
      </c>
      <c r="J1108" s="233">
        <v>243.5</v>
      </c>
      <c r="K1108" s="233">
        <v>268.5</v>
      </c>
      <c r="L1108" s="233">
        <v>224.5754</v>
      </c>
      <c r="M1108" s="233">
        <v>242.64999999999998</v>
      </c>
      <c r="N1108" s="233">
        <v>268</v>
      </c>
      <c r="O1108" s="233">
        <v>255.05</v>
      </c>
      <c r="P1108" s="233">
        <v>236</v>
      </c>
      <c r="Q1108" s="233">
        <v>266</v>
      </c>
      <c r="R1108" s="233">
        <v>251.5</v>
      </c>
      <c r="S1108" s="233">
        <v>241.5</v>
      </c>
      <c r="T1108" s="233">
        <v>248.99999999999997</v>
      </c>
      <c r="U1108" s="233">
        <v>244</v>
      </c>
      <c r="V1108" s="233">
        <v>241.48759932118153</v>
      </c>
      <c r="W1108" s="233">
        <v>273.89269999999999</v>
      </c>
      <c r="X1108" s="233">
        <v>254</v>
      </c>
      <c r="Y1108" s="233">
        <v>237.5</v>
      </c>
      <c r="Z1108" s="233">
        <v>232.8</v>
      </c>
      <c r="AA1108" s="233">
        <v>238.55</v>
      </c>
      <c r="AB1108" s="233">
        <v>240.25</v>
      </c>
      <c r="AC1108" s="233">
        <v>262</v>
      </c>
      <c r="AD1108" s="230"/>
      <c r="AE1108" s="231"/>
      <c r="AF1108" s="231"/>
      <c r="AG1108" s="231"/>
      <c r="AH1108" s="231"/>
      <c r="AI1108" s="231"/>
      <c r="AJ1108" s="231"/>
      <c r="AK1108" s="231"/>
      <c r="AL1108" s="231"/>
      <c r="AM1108" s="231"/>
      <c r="AN1108" s="231"/>
      <c r="AO1108" s="231"/>
      <c r="AP1108" s="231"/>
      <c r="AQ1108" s="231"/>
      <c r="AR1108" s="231"/>
      <c r="AS1108" s="231"/>
      <c r="AT1108" s="231"/>
      <c r="AU1108" s="231"/>
      <c r="AV1108" s="231"/>
      <c r="AW1108" s="231"/>
      <c r="AX1108" s="231"/>
      <c r="AY1108" s="231"/>
      <c r="AZ1108" s="231"/>
      <c r="BA1108" s="231"/>
      <c r="BB1108" s="231"/>
      <c r="BC1108" s="231"/>
      <c r="BD1108" s="231"/>
      <c r="BE1108" s="231"/>
      <c r="BF1108" s="231"/>
      <c r="BG1108" s="231"/>
      <c r="BH1108" s="231"/>
      <c r="BI1108" s="231"/>
      <c r="BJ1108" s="231"/>
      <c r="BK1108" s="231"/>
      <c r="BL1108" s="231"/>
      <c r="BM1108" s="236"/>
    </row>
    <row r="1109" spans="1:65">
      <c r="A1109" s="29"/>
      <c r="B1109" s="3" t="s">
        <v>271</v>
      </c>
      <c r="C1109" s="28"/>
      <c r="D1109" s="233">
        <v>1.5945741333242107</v>
      </c>
      <c r="E1109" s="233">
        <v>2.6225305845054949</v>
      </c>
      <c r="F1109" s="233">
        <v>1.0587898238286149</v>
      </c>
      <c r="G1109" s="233">
        <v>1.3662601021279466</v>
      </c>
      <c r="H1109" s="233">
        <v>0.49966655548141126</v>
      </c>
      <c r="I1109" s="233">
        <v>12.77106103657797</v>
      </c>
      <c r="J1109" s="233">
        <v>1.1690451944500122</v>
      </c>
      <c r="K1109" s="233">
        <v>3.6696957185394363</v>
      </c>
      <c r="L1109" s="233">
        <v>4.3038643634141955</v>
      </c>
      <c r="M1109" s="233">
        <v>4.3289721643826775</v>
      </c>
      <c r="N1109" s="233">
        <v>2.8751811537130436</v>
      </c>
      <c r="O1109" s="233">
        <v>1.9009646673903868</v>
      </c>
      <c r="P1109" s="233">
        <v>7.8081154363051439</v>
      </c>
      <c r="Q1109" s="233">
        <v>3.3714487489307423</v>
      </c>
      <c r="R1109" s="233">
        <v>7.007139216541943</v>
      </c>
      <c r="S1109" s="233">
        <v>4.1311822359545856</v>
      </c>
      <c r="T1109" s="233">
        <v>2.7325202042558949</v>
      </c>
      <c r="U1109" s="233">
        <v>1.7224014243685155</v>
      </c>
      <c r="V1109" s="233">
        <v>2.7856143891960361</v>
      </c>
      <c r="W1109" s="233">
        <v>3.3418719789962013</v>
      </c>
      <c r="X1109" s="233">
        <v>0.75277265270907712</v>
      </c>
      <c r="Y1109" s="233">
        <v>5.7067211835402176</v>
      </c>
      <c r="Z1109" s="233">
        <v>1.5582040944625946</v>
      </c>
      <c r="AA1109" s="233">
        <v>5.913036445008597</v>
      </c>
      <c r="AB1109" s="233">
        <v>3.5942546747088824</v>
      </c>
      <c r="AC1109" s="233">
        <v>6.0138728508895811</v>
      </c>
      <c r="AD1109" s="230"/>
      <c r="AE1109" s="231"/>
      <c r="AF1109" s="231"/>
      <c r="AG1109" s="231"/>
      <c r="AH1109" s="231"/>
      <c r="AI1109" s="231"/>
      <c r="AJ1109" s="231"/>
      <c r="AK1109" s="231"/>
      <c r="AL1109" s="231"/>
      <c r="AM1109" s="231"/>
      <c r="AN1109" s="231"/>
      <c r="AO1109" s="231"/>
      <c r="AP1109" s="231"/>
      <c r="AQ1109" s="231"/>
      <c r="AR1109" s="231"/>
      <c r="AS1109" s="231"/>
      <c r="AT1109" s="231"/>
      <c r="AU1109" s="231"/>
      <c r="AV1109" s="231"/>
      <c r="AW1109" s="231"/>
      <c r="AX1109" s="231"/>
      <c r="AY1109" s="231"/>
      <c r="AZ1109" s="231"/>
      <c r="BA1109" s="231"/>
      <c r="BB1109" s="231"/>
      <c r="BC1109" s="231"/>
      <c r="BD1109" s="231"/>
      <c r="BE1109" s="231"/>
      <c r="BF1109" s="231"/>
      <c r="BG1109" s="231"/>
      <c r="BH1109" s="231"/>
      <c r="BI1109" s="231"/>
      <c r="BJ1109" s="231"/>
      <c r="BK1109" s="231"/>
      <c r="BL1109" s="231"/>
      <c r="BM1109" s="236"/>
    </row>
    <row r="1110" spans="1:65">
      <c r="A1110" s="29"/>
      <c r="B1110" s="3" t="s">
        <v>86</v>
      </c>
      <c r="C1110" s="28"/>
      <c r="D1110" s="13">
        <v>6.6155751624569657E-3</v>
      </c>
      <c r="E1110" s="13">
        <v>1.047824699143169E-2</v>
      </c>
      <c r="F1110" s="13">
        <v>4.3916665777920536E-3</v>
      </c>
      <c r="G1110" s="13">
        <v>5.6147675429915611E-3</v>
      </c>
      <c r="H1110" s="13">
        <v>1.9905712322478369E-3</v>
      </c>
      <c r="I1110" s="13">
        <v>5.4000258082782117E-2</v>
      </c>
      <c r="J1110" s="13">
        <v>4.8075881882796937E-3</v>
      </c>
      <c r="K1110" s="13">
        <v>1.3608265952556623E-2</v>
      </c>
      <c r="L1110" s="13">
        <v>1.9117772700764535E-2</v>
      </c>
      <c r="M1110" s="13">
        <v>1.7880925916491854E-2</v>
      </c>
      <c r="N1110" s="13">
        <v>1.0741648145876874E-2</v>
      </c>
      <c r="O1110" s="13">
        <v>7.4513542851912997E-3</v>
      </c>
      <c r="P1110" s="13">
        <v>3.3202475278406002E-2</v>
      </c>
      <c r="Q1110" s="13">
        <v>1.263503591104588E-2</v>
      </c>
      <c r="R1110" s="13">
        <v>2.7861388534958023E-2</v>
      </c>
      <c r="S1110" s="13">
        <v>1.7189385170407429E-2</v>
      </c>
      <c r="T1110" s="13">
        <v>1.0959305632042358E-2</v>
      </c>
      <c r="U1110" s="13">
        <v>7.063847263302182E-3</v>
      </c>
      <c r="V1110" s="13">
        <v>1.1509673779721966E-2</v>
      </c>
      <c r="W1110" s="13">
        <v>1.2200834372608483E-2</v>
      </c>
      <c r="X1110" s="13">
        <v>2.9656178045006322E-3</v>
      </c>
      <c r="Y1110" s="13">
        <v>2.3794528909827174E-2</v>
      </c>
      <c r="Z1110" s="13">
        <v>6.681835739548005E-3</v>
      </c>
      <c r="AA1110" s="13">
        <v>2.46684874635319E-2</v>
      </c>
      <c r="AB1110" s="13">
        <v>1.4986468414352531E-2</v>
      </c>
      <c r="AC1110" s="13">
        <v>2.3056381536956862E-2</v>
      </c>
      <c r="AD1110" s="155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5"/>
    </row>
    <row r="1111" spans="1:65">
      <c r="A1111" s="29"/>
      <c r="B1111" s="3" t="s">
        <v>272</v>
      </c>
      <c r="C1111" s="28"/>
      <c r="D1111" s="13">
        <v>-1.7969957231381728E-2</v>
      </c>
      <c r="E1111" s="13">
        <v>1.9716854671300021E-2</v>
      </c>
      <c r="F1111" s="13">
        <v>-1.7736366149358029E-2</v>
      </c>
      <c r="G1111" s="13">
        <v>-8.5991823799040912E-3</v>
      </c>
      <c r="H1111" s="13">
        <v>2.2704637957278395E-2</v>
      </c>
      <c r="I1111" s="13">
        <v>-3.6439890271975361E-2</v>
      </c>
      <c r="J1111" s="13">
        <v>-9.2782240358083579E-3</v>
      </c>
      <c r="K1111" s="13">
        <v>9.8689399252955612E-2</v>
      </c>
      <c r="L1111" s="13">
        <v>-8.2789644004020113E-2</v>
      </c>
      <c r="M1111" s="13">
        <v>-1.3624090633595043E-2</v>
      </c>
      <c r="N1111" s="13">
        <v>9.0540899382105522E-2</v>
      </c>
      <c r="O1111" s="13">
        <v>3.940906269252098E-2</v>
      </c>
      <c r="P1111" s="13">
        <v>-4.1872223519208718E-2</v>
      </c>
      <c r="Q1111" s="13">
        <v>8.7145691102584522E-2</v>
      </c>
      <c r="R1111" s="13">
        <v>2.4673858759400424E-2</v>
      </c>
      <c r="S1111" s="13">
        <v>-2.0821932186179226E-2</v>
      </c>
      <c r="T1111" s="13">
        <v>1.5846317232646179E-2</v>
      </c>
      <c r="U1111" s="13">
        <v>-6.5620574121915132E-3</v>
      </c>
      <c r="V1111" s="13">
        <v>-1.3934759358991577E-2</v>
      </c>
      <c r="W1111" s="13">
        <v>0.11595824341258587</v>
      </c>
      <c r="X1111" s="13">
        <v>3.4180441942059048E-2</v>
      </c>
      <c r="Y1111" s="13">
        <v>-2.2859057153891804E-2</v>
      </c>
      <c r="Z1111" s="13">
        <v>-4.9884915058878154E-2</v>
      </c>
      <c r="AA1111" s="13">
        <v>-2.3402290478615084E-2</v>
      </c>
      <c r="AB1111" s="13">
        <v>-2.2859057153891693E-2</v>
      </c>
      <c r="AC1111" s="13">
        <v>6.2700191490034252E-2</v>
      </c>
      <c r="AD1111" s="155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5"/>
    </row>
    <row r="1112" spans="1:65">
      <c r="A1112" s="29"/>
      <c r="B1112" s="45" t="s">
        <v>273</v>
      </c>
      <c r="C1112" s="46"/>
      <c r="D1112" s="44">
        <v>0.22</v>
      </c>
      <c r="E1112" s="44">
        <v>0.69</v>
      </c>
      <c r="F1112" s="44">
        <v>0.21</v>
      </c>
      <c r="G1112" s="44">
        <v>0.01</v>
      </c>
      <c r="H1112" s="44">
        <v>0.76</v>
      </c>
      <c r="I1112" s="44">
        <v>0.66</v>
      </c>
      <c r="J1112" s="44">
        <v>0.01</v>
      </c>
      <c r="K1112" s="44">
        <v>2.58</v>
      </c>
      <c r="L1112" s="44">
        <v>1.77</v>
      </c>
      <c r="M1112" s="44">
        <v>0.11</v>
      </c>
      <c r="N1112" s="44">
        <v>2.39</v>
      </c>
      <c r="O1112" s="44">
        <v>1.1599999999999999</v>
      </c>
      <c r="P1112" s="44">
        <v>0.79</v>
      </c>
      <c r="Q1112" s="44">
        <v>2.31</v>
      </c>
      <c r="R1112" s="44">
        <v>0.81</v>
      </c>
      <c r="S1112" s="44">
        <v>0.28999999999999998</v>
      </c>
      <c r="T1112" s="44">
        <v>0.6</v>
      </c>
      <c r="U1112" s="44">
        <v>0.06</v>
      </c>
      <c r="V1112" s="44">
        <v>0.12</v>
      </c>
      <c r="W1112" s="44">
        <v>3</v>
      </c>
      <c r="X1112" s="44">
        <v>1.04</v>
      </c>
      <c r="Y1112" s="44">
        <v>0.33</v>
      </c>
      <c r="Z1112" s="44">
        <v>0.98</v>
      </c>
      <c r="AA1112" s="44">
        <v>0.35</v>
      </c>
      <c r="AB1112" s="44">
        <v>0.33</v>
      </c>
      <c r="AC1112" s="44">
        <v>1.72</v>
      </c>
      <c r="AD1112" s="155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5"/>
    </row>
    <row r="1113" spans="1:65">
      <c r="B1113" s="30"/>
      <c r="C1113" s="20"/>
      <c r="D1113" s="20"/>
      <c r="E1113" s="20"/>
      <c r="F1113" s="20"/>
      <c r="G1113" s="20"/>
      <c r="H1113" s="20"/>
      <c r="I1113" s="20"/>
      <c r="J1113" s="20"/>
      <c r="K1113" s="20"/>
      <c r="L1113" s="20"/>
      <c r="M1113" s="20"/>
      <c r="N1113" s="20"/>
      <c r="O1113" s="20"/>
      <c r="P1113" s="20"/>
      <c r="Q1113" s="20"/>
      <c r="R1113" s="20"/>
      <c r="S1113" s="20"/>
      <c r="T1113" s="20"/>
      <c r="U1113" s="20"/>
      <c r="V1113" s="20"/>
      <c r="W1113" s="20"/>
      <c r="X1113" s="20"/>
      <c r="Y1113" s="20"/>
      <c r="Z1113" s="20"/>
      <c r="AA1113" s="20"/>
      <c r="AB1113" s="20"/>
      <c r="AC1113" s="20"/>
      <c r="BM1113" s="55"/>
    </row>
    <row r="1114" spans="1:65">
      <c r="BM1114" s="55"/>
    </row>
    <row r="1115" spans="1:65">
      <c r="BM1115" s="55"/>
    </row>
    <row r="1116" spans="1:65">
      <c r="BM1116" s="55"/>
    </row>
    <row r="1117" spans="1:65">
      <c r="BM1117" s="55"/>
    </row>
    <row r="1118" spans="1:65">
      <c r="BM1118" s="55"/>
    </row>
    <row r="1119" spans="1:65">
      <c r="BM1119" s="55"/>
    </row>
    <row r="1120" spans="1:65">
      <c r="BM1120" s="55"/>
    </row>
    <row r="1121" spans="65:65">
      <c r="BM1121" s="55"/>
    </row>
    <row r="1122" spans="65:65">
      <c r="BM1122" s="55"/>
    </row>
    <row r="1123" spans="65:65">
      <c r="BM1123" s="55"/>
    </row>
    <row r="1124" spans="65:65">
      <c r="BM1124" s="55"/>
    </row>
    <row r="1125" spans="65:65">
      <c r="BM1125" s="55"/>
    </row>
    <row r="1126" spans="65:65">
      <c r="BM1126" s="55"/>
    </row>
    <row r="1127" spans="65:65">
      <c r="BM1127" s="55"/>
    </row>
    <row r="1128" spans="65:65">
      <c r="BM1128" s="55"/>
    </row>
    <row r="1129" spans="65:65">
      <c r="BM1129" s="55"/>
    </row>
    <row r="1130" spans="65:65">
      <c r="BM1130" s="55"/>
    </row>
    <row r="1131" spans="65:65">
      <c r="BM1131" s="55"/>
    </row>
    <row r="1132" spans="65:65">
      <c r="BM1132" s="55"/>
    </row>
    <row r="1133" spans="65:65">
      <c r="BM1133" s="55"/>
    </row>
    <row r="1134" spans="65:65">
      <c r="BM1134" s="55"/>
    </row>
    <row r="1135" spans="65:65">
      <c r="BM1135" s="55"/>
    </row>
    <row r="1136" spans="65:65">
      <c r="BM1136" s="55"/>
    </row>
    <row r="1137" spans="65:65">
      <c r="BM1137" s="55"/>
    </row>
    <row r="1138" spans="65:65">
      <c r="BM1138" s="55"/>
    </row>
    <row r="1139" spans="65:65">
      <c r="BM1139" s="55"/>
    </row>
    <row r="1140" spans="65:65">
      <c r="BM1140" s="55"/>
    </row>
    <row r="1141" spans="65:65">
      <c r="BM1141" s="55"/>
    </row>
    <row r="1142" spans="65:65">
      <c r="BM1142" s="55"/>
    </row>
    <row r="1143" spans="65:65">
      <c r="BM1143" s="55"/>
    </row>
    <row r="1144" spans="65:65">
      <c r="BM1144" s="55"/>
    </row>
    <row r="1145" spans="65:65">
      <c r="BM1145" s="55"/>
    </row>
    <row r="1146" spans="65:65">
      <c r="BM1146" s="55"/>
    </row>
    <row r="1147" spans="65:65">
      <c r="BM1147" s="55"/>
    </row>
    <row r="1148" spans="65:65">
      <c r="BM1148" s="55"/>
    </row>
    <row r="1149" spans="65:65">
      <c r="BM1149" s="55"/>
    </row>
    <row r="1150" spans="65:65">
      <c r="BM1150" s="55"/>
    </row>
    <row r="1151" spans="65:65">
      <c r="BM1151" s="55"/>
    </row>
    <row r="1152" spans="65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6"/>
    </row>
    <row r="1163" spans="65:65">
      <c r="BM1163" s="57"/>
    </row>
    <row r="1164" spans="65:65">
      <c r="BM1164" s="57"/>
    </row>
    <row r="1165" spans="65:65">
      <c r="BM1165" s="57"/>
    </row>
    <row r="1166" spans="65:65">
      <c r="BM1166" s="57"/>
    </row>
    <row r="1167" spans="65:65">
      <c r="BM1167" s="57"/>
    </row>
    <row r="1168" spans="65:65">
      <c r="BM1168" s="57"/>
    </row>
    <row r="1169" spans="65:65">
      <c r="BM1169" s="57"/>
    </row>
    <row r="1170" spans="65:65">
      <c r="BM1170" s="57"/>
    </row>
    <row r="1171" spans="65:65">
      <c r="BM1171" s="57"/>
    </row>
    <row r="1172" spans="65:65">
      <c r="BM1172" s="57"/>
    </row>
    <row r="1173" spans="65:65">
      <c r="BM1173" s="57"/>
    </row>
    <row r="1174" spans="65:65">
      <c r="BM1174" s="57"/>
    </row>
    <row r="1175" spans="65:65">
      <c r="BM1175" s="57"/>
    </row>
    <row r="1176" spans="65:65">
      <c r="BM1176" s="57"/>
    </row>
    <row r="1177" spans="65:65">
      <c r="BM1177" s="57"/>
    </row>
    <row r="1178" spans="65:65">
      <c r="BM1178" s="57"/>
    </row>
    <row r="1179" spans="65:65">
      <c r="BM1179" s="57"/>
    </row>
    <row r="1180" spans="65:65">
      <c r="BM1180" s="57"/>
    </row>
    <row r="1181" spans="65:65">
      <c r="BM1181" s="57"/>
    </row>
    <row r="1182" spans="65:65">
      <c r="BM1182" s="57"/>
    </row>
    <row r="1183" spans="65:65">
      <c r="BM1183" s="57"/>
    </row>
    <row r="1184" spans="65:65">
      <c r="BM1184" s="57"/>
    </row>
    <row r="1185" spans="65:65">
      <c r="BM1185" s="57"/>
    </row>
    <row r="1186" spans="65:65">
      <c r="BM1186" s="57"/>
    </row>
    <row r="1187" spans="65:65">
      <c r="BM1187" s="57"/>
    </row>
    <row r="1188" spans="65:65">
      <c r="BM1188" s="57"/>
    </row>
    <row r="1189" spans="65:65">
      <c r="BM1189" s="57"/>
    </row>
    <row r="1190" spans="65:65">
      <c r="BM1190" s="57"/>
    </row>
    <row r="1191" spans="65:65">
      <c r="BM1191" s="57"/>
    </row>
    <row r="1192" spans="65:65">
      <c r="BM1192" s="57"/>
    </row>
    <row r="1193" spans="65:65">
      <c r="BM1193" s="57"/>
    </row>
    <row r="1194" spans="65:65">
      <c r="BM1194" s="57"/>
    </row>
    <row r="1195" spans="65:65">
      <c r="BM1195" s="57"/>
    </row>
    <row r="1196" spans="65:65">
      <c r="BM1196" s="57"/>
    </row>
  </sheetData>
  <dataConsolidate/>
  <conditionalFormatting sqref="B6:AB11 B24:AD29 B42:AC47 B60:AD65 B78:AD83 B97:AC102 B115:AD120 B133:AC138 B152:Y157 B170:AD175 B188:AB193 B206:Z211 B225:AD230 B243:L248 B261:L266 B279:K284 B297:AD302 B315:AA320 B333:L338 B351:T356 B370:AA375 B388:E393 B406:L411 B425:Y430 B443:AD448 B461:AB466 B479:AD484 B497:N502 B516:AD521 B534:AD539 B552:AC557 B571:AD576 B589:AA594 B607:L612 B625:AB630 B644:AC649 B662:AC667 B680:L685 B698:AA703 B716:U721 B734:AC739 B752:AC757 B770:AB775 B789:Y794 B807:L812 B825:AC830 B844:AD849 B862:Y867 B880:P885 B899:X904 B918:Z923 B936:AD941 B954:Z959 B973:L978 B992:Z997 B1010:AD1015 B1028:AC1033 B1047:AC1052 B1065:P1070 B1083:AD1088 B1101:AC1106">
    <cfRule type="expression" dxfId="20" priority="183">
      <formula>AND($B6&lt;&gt;$B5,NOT(ISBLANK(INDIRECT(Anlyt_LabRefThisCol))))</formula>
    </cfRule>
  </conditionalFormatting>
  <conditionalFormatting sqref="C2:AB17 C20:AD35 C38:AC53 C56:AD71 C74:AD89 C93:AC108 C111:AD126 C129:AC144 C148:Y163 C166:AD181 C184:AB199 C202:Z217 C221:AD236 C239:L254 C257:L272 C275:K290 C293:AD308 C311:AA326 C329:L344 C347:T362 C366:AA381 C384:E399 C402:L417 C421:Y436 C439:AD454 C457:AB472 C475:AD490 C493:N508 C512:AD527 C530:AD545 C548:AC563 C567:AD582 C585:AA600 C603:L618 C621:AB636 C640:AC655 C658:AC673 C676:L691 C694:AA709 C712:U727 C730:AC745 C748:AC763 C766:AB781 C785:Y800 C803:L818 C821:AC836 C840:AD855 C858:Y873 C876:P891 C895:X910 C914:Z929 C932:AD947 C950:Z965 C969:L984 C988:Z1003 C1006:AD1021 C1024:AC1039 C1043:AC1058 C1061:P1076 C1079:AD1094 C1097:AC1112">
    <cfRule type="expression" dxfId="19" priority="181" stopIfTrue="1">
      <formula>AND(ISBLANK(INDIRECT(Anlyt_LabRefLastCol)),ISBLANK(INDIRECT(Anlyt_LabRefThisCol)))</formula>
    </cfRule>
    <cfRule type="expression" dxfId="18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AR Digest 10-50g</vt:lpstr>
      <vt:lpstr>4-Acid</vt:lpstr>
      <vt:lpstr>Aqua Regia</vt:lpstr>
      <vt:lpstr>SQL</vt:lpstr>
      <vt:lpstr>Fusion XRF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2021-03-06T02:52:25Z</cp:lastPrinted>
  <dcterms:created xsi:type="dcterms:W3CDTF">2000-11-24T23:59:25Z</dcterms:created>
  <dcterms:modified xsi:type="dcterms:W3CDTF">2025-09-23T07:51:20Z</dcterms:modified>
</cp:coreProperties>
</file>