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05b 907b &amp; 908b JN1742\DataPacks\R2\"/>
    </mc:Choice>
  </mc:AlternateContent>
  <xr:revisionPtr revIDLastSave="0" documentId="13_ncr:1_{8015F4CC-3A43-4A6D-BB0F-D41FDD6A56FA}" xr6:coauthVersionLast="46" xr6:coauthVersionMax="47" xr10:uidLastSave="{00000000-0000-0000-0000-000000000000}"/>
  <bookViews>
    <workbookView xWindow="-120" yWindow="-120" windowWidth="29040" windowHeight="15840" tabRatio="92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SQL" sheetId="47900" r:id="rId11"/>
    <sheet name="Fusion XRF" sheetId="47901" r:id="rId12"/>
    <sheet name="Thermograv" sheetId="47902" r:id="rId13"/>
    <sheet name="IRC" sheetId="47903" r:id="rId14"/>
    <sheet name="Laser Ablation" sheetId="47904" r:id="rId15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1" i="47895"/>
  <c r="J7" i="47895" l="1"/>
  <c r="J23" i="47895" s="1"/>
  <c r="J10" i="47895"/>
  <c r="J15" i="47895"/>
  <c r="J11" i="47895"/>
  <c r="J18" i="47895"/>
  <c r="J17" i="47895"/>
  <c r="J20" i="47895"/>
  <c r="J16" i="47895"/>
  <c r="J13" i="47895"/>
  <c r="J12" i="47895"/>
  <c r="J19" i="47895"/>
  <c r="J14" i="47895"/>
  <c r="J9" i="47895"/>
  <c r="J8" i="47895"/>
  <c r="J5" i="47895"/>
  <c r="J4" i="47895"/>
  <c r="J22" i="47895"/>
  <c r="J3" i="47895"/>
  <c r="J6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5C7FE3A-762C-4F9D-AF27-F614143CA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85D1BE3A-84C3-4712-A526-C9859F633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2EDAFF32-A8E5-468F-BAFE-178142F7C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F68FB17-525C-4BDB-9907-E1795A786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E8FA83C-7CCA-4EB7-A43B-0D8015892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72A7036-BC96-4843-9CF3-122162802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BBAC9E5-A776-4863-8376-3E67EC693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4ED7030-F884-448B-977B-967C9A57B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7D51300-A262-40DF-A662-55700E9F9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FBC36560-1369-424D-931F-C96462FA1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80478E82-231D-4FF4-B36A-7F41A69D2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E143F52-974F-48AC-AEEE-4072A4225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F2C4CE3B-5B84-4952-A9BE-B80760586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05E0BE7-7DD1-45C9-9DCB-02CCEA061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48EC0FC6-B366-42E5-9935-AA63FC5F7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52355B37-86AE-4718-964F-3FED765AB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AE59D58-53F8-40A4-9ADB-28C9D0EE0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A496CC0-25A2-4E3E-A0FB-20B5A8C8E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467CD464-BBBE-49D3-9394-9D6F49396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4E0408B-36AA-4F7F-A328-D80288A6D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C8F84915-3AD3-4A00-B6D0-A41B00EDE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8FE8D696-81BA-4A03-B290-CBC93FE44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EB449E27-28C0-49D3-BA65-E87F4D6E61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D3446A0-D7C3-402A-A2E8-F2E7395ED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BC9D2B66-4503-434E-B455-B5E745E1D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C58C822A-EB61-4F5F-8A89-76D9C39CD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9009298C-E54F-44DF-B4F6-356112EDA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7B49B480-E7FA-4B9A-89A4-4E55EF5A1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1DA667A0-5A82-4FC0-824F-E6FCB68723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B3F64EF7-E0EB-4ACD-8A80-09A75D8F7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E9F07CD3-99C7-4B1C-AF54-F6AE50A72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1653C698-63EB-47C0-B176-595285744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8294A8A1-FE25-4C0D-AE39-ED6908FB5C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C8C71712-9A7A-4FC0-8352-B1F5E5EF7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1FB4B60A-848F-43E5-BB14-88267D9E1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508E7E22-6DC7-4713-A973-5CBEBED98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1308A89A-9B95-4F80-80A3-57B79EE6A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E6B9CC71-BA96-4DD0-88D3-5099B08FF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6A8059DA-B924-44E6-971C-5D0D5A5F5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2FA121B-A357-4085-AD2C-52D757AF7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25590920-2E8D-4C0C-A5E3-159441598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D45FAFED-A93E-466E-9B24-456182647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FFCCCD92-8F46-4848-A3A1-5FE0F3102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5D33795D-29C8-443D-B3A7-4A0FCDB02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DA250BA8-04E1-45CD-ADC2-F070630E7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07C40EB3-76D9-44EF-88D1-711D695BC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984985A4-4FCF-490C-BE95-68B0C68DC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6CD78D46-CD8A-4829-80DC-706A79AEF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B35ED86F-7804-42E6-A726-F72C94B0C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D3907578-8A7E-4B78-9005-290AD1F59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41EFD762-CC6B-4FCF-BE60-EE3AB2FB0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65886F23-25FB-4285-B88B-EE962D3C6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A9933008-C64A-4190-B143-4D9D801DC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11292DBF-745C-4AA2-96C7-AA101D5AF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1F1B2C33-A05E-4EAF-9135-57B2B4B5FA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B0E27C74-84D6-4695-BAA9-DF4F65A9C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449BDD89-F95E-4C21-BCA3-874624FFA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83E74480-83DB-421A-973A-9E2CCFAA0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6D7A4B87-74EE-4F9D-9630-DFC4650DC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6537839B-CFC7-4EFE-8089-10D6B5DB0F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941900F5-969D-460A-B0F9-A138E57E8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CFC20901-E104-4317-B459-9B2B4225B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06039CC2-C224-40E3-BEEC-F09BBFB3F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E8D1AE2B-CA18-4C39-86CC-71C9FA77C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9088C251-B884-40D8-A71A-772640C4A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F78869D-7FB0-4B68-B909-A56534E33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6A1272C-ABA1-429F-995B-A82F55725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A922C58-5C73-4A1E-B517-5D458BEDE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67CA02B-83D6-4D98-BDAF-2CE4A74EC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50D0DB4-1F65-4254-A2DD-5AC8338A4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8BD9C13-F5B9-4469-B804-FB5C76378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5324D725-2D36-43E3-B386-E221EA514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6A33169-2B3C-460C-9081-CBFDB9DA0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65C0CEB8-0EAD-4389-A7E1-5FDF42CAE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D1E6816D-F330-456D-90A1-54764DB4B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D1BCAC8C-6D51-4A92-9399-D44AA662B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0762C9EE-1E4F-4B2F-A9C8-BB39DE5B7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3BEC2CB-F9C9-4E6F-933F-DAA86B9F3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D972459B-F1C6-4CAD-834D-02B616719B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989AE147-DF47-4D24-90F9-1414DB36E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D5E6BF8-93FA-4727-86A0-5E5DE5156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47D02B51-7683-4190-99DF-82B020DD8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97C1B8CC-B3FC-495A-81FE-BA36BFDFE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14001DC8-A4B3-4DB5-804D-364E079FC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0B33CCA-C8B0-4B76-9C5F-D79901860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E167CE15-5A0E-47A4-825C-5E9B5E94F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71A80DB-F134-4A40-B3F2-A6A5351E4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F361B1B-2A71-4694-B3B6-9C1C9B727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B20BC8BC-E119-4538-84F4-CCE7D2702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73F34D19-AFCA-4879-A185-26B531016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191DFBB1-2100-416E-8CAB-11C7E0DB2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8C98C6F0-F81C-4B21-AFE0-0E290112B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2A4F1953-0DBA-4E0A-95BF-A9C7173EA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36F1FE68-367F-4235-9506-857B8DD57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7C26D218-3470-4BC3-B29B-9F8F06638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2E912CA4-4FA7-47F7-AD8A-6C4429461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A0992DE4-DB5A-40A9-813B-A8023DA0F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73C81569-8864-48E2-AE64-61ACC1E4D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CFC25C2D-26A9-44BB-9E88-9081365CB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192F8CE1-797C-4E17-8C41-3223F22D0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A451DD2-F71C-4CD7-892F-970E289C1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77DE628E-79ED-44DA-BA6D-A8FD4A49A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0618AE3B-3953-465A-8AB6-9B8E8F157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E55193DB-A1E8-4BAF-8CCD-A448DEDF0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08F60167-4969-48F1-A462-3FC51C52F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E20DD7F0-4F92-428D-A015-0899E17EF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58C3DB44-3E7E-4CDA-88B2-AD1B2DA5D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818A6CEA-B330-4E41-9191-5613D5CD9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1D382A54-00FD-45D7-AD93-DF05FFFEB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862E5557-8BFC-40DE-BBB6-FCE4418FA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C974CC03-FAA6-428B-BA88-DBEEE7852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A8FF1A08-59C1-464E-AAA8-182ACED15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6C2517F0-285F-4DC6-A60F-072EEECC9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228E9ECE-92C2-4339-A4FD-D053A2879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F64F00AD-6C0D-4FFB-96E6-64377EC35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A667B6EB-B189-4E9A-B5C3-0C1C2808C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B4375825-0EAE-4834-BA69-961A68453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7D3B48FC-476E-4E12-8A96-274ABCA1E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CAE04B9D-B423-4AC7-AFC7-59F2470C4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09CAD0EF-9977-4AD5-8DD2-B847E84CE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190A781F-CB93-4421-BD9A-904C92305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8FBAA13C-F581-4E76-A8B7-FF43E066A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BB74E018-5FDD-4564-AAE3-754EE4534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0D8E4D09-F193-43CE-AABB-D6D3611F1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84C70586-0B4B-44C7-9A35-8EAE0E411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10301999-BF03-447B-9570-E6696F79B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6145690C-28A9-41E4-9267-02A0D675A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DBDCE33E-0049-4F1B-91B1-FC2E26495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ED44A730-1500-45F1-B514-94E1BB421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D2799A6-BC66-42F1-BFA5-C30560865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93EB888-517E-4C4F-B3CB-1CDD01A23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C4312FD-E34B-4582-9CCD-E1B32C18A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09AD5DD-5B13-4F8C-A0C8-1000AE8F9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E2C9782-C23A-4B62-96D3-D929E2C21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0B837A8-0696-4774-B52D-9727CB5C5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61D1404-42CB-4F38-BA48-43BF4059C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4ACE931-F15F-4151-A356-CC4497EAF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0C62128-76D1-4B39-AC39-D6610539E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64310B7-0310-4C99-A807-5A31198A6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75900CC-D604-42E0-A374-FE95AB98C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C932648-EFC7-4C94-A44D-203863C1A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98FD707-3E03-43A5-87EF-CE62A148A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83B7FEF-B46E-46FB-97C7-CA288B8B2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CFE0862-43EA-4AC8-91C1-014D2B57D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85EA1C9-546B-4E55-B21A-C74D8EF32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2" authorId="0" shapeId="0" xr:uid="{8FE1F9E6-7599-420F-9C7A-FC51080F9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0" authorId="0" shapeId="0" xr:uid="{C7A73EC2-B23D-46B0-A641-4DFBF3E9B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8" authorId="0" shapeId="0" xr:uid="{ABE8859F-699A-46E4-A9FB-157653717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6" authorId="0" shapeId="0" xr:uid="{8A8219C2-0782-4BC9-8407-D5CD2E4F6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3" authorId="0" shapeId="0" xr:uid="{B0790E1C-D068-4A75-80BF-D9C093E44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AC585B7-FD97-4290-BE25-3C97780ED6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 xr:uid="{FEFD0EA0-720E-4EE4-BFF8-7544025F9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7" authorId="0" shapeId="0" xr:uid="{3D961BC8-167E-482E-96FF-4733592BF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5" authorId="0" shapeId="0" xr:uid="{1A0384EB-5874-44B3-B347-7FB084025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C39F8B7-532C-40FC-9649-443456C25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5256A4E-DCFA-41AE-A016-E92E46E87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AB985711-B766-4E65-921C-CB12E2463C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0E4F1C3-4AA3-41E4-AB68-3F2273C02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4E54709-497E-4599-876E-73227E548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6D04F3A-ECE8-41AD-A22E-C0371EA37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FCAF07A-04FC-4D12-AFA0-C0DF0EC92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3065656-B4BB-4095-9842-66CE227C5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CC026F3-11F3-44B0-BA80-F913D362E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C5D8049-1306-48FF-B06B-B9839D655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C821E75-AE71-4C7D-8B4E-67384F7DE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A940B99-D7AD-46B8-8672-6A7C27E7D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336E4CA-68FF-4E66-9E55-A9B7C35B3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9E0DE2B-4576-4A71-A288-75FD5ACCF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82F68F6-ABAA-4468-9D8C-F400A34A7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C88410E-11FC-4097-A5A2-4AFFCB287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EE2572E4-9A8F-45C7-9F4A-1E0E16D718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9795B15-3A5C-4C30-8619-3B6AD89B0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CAB4BFB-424C-459A-B770-860CFD390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1783B10-5E12-4964-9C8A-F3806ACAF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1D9A986-ABAF-44F8-943C-EF0CEF067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A8EBEB7-4108-40E5-A991-443A185DC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3D76150F-0505-40C9-803F-7E90008F2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68CD978-B55B-430D-8E71-84BC40FD5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B8890B8-05B8-4531-8687-AC6BE211B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9E6D3C4-CB52-496F-A042-7850D4FBC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B084540-C6BA-450D-A725-C558CD880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563C9DA-363A-4A82-BA64-DAD592D317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9537B30-676E-471B-B86E-FCD2992AA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7089549-0AFF-4788-A074-C10653E1C9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F5AF0A7A-2B97-40A2-8DB8-027B01BA3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F19C8CD-7E23-4B01-89B5-34320EF46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273C2BF-B815-4D2C-B4D6-51FCBAFD4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637AB72-4294-4136-8569-D04C3D076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FD913D0-4905-4151-9DE9-D3278B0E3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16F81D9D-9F95-440A-A988-58589717D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3208B48-D61F-4457-BC9D-55661F8CC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99E580CE-7D73-4E56-A76C-E27B084CDD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238A72E-E0CC-4ED8-A7B4-0D3017CF2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1AD35AFB-7361-4892-91E1-45A94229B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98409D3-C3E3-45EF-B5E8-159072CD7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E469082-1F75-4BF1-98D9-344163CC6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3345FDD-A577-4ADC-AD0F-F59CB573D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FD18E1C9-DEC0-4D9E-BCE1-2F5C21AF2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9BC3EF95-50D6-4CC4-A445-D1255C744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07EEBF8-4A8D-4A6B-BDB9-625D99F2C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0D41A5E-75A1-4B21-A3B5-58F622CD6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D23E0FE-F063-45F3-9124-A313AD85B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8099D22-3F26-45E6-B245-A6F69FBB9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EF0B5A45-2ABB-43FF-8CCF-FA2530C05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71FAD81-296C-47E7-B842-CE40E474B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2A18979-3C07-498B-BF57-593A4349BD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74BD4AB6-38BA-4AAB-ADC8-BB3DC1680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FEA738E-DC92-4919-8A0B-EA4A97760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<sst xmlns="http://schemas.openxmlformats.org/spreadsheetml/2006/main" count="14215" uniqueCount="703">
  <si>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</si>
  <si>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</si>
  <si>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</si>
  <si>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</si>
  <si>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</si>
  <si>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</si>
  <si>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</si>
  <si>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</si>
  <si>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</si>
  <si>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</si>
  <si>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</si>
  <si>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</si>
  <si>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</si>
  <si>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</si>
  <si>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</si>
  <si>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</si>
  <si>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</si>
  <si>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</si>
  <si>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</si>
  <si>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</si>
  <si>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</si>
  <si>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</si>
  <si>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</si>
  <si>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</si>
  <si>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</si>
  <si>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</si>
  <si>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</si>
  <si>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</si>
  <si>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</si>
  <si>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</si>
  <si>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</si>
  <si>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</si>
  <si>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</si>
  <si>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</si>
  <si>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</si>
  <si>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</si>
  <si>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</si>
  <si>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</si>
  <si>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</si>
  <si>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</si>
  <si>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</si>
  <si>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</si>
  <si>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</si>
  <si>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</si>
  <si>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</si>
  <si>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</si>
  <si>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</si>
  <si>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</si>
  <si>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</si>
  <si>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</si>
  <si>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</si>
  <si>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</si>
  <si>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</si>
  <si>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</si>
  <si>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</si>
  <si>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</si>
  <si>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</si>
  <si>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</si>
  <si>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</si>
  <si>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</si>
  <si>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</si>
  <si>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</si>
  <si>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</si>
  <si>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</si>
  <si>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</si>
  <si>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</si>
  <si>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</si>
  <si>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</si>
  <si>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</si>
  <si>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</si>
  <si>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</si>
  <si>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</si>
  <si>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</si>
  <si>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</si>
  <si>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</si>
  <si>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</si>
  <si>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</si>
  <si>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</si>
  <si>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</si>
  <si>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</si>
  <si>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</si>
  <si>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</si>
  <si>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</si>
  <si>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</si>
  <si>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</si>
  <si>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</si>
  <si>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</si>
  <si>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</si>
  <si>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</si>
  <si>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</si>
  <si>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</si>
  <si>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</si>
  <si>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</si>
  <si>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</si>
  <si>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</si>
  <si>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</si>
  <si>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</si>
  <si>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</si>
  <si>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</si>
  <si>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</si>
  <si>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</si>
  <si>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</si>
  <si>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</si>
  <si>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</si>
  <si>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</si>
  <si>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</si>
  <si>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</si>
  <si>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</si>
  <si>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</si>
  <si>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</si>
  <si>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</si>
  <si>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</si>
  <si>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</si>
  <si>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</si>
  <si>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</si>
  <si>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</si>
  <si>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</si>
  <si>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</si>
  <si>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</si>
  <si>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</si>
  <si>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</si>
  <si>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</si>
  <si>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</si>
  <si>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</si>
  <si>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</si>
  <si>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</si>
  <si>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</si>
  <si>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</si>
  <si>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</si>
  <si>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</si>
  <si>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</si>
  <si>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</si>
  <si>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</si>
  <si>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</si>
  <si>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</si>
  <si>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</si>
  <si>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</si>
  <si>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</si>
  <si>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</si>
  <si>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</si>
  <si>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</si>
  <si>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</si>
  <si>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</si>
  <si>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</si>
  <si>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</si>
  <si>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</si>
  <si>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</si>
  <si>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</si>
  <si>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</si>
  <si>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</si>
  <si>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</si>
  <si>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</si>
  <si>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</si>
  <si>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</si>
  <si>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</si>
  <si>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</si>
  <si>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</si>
  <si>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</si>
  <si>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</si>
  <si>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</si>
  <si>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</si>
  <si>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</si>
  <si>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</si>
  <si>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</si>
  <si>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</si>
  <si>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</si>
  <si>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</si>
  <si>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</si>
  <si>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</si>
  <si>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</si>
  <si>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</si>
  <si>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</si>
  <si>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</si>
  <si>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</si>
  <si>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</si>
  <si>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</si>
  <si>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</si>
  <si>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</si>
  <si>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</si>
  <si>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</si>
  <si>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</si>
  <si>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</si>
  <si>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</si>
  <si>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</si>
  <si>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</si>
  <si>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</si>
  <si>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</si>
  <si>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</si>
  <si>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</si>
  <si>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</si>
  <si>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</si>
  <si>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</si>
  <si>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</si>
  <si>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</si>
  <si>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</si>
  <si>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</si>
  <si>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</si>
  <si>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</si>
  <si>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</si>
  <si>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</si>
  <si>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</si>
  <si>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</si>
  <si>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</si>
  <si>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</si>
  <si>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</si>
  <si>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</si>
  <si>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</si>
  <si>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</si>
  <si>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&lt; 0.5</t>
  </si>
  <si>
    <t>Aqua Regia Digestion</t>
  </si>
  <si>
    <t>Cl</t>
  </si>
  <si>
    <t>Laser Ablation ICP-MS</t>
  </si>
  <si>
    <t>Aqua Regia Digestion (sample weights 10-50g)</t>
  </si>
  <si>
    <t>Sequential Leach</t>
  </si>
  <si>
    <t>Cu-Sol(CN)</t>
  </si>
  <si>
    <t>Cu-Tot(Calc)</t>
  </si>
  <si>
    <t>Au, ppm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</si>
  <si>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</si>
  <si>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</si>
  <si>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</si>
  <si>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</si>
  <si>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</si>
  <si>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</si>
  <si>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</si>
  <si>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</si>
  <si>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</si>
  <si>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</si>
  <si>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</si>
  <si>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</si>
  <si>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</si>
  <si>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</si>
  <si>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Cu-Sol(CN), wt.%</t>
  </si>
  <si>
    <t>Cu-Res(4A), wt.%</t>
  </si>
  <si>
    <t>Cu-Tot(Calc), wt.%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</si>
  <si>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</si>
  <si>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</si>
  <si>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</si>
  <si>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</si>
  <si>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</si>
  <si>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</si>
  <si>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</si>
  <si>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</si>
  <si>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</si>
  <si>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</si>
  <si>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</si>
  <si>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</si>
  <si>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</si>
  <si>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</si>
  <si>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</si>
  <si>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</si>
  <si>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</si>
  <si>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</si>
  <si>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</si>
  <si>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</si>
  <si>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</si>
  <si>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</si>
  <si>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</si>
  <si>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</si>
  <si>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</si>
  <si>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</si>
  <si>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</si>
  <si>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</si>
  <si>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</si>
  <si>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</si>
  <si>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</si>
  <si>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</si>
  <si>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FA*MS</t>
  </si>
  <si>
    <t>0.085g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</si>
  <si>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</si>
  <si>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</si>
  <si>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</si>
  <si>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</si>
  <si>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</si>
  <si>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</si>
  <si>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</si>
  <si>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</si>
  <si>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</si>
  <si>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</si>
  <si>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AR*OES/MS</t>
  </si>
  <si>
    <t>15g</t>
  </si>
  <si>
    <t>20g</t>
  </si>
  <si>
    <t>Results from laboratory 2.21 were removed due to their 1E-07 ppm reading resolution.</t>
  </si>
  <si>
    <t>4A*MS</t>
  </si>
  <si>
    <t>4A*OES/MS</t>
  </si>
  <si>
    <t>Results from laboratory 2.03 were removed due to their 1E-07 ppm reading resolution.</t>
  </si>
  <si>
    <t>&gt; 1000</t>
  </si>
  <si>
    <t>Results from laboratories 2.01, 2.11, 2.12 and 2.24 were removed due to their 1 ppm reading resolution.</t>
  </si>
  <si>
    <t>&lt; 0.3</t>
  </si>
  <si>
    <t>Results from laboratory 2.12 were removed due to their 0.1 ppm reading resolution._x000D_
Results from laboratory 2.22 were removed due to their 1 ppm reading resolution.</t>
  </si>
  <si>
    <t>&lt; 6.919</t>
  </si>
  <si>
    <t>&lt; 7.176</t>
  </si>
  <si>
    <t>&lt; 7.934</t>
  </si>
  <si>
    <t>&lt; 7.627</t>
  </si>
  <si>
    <t>&lt; 6.564</t>
  </si>
  <si>
    <t>&lt; 7.462</t>
  </si>
  <si>
    <t>Results from laboratory 2.11 were removed due to their 1 ppm reading resolution.</t>
  </si>
  <si>
    <t>4A*AAS</t>
  </si>
  <si>
    <t>&gt; 1</t>
  </si>
  <si>
    <t>&gt; 10</t>
  </si>
  <si>
    <t>Results from laboratories 2.02, 2.06, 2.08, 2.10, 2.12 and 2.25 were removed due to their 0.1 ppm reading resolution.</t>
  </si>
  <si>
    <t>Results from laboratories 2.01, 2.06 and 2.24 were removed due to their 0.1 ppm reading resolution.</t>
  </si>
  <si>
    <t>Results from laboratories 2.06, 2.11, 2.22, 2.25 and 2.27 were removed due to their 1 ppm reading resolution.</t>
  </si>
  <si>
    <t>Results from laboratories 2.06 and 2.23 were removed due to their 1 ppm reading resolution.</t>
  </si>
  <si>
    <t>Results from laboratories 2.06, 2.07, 2.08, 2.23 and 2.28 were removed due to their 1 ppm reading resolution.</t>
  </si>
  <si>
    <t>&lt; 0.05</t>
  </si>
  <si>
    <t>&lt; 0.005</t>
  </si>
  <si>
    <t>Results from laboratory 2.23 were removed due to their 1 ppm reading resolution.</t>
  </si>
  <si>
    <t>Results from laboratories 2.06 and 2.08 were removed due to their 1 ppm reading resolution.</t>
  </si>
  <si>
    <t>Results from laboratory 2.06 were removed due to their 1 ppm reading resolution.</t>
  </si>
  <si>
    <t>Results from laboratories 2.02, 2.06, 2.08, 2.10 and 2.12 were removed due to their 0.1 ppm reading resolution.</t>
  </si>
  <si>
    <t>AR*OES</t>
  </si>
  <si>
    <t>0.5g</t>
  </si>
  <si>
    <t>0.2g</t>
  </si>
  <si>
    <t>01g</t>
  </si>
  <si>
    <t>0.25g</t>
  </si>
  <si>
    <t>0.4g</t>
  </si>
  <si>
    <t>&lt; 20</t>
  </si>
  <si>
    <t>Results from laboratories 2.06, 2.07, 2.11, 2.23 and 2.25 were removed due to their 0.1 ppm reading resolution.</t>
  </si>
  <si>
    <t>Results from laboratory 2.12 were removed due to their 0.1 ppm reading resolution.</t>
  </si>
  <si>
    <t>AR*OES/AAS</t>
  </si>
  <si>
    <t>0.1g</t>
  </si>
  <si>
    <t>Results from laboratories 2.06, 2.11, 2.12 and 2.25 were removed due to their 0.1 ppm reading resolution.</t>
  </si>
  <si>
    <t>Results from laboratories 2.06 and 2.12 were removed due to their 0.1 ppm reading resolution.</t>
  </si>
  <si>
    <t>Results from laboratories 2.07, 2.11, 2.22, 2.23 and 2.25 were removed due to their 1 ppm reading resolution.</t>
  </si>
  <si>
    <t>Results from laboratories 2.06, 2.08 and 2.12 were removed due to their 0.1 ppm reading resolution.</t>
  </si>
  <si>
    <t>Results from laboratories 2.08 and 2.23 were removed due to their 1 ppm reading resolution.</t>
  </si>
  <si>
    <t>&lt; 0.02</t>
  </si>
  <si>
    <t>Results from laboratory 2.08 were removed due to their 1 ppm reading resolution.</t>
  </si>
  <si>
    <t>Results from laboratories 2.07, 2.08, 2.11, 2.25, 2.27 and 2.28 were removed due to their 1 ppm reading resolution.</t>
  </si>
  <si>
    <t>Results from laboratory 2.12 were removed due to their 1 ppm reading resolution.</t>
  </si>
  <si>
    <t>Results from laboratory 2.06 were removed due to their 0.1 ppm reading resolution.</t>
  </si>
  <si>
    <t>Results from laboratory 2.28 were removed due to their 0.01 ppm reading resolution.</t>
  </si>
  <si>
    <t>NaCN*AAS</t>
  </si>
  <si>
    <t>AL-NaCN*AAS</t>
  </si>
  <si>
    <t>CNL*AAS</t>
  </si>
  <si>
    <t>AL-5S*AAS</t>
  </si>
  <si>
    <t>AL-5S*OES</t>
  </si>
  <si>
    <t>ALC-5S*AAS</t>
  </si>
  <si>
    <t>SQL-Tot*Calc</t>
  </si>
  <si>
    <t>SQL-Tot*AAS</t>
  </si>
  <si>
    <r>
      <t>Cu-Res(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A)</t>
    </r>
  </si>
  <si>
    <r>
      <t>Cu-Sol(H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SO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</si>
  <si>
    <t>BV</t>
  </si>
  <si>
    <t>BV Geo</t>
  </si>
  <si>
    <t>Ankara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</si>
  <si>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</si>
  <si>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</si>
  <si>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</si>
  <si>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</si>
  <si>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</si>
  <si>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</si>
  <si>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</si>
  <si>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</si>
  <si>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</si>
  <si>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PTG</t>
  </si>
  <si>
    <t>ARGETEST</t>
  </si>
  <si>
    <t>Cikarang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</si>
  <si>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</si>
  <si>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</si>
  <si>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</si>
  <si>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</si>
  <si>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</si>
  <si>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</si>
  <si>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</si>
  <si>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5% sulphuric acid laech with atomic absorption spectroscopy</t>
  </si>
  <si>
    <t>5% sulphuric acid leach with inductively coupled plasma optical emission spectroscopy</t>
  </si>
  <si>
    <t>5% cold sulphuric acid leach with atomic absorption spectroscopy</t>
  </si>
  <si>
    <t>sodium cyanide leach with atomic absorption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</si>
  <si>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</si>
  <si>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</si>
  <si>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</si>
  <si>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</si>
  <si>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</si>
  <si>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X-ray fluorescence spectroscopy</t>
  </si>
  <si>
    <t>cyanide leach with atomic absorption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</si>
  <si>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</si>
  <si>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</si>
  <si>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</si>
  <si>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</si>
  <si>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</si>
  <si>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</si>
  <si>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cyanide with AAS finish</t>
  </si>
  <si>
    <t>sequential leach analysis for total value method calculation with AAS finish</t>
  </si>
  <si>
    <t>total value method calculated from sequential leach analysis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</si>
  <si>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</si>
  <si>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</si>
  <si>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</si>
  <si>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</si>
  <si>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</si>
  <si>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</si>
  <si>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</si>
  <si>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</si>
  <si>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</si>
  <si>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</si>
  <si>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</si>
  <si>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</si>
  <si>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 Genalysis, Adelaide, SA, Australia</t>
  </si>
  <si>
    <t>Intertek Testing Services Philippines, Cupang, Muntinlupa, Philippines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</si>
  <si>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</si>
  <si>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</si>
  <si>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</si>
  <si>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</si>
  <si>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</si>
  <si>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Australia Mineral Services, Perth, WA, Australia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</si>
  <si>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</si>
  <si>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</si>
  <si>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</si>
  <si>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</si>
  <si>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</si>
  <si>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</si>
  <si>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</si>
  <si>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</si>
  <si>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</si>
  <si>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</si>
  <si>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</si>
  <si>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</si>
  <si>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</si>
  <si>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</si>
  <si>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</si>
  <si>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</si>
  <si>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</si>
  <si>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</si>
  <si>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</si>
  <si>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</si>
  <si>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</si>
  <si>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</si>
  <si>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</si>
  <si>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</si>
  <si>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</si>
  <si>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</si>
  <si>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</si>
  <si>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</si>
  <si>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</si>
  <si>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</si>
  <si>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</si>
  <si>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</si>
  <si>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</si>
  <si>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</si>
  <si>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</si>
  <si>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</si>
  <si>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</si>
  <si>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</si>
  <si>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</si>
  <si>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</si>
  <si>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</si>
  <si>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</si>
  <si>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</si>
  <si>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</si>
  <si>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</si>
  <si>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</si>
  <si>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</si>
  <si>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</si>
  <si>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</si>
  <si>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</si>
  <si>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</si>
  <si>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</si>
  <si>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</si>
  <si>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</si>
  <si>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</si>
  <si>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</si>
  <si>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</si>
  <si>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</si>
  <si>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</si>
  <si>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</si>
  <si>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</si>
  <si>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</si>
  <si>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</si>
  <si>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</si>
  <si>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</si>
  <si>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</si>
  <si>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</si>
  <si>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</si>
  <si>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</si>
  <si>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</si>
  <si>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</si>
  <si>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</si>
  <si>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</si>
  <si>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</si>
  <si>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</si>
  <si>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</si>
  <si>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</si>
  <si>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</si>
  <si>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r>
      <t>Cu-Sol(H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SO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), Copper soluble (sulphuric) (wt.%)</t>
    </r>
  </si>
  <si>
    <t>Cu-Sol(CN), Copper soluble (cyanidation) (wt.%)</t>
  </si>
  <si>
    <t>Cu-Res(4A), Copper residual (post leach) (wt.%)</t>
  </si>
  <si>
    <t>Cu-Tot(Calc), Copper total (calculated) (wt.%)</t>
  </si>
  <si>
    <r>
      <t>Cu-Sol(H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SO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),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</si>
  <si>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</si>
  <si>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908b (Certified Value 0.209 ppm)</t>
  </si>
  <si>
    <t>Analytical results for Pd in OREAS 908b (Indicative Value &lt; 0.5 ppb)</t>
  </si>
  <si>
    <t>Analytical results for Pt in OREAS 908b (Indicative Value &lt; 0.5 ppb)</t>
  </si>
  <si>
    <t>Analytical results for Au in OREAS 908b (Certified Value 0.205 ppm)</t>
  </si>
  <si>
    <t>Analytical results for Ag in OREAS 908b (Certified Value 2.2 ppm)</t>
  </si>
  <si>
    <t>Analytical results for Al in OREAS 908b (Certified Value 6.39 wt.%)</t>
  </si>
  <si>
    <t>Analytical results for As in OREAS 908b (Certified Value 38.1 ppm)</t>
  </si>
  <si>
    <t>Analytical results for Ba in OREAS 908b (Certified Value 2149 ppm)</t>
  </si>
  <si>
    <t>Analytical results for Be in OREAS 908b (Certified Value 2.37 ppm)</t>
  </si>
  <si>
    <t>Analytical results for Bi in OREAS 908b (Certified Value 38.2 ppm)</t>
  </si>
  <si>
    <t>Analytical results for Ca in OREAS 908b (Certified Value 0.487 wt.%)</t>
  </si>
  <si>
    <t>Analytical results for Cd in OREAS 908b (Certified Value 0.67 ppm)</t>
  </si>
  <si>
    <t>Analytical results for Ce in OREAS 908b (Certified Value 81 ppm)</t>
  </si>
  <si>
    <t>Analytical results for Co in OREAS 908b (Certified Value 63 ppm)</t>
  </si>
  <si>
    <t>Analytical results for Cr in OREAS 908b (Certified Value 9.92 ppm)</t>
  </si>
  <si>
    <t>Analytical results for Cs in OREAS 908b (Certified Value 5.34 ppm)</t>
  </si>
  <si>
    <t>Analytical results for Cu in OREAS 908b (Certified Value 1.27 wt.%)</t>
  </si>
  <si>
    <t>Analytical results for Dy in OREAS 908b (Certified Value 3.24 ppm)</t>
  </si>
  <si>
    <t>Analytical results for Er in OREAS 908b (Certified Value 1.14 ppm)</t>
  </si>
  <si>
    <t>Analytical results for Eu in OREAS 908b (Certified Value 1.73 ppm)</t>
  </si>
  <si>
    <t>Analytical results for Fe in OREAS 908b (Certified Value 12.33 wt.%)</t>
  </si>
  <si>
    <t>Analytical results for Ga in OREAS 908b (Certified Value 41.9 ppm)</t>
  </si>
  <si>
    <t>Analytical results for Gd in OREAS 908b (Certified Value 5.34 ppm)</t>
  </si>
  <si>
    <t>Analytical results for Ge in OREAS 908b (Certified Value 0.23 ppm)</t>
  </si>
  <si>
    <t>Analytical results for Hf in OREAS 908b (Certified Value 6.01 ppm)</t>
  </si>
  <si>
    <t>Analytical results for Hg in OREAS 908b (Indicative Value &lt; 1 ppm)</t>
  </si>
  <si>
    <t>Analytical results for Ho in OREAS 908b (Certified Value 0.5 ppm)</t>
  </si>
  <si>
    <t>Analytical results for In in OREAS 908b (Certified Value 4.41 ppm)</t>
  </si>
  <si>
    <t>Analytical results for K in OREAS 908b (Certified Value 2.24 wt.%)</t>
  </si>
  <si>
    <t>Analytical results for La in OREAS 908b (Certified Value 39.9 ppm)</t>
  </si>
  <si>
    <t>Analytical results for Li in OREAS 908b (Certified Value 16.5 ppm)</t>
  </si>
  <si>
    <t>Analytical results for Lu in OREAS 908b (Certified Value 0.14 ppm)</t>
  </si>
  <si>
    <t>Analytical results for Mg in OREAS 908b (Certified Value 0.506 wt.%)</t>
  </si>
  <si>
    <t>Analytical results for Mn in OREAS 908b (Certified Value 0.03 wt.%)</t>
  </si>
  <si>
    <t>Analytical results for Mo in OREAS 908b (Certified Value 12.9 ppm)</t>
  </si>
  <si>
    <t>Analytical results for Na in OREAS 908b (Certified Value 1.93 wt.%)</t>
  </si>
  <si>
    <t>Analytical results for Nb in OREAS 908b (Certified Value 14 ppm)</t>
  </si>
  <si>
    <t>Analytical results for Nd in OREAS 908b (Certified Value 34.2 ppm)</t>
  </si>
  <si>
    <t>Analytical results for Ni in OREAS 908b (Certified Value 3.7 ppm)</t>
  </si>
  <si>
    <t>Analytical results for P in OREAS 908b (Certified Value 0.028 wt.%)</t>
  </si>
  <si>
    <t>Analytical results for Pb in OREAS 908b (Certified Value 49.3 ppm)</t>
  </si>
  <si>
    <t>Analytical results for Pr in OREAS 908b (Certified Value 9.07 ppm)</t>
  </si>
  <si>
    <t>Analytical results for Rb in OREAS 908b (Certified Value 106 ppm)</t>
  </si>
  <si>
    <t>Analytical results for Re in OREAS 908b (Certified Value 0.005 ppm)</t>
  </si>
  <si>
    <t>Analytical results for S in OREAS 908b (Certified Value 0.161 wt.%)</t>
  </si>
  <si>
    <t>Analytical results for Sb in OREAS 908b (Certified Value 4.14 ppm)</t>
  </si>
  <si>
    <t>Analytical results for Sc in OREAS 908b (Certified Value 5.49 ppm)</t>
  </si>
  <si>
    <t>Analytical results for Se in OREAS 908b (Certified Value 18.1 ppm)</t>
  </si>
  <si>
    <t>Analytical results for Sm in OREAS 908b (Certified Value 6.7 ppm)</t>
  </si>
  <si>
    <t>Analytical results for Sn in OREAS 908b (Certified Value 5.75 ppm)</t>
  </si>
  <si>
    <t>Analytical results for Sr in OREAS 908b (Certified Value 129 ppm)</t>
  </si>
  <si>
    <t>Analytical results for Ta in OREAS 908b (Certified Value 1.02 ppm)</t>
  </si>
  <si>
    <t>Analytical results for Tb in OREAS 908b (Certified Value 0.71 ppm)</t>
  </si>
  <si>
    <t>Analytical results for Te in OREAS 908b (Certified Value 0.71 ppm)</t>
  </si>
  <si>
    <t>Analytical results for Th in OREAS 908b (Certified Value 11.9 ppm)</t>
  </si>
  <si>
    <t>Analytical results for Ti in OREAS 908b (Certified Value 0.101 wt.%)</t>
  </si>
  <si>
    <t>Analytical results for Tl in OREAS 908b (Certified Value 0.6 ppm)</t>
  </si>
  <si>
    <t>Analytical results for Tm in OREAS 908b (Certified Value 0.15 ppm)</t>
  </si>
  <si>
    <t>Analytical results for U in OREAS 908b (Certified Value 4.02 ppm)</t>
  </si>
  <si>
    <t>Analytical results for V in OREAS 908b (Certified Value 6.97 ppm)</t>
  </si>
  <si>
    <t>Analytical results for W in OREAS 908b (Certified Value 3.77 ppm)</t>
  </si>
  <si>
    <t>Analytical results for Y in OREAS 908b (Certified Value 14.4 ppm)</t>
  </si>
  <si>
    <t>Analytical results for Yb in OREAS 908b (Certified Value 0.92 ppm)</t>
  </si>
  <si>
    <t>Analytical results for Zn in OREAS 908b (Certified Value 226 ppm)</t>
  </si>
  <si>
    <t>Analytical results for Zr in OREAS 908b (Certified Value 224 ppm)</t>
  </si>
  <si>
    <t>Analytical results for Ag in OREAS 908b (Certified Value 2.14 ppm)</t>
  </si>
  <si>
    <t>Analytical results for Al in OREAS 908b (Certified Value 0.938 wt.%)</t>
  </si>
  <si>
    <t>Analytical results for As in OREAS 908b (Certified Value 35 ppm)</t>
  </si>
  <si>
    <t>Analytical results for B in OREAS 908b (Certified Value &lt; 10 ppm)</t>
  </si>
  <si>
    <t>Analytical results for Ba in OREAS 908b (Certified Value 147 ppm)</t>
  </si>
  <si>
    <t>Analytical results for Be in OREAS 908b (Certified Value 0.79 ppm)</t>
  </si>
  <si>
    <t>Analytical results for Bi in OREAS 908b (Certified Value 37.6 ppm)</t>
  </si>
  <si>
    <t>Analytical results for Ca in OREAS 908b (Certified Value 0.279 wt.%)</t>
  </si>
  <si>
    <t>Analytical results for Cd in OREAS 908b (Certified Value 0.65 ppm)</t>
  </si>
  <si>
    <t>Analytical results for Ce in OREAS 908b (Certified Value 65 ppm)</t>
  </si>
  <si>
    <t>Analytical results for Co in OREAS 908b (Certified Value 59 ppm)</t>
  </si>
  <si>
    <t>Analytical results for Cr in OREAS 908b (Certified Value 9.11 ppm)</t>
  </si>
  <si>
    <t>Analytical results for Cs in OREAS 908b (Certified Value 0.81 ppm)</t>
  </si>
  <si>
    <t>Analytical results for Dy in OREAS 908b (Indicative Value 1.54 ppm)</t>
  </si>
  <si>
    <t>Analytical results for Er in OREAS 908b (Indicative Value 0.46 ppm)</t>
  </si>
  <si>
    <t>Analytical results for Eu in OREAS 908b (Indicative Value 1.09 ppm)</t>
  </si>
  <si>
    <t>Analytical results for Fe in OREAS 908b (Certified Value 11.69 wt.%)</t>
  </si>
  <si>
    <t>Analytical results for Ga in OREAS 908b (Certified Value 21.7 ppm)</t>
  </si>
  <si>
    <t>Analytical results for Gd in OREAS 908b (Indicative Value 3.32 ppm)</t>
  </si>
  <si>
    <t>Analytical results for Ge in OREAS 908b (Indicative Value 0.2 ppm)</t>
  </si>
  <si>
    <t>Analytical results for Hf in OREAS 908b (Certified Value 0.99 ppm)</t>
  </si>
  <si>
    <t>Analytical results for Hg in OREAS 908b (Indicative Value 0.027 ppm)</t>
  </si>
  <si>
    <t>Analytical results for Ho in OREAS 908b (Indicative Value 0.21 ppm)</t>
  </si>
  <si>
    <t>Analytical results for In in OREAS 908b (Certified Value 4.14 ppm)</t>
  </si>
  <si>
    <t>Analytical results for K in OREAS 908b (Certified Value 0.178 wt.%)</t>
  </si>
  <si>
    <t>Analytical results for La in OREAS 908b (Certified Value 31.8 ppm)</t>
  </si>
  <si>
    <t>Analytical results for Li in OREAS 908b (Certified Value 3.43 ppm)</t>
  </si>
  <si>
    <t>Analytical results for Lu in OREAS 908b (Certified Value 0.04 ppm)</t>
  </si>
  <si>
    <t>Analytical results for Mg in OREAS 908b (Certified Value 0.269 wt.%)</t>
  </si>
  <si>
    <t>Analytical results for Mn in OREAS 908b (Certified Value 0.026 wt.%)</t>
  </si>
  <si>
    <t>Analytical results for Mo in OREAS 908b (Certified Value 12.4 ppm)</t>
  </si>
  <si>
    <t>Analytical results for Na in OREAS 908b (Certified Value 0.059 wt.%)</t>
  </si>
  <si>
    <t>Analytical results for Nb in OREAS 908b (Certified Value 0.23 ppm)</t>
  </si>
  <si>
    <t>Analytical results for Nd in OREAS 908b (Indicative Value 26.3 ppm)</t>
  </si>
  <si>
    <t>Analytical results for Ni in OREAS 908b (Certified Value 3.05 ppm)</t>
  </si>
  <si>
    <t>Analytical results for P in OREAS 908b (Certified Value 0.024 wt.%)</t>
  </si>
  <si>
    <t>Analytical results for Pb in OREAS 908b (Certified Value 37.7 ppm)</t>
  </si>
  <si>
    <t>Analytical results for Pd in OREAS 908b (Indicative Value &lt; 10 ppb)</t>
  </si>
  <si>
    <t>Analytical results for Pr in OREAS 908b (Indicative Value 6.98 ppm)</t>
  </si>
  <si>
    <t>Analytical results for Pt in OREAS 908b (Indicative Value &lt; 5 ppb)</t>
  </si>
  <si>
    <t>Analytical results for Rb in OREAS 908b (Certified Value 10.4 ppm)</t>
  </si>
  <si>
    <t>Analytical results for S in OREAS 908b (Certified Value 0.158 wt.%)</t>
  </si>
  <si>
    <t>Analytical results for Sb in OREAS 908b (Certified Value 2.85 ppm)</t>
  </si>
  <si>
    <t>Analytical results for Sc in OREAS 908b (Certified Value 2.66 ppm)</t>
  </si>
  <si>
    <t>Analytical results for Se in OREAS 908b (Certified Value 17.5 ppm)</t>
  </si>
  <si>
    <t>Analytical results for Sm in OREAS 908b (Indicative Value 4.58 ppm)</t>
  </si>
  <si>
    <t>Analytical results for Sn in OREAS 908b (Certified Value 3.06 ppm)</t>
  </si>
  <si>
    <t>Analytical results for Sr in OREAS 908b (Certified Value 11.1 ppm)</t>
  </si>
  <si>
    <t>Analytical results for Ta in OREAS 908b (Certified Value &lt; 0.01 ppm)</t>
  </si>
  <si>
    <t>Analytical results for Tb in OREAS 908b (Certified Value 0.35 ppm)</t>
  </si>
  <si>
    <t>Analytical results for Te in OREAS 908b (Certified Value 0.65 ppm)</t>
  </si>
  <si>
    <t>Analytical results for Th in OREAS 908b (Certified Value 6.68 ppm)</t>
  </si>
  <si>
    <t>Analytical results for Ti in OREAS 908b (Certified Value 0.013 wt.%)</t>
  </si>
  <si>
    <t>Analytical results for Tl in OREAS 908b (Certified Value 0.095 ppm)</t>
  </si>
  <si>
    <t>Analytical results for Tm in OREAS 908b (Indicative Value 0.051 ppm)</t>
  </si>
  <si>
    <t>Analytical results for U in OREAS 908b (Certified Value 1.78 ppm)</t>
  </si>
  <si>
    <t>Analytical results for V in OREAS 908b (Certified Value 5.07 ppm)</t>
  </si>
  <si>
    <t>Analytical results for W in OREAS 908b (Certified Value 1.29 ppm)</t>
  </si>
  <si>
    <t>Analytical results for Y in OREAS 908b (Certified Value 5.87 ppm)</t>
  </si>
  <si>
    <t>Analytical results for Yb in OREAS 908b (Certified Value 0.32 ppm)</t>
  </si>
  <si>
    <t>Analytical results for Zn in OREAS 908b (Certified Value 164 ppm)</t>
  </si>
  <si>
    <t>Analytical results for Zr in OREAS 908b (Certified Value 40.3 ppm)</t>
  </si>
  <si>
    <t>Analytical results for Cu-Res(4A) in OREAS 908b (Certified Value 0.144 wt.%)</t>
  </si>
  <si>
    <t>Analytical results for Cu-Sol(CN) in OREAS 908b (Certified Value 0.056 wt.%)</t>
  </si>
  <si>
    <t>Analytical results for Cu-Sol(H2SO4) in OREAS 908b (Certified Value 1.05 wt.%)</t>
  </si>
  <si>
    <t>Analytical results for Cu-Tot(Calc) in OREAS 908b (Certified Value 1.25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</si>
  <si>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908b (Indicative Value 12.33 wt.%)</t>
    </r>
  </si>
  <si>
    <t>Analytical results for BaO in OREAS 908b (Indicative Value 2649 ppm)</t>
  </si>
  <si>
    <t>Analytical results for CaO in OREAS 908b (Indicative Value 0.683 wt.%)</t>
  </si>
  <si>
    <t>Analytical results for Cl in OREAS 908b (Indicative Value 448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</si>
  <si>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908b (Indicative Value 26.6 ppm)</t>
    </r>
  </si>
  <si>
    <t>Analytical results for Cu in OREAS 908b (Indicative Value 1.32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</si>
  <si>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908b (Indicative Value 18.01 wt.%)</t>
    </r>
  </si>
  <si>
    <t>Analytical results for Hf in OREAS 908b (Indicative Value 66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</si>
  <si>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908b (Indicative Value 2.73 wt.%)</t>
    </r>
  </si>
  <si>
    <t>Analytical results for MgO in OREAS 908b (Indicative Value 0.871 wt.%)</t>
  </si>
  <si>
    <t>Analytical results for MnO in OREAS 908b (Indicative Value 0.039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</si>
  <si>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908b (Indicative Value 2.67 wt.%)</t>
    </r>
  </si>
  <si>
    <t>Analytical results for Ni in OREAS 908b (Indicative Value 5.03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</si>
  <si>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908b (Indicative Value 0.065 wt.%)</t>
    </r>
  </si>
  <si>
    <t>Analytical results for Pb in OREAS 908b (Indicative Value 115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</si>
  <si>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908b (Indicative Value 57.42 wt.%)</t>
    </r>
  </si>
  <si>
    <t>Analytical results for Sn in OREAS 908b (Indicative Value 26.5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</si>
  <si>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908b (Indicative Value 0.408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</si>
  <si>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908b (Indicative Value 0.183 wt.%)</t>
    </r>
  </si>
  <si>
    <t>Analytical results for Zn in OREAS 908b (Indicative Value 273 ppm)</t>
  </si>
  <si>
    <t>Analytical results for Zr in OREAS 908b (Indicative Value 278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</si>
  <si>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908b (Indicative Value 3.08 wt.%)</t>
    </r>
  </si>
  <si>
    <t>Analytical results for C in OREAS 908b (Indicative Value 0.135 wt.%)</t>
  </si>
  <si>
    <t>Analytical results for S in OREAS 908b (Indicative Value 0.156 wt.%)</t>
  </si>
  <si>
    <t>Analytical results for Ag in OREAS 908b (Indicative Value 2.1 ppm)</t>
  </si>
  <si>
    <t>Analytical results for As in OREAS 908b (Indicative Value 39.5 ppm)</t>
  </si>
  <si>
    <t>Analytical results for Ba in OREAS 908b (Indicative Value 2090 ppm)</t>
  </si>
  <si>
    <t>Analytical results for Be in OREAS 908b (Indicative Value 2.6 ppm)</t>
  </si>
  <si>
    <t>Analytical results for Bi in OREAS 908b (Indicative Value 40.2 ppm)</t>
  </si>
  <si>
    <t>Analytical results for Cd in OREAS 908b (Indicative Value 0.8 ppm)</t>
  </si>
  <si>
    <t>Analytical results for Ce in OREAS 908b (Indicative Value 78 ppm)</t>
  </si>
  <si>
    <t>Analytical results for Co in OREAS 908b (Indicative Value 64 ppm)</t>
  </si>
  <si>
    <t>Analytical results for Cr in OREAS 908b (Indicative Value 11 ppm)</t>
  </si>
  <si>
    <t>Analytical results for Cs in OREAS 908b (Indicative Value 5.26 ppm)</t>
  </si>
  <si>
    <t>Analytical results for Cu in OREAS 908b (Indicative Value 1.27 wt.%)</t>
  </si>
  <si>
    <t>Analytical results for Dy in OREAS 908b (Indicative Value 3.62 ppm)</t>
  </si>
  <si>
    <t>Analytical results for Er in OREAS 908b (Indicative Value 1.35 ppm)</t>
  </si>
  <si>
    <t>Analytical results for Eu in OREAS 908b (Indicative Value 1.74 ppm)</t>
  </si>
  <si>
    <t>Analytical results for Ga in OREAS 908b (Indicative Value 40.6 ppm)</t>
  </si>
  <si>
    <t>Analytical results for Gd in OREAS 908b (Indicative Value 5.5 ppm)</t>
  </si>
  <si>
    <t>Analytical results for Ge in OREAS 908b (Indicative Value 1.75 ppm)</t>
  </si>
  <si>
    <t>Analytical results for Hf in OREAS 908b (Indicative Value 6.37 ppm)</t>
  </si>
  <si>
    <t>Analytical results for Ho in OREAS 908b (Indicative Value 0.59 ppm)</t>
  </si>
  <si>
    <t>Analytical results for In in OREAS 908b (Indicative Value 4.13 ppm)</t>
  </si>
  <si>
    <t>Analytical results for La in OREAS 908b (Indicative Value 40.2 ppm)</t>
  </si>
  <si>
    <t>Analytical results for Lu in OREAS 908b (Indicative Value 0.16 ppm)</t>
  </si>
  <si>
    <t>Analytical results for Mn in OREAS 908b (Indicative Value 0.03 wt.%)</t>
  </si>
  <si>
    <t>Analytical results for Mo in OREAS 908b (Indicative Value 13 ppm)</t>
  </si>
  <si>
    <t>Analytical results for Nb in OREAS 908b (Indicative Value 15.1 ppm)</t>
  </si>
  <si>
    <t>Analytical results for Nd in OREAS 908b (Indicative Value 34.4 ppm)</t>
  </si>
  <si>
    <t>Analytical results for Ni in OREAS 908b (Indicative Value 8 ppm)</t>
  </si>
  <si>
    <t>Analytical results for Pb in OREAS 908b (Indicative Value 51 ppm)</t>
  </si>
  <si>
    <t>Analytical results for Pr in OREAS 908b (Indicative Value 9.27 ppm)</t>
  </si>
  <si>
    <t>Analytical results for Rb in OREAS 908b (Indicative Value 105 ppm)</t>
  </si>
  <si>
    <t>Analytical results for Re in OREAS 908b (Indicative Value &lt; 0.01 ppm)</t>
  </si>
  <si>
    <t>Analytical results for Sb in OREAS 908b (Indicative Value 4.35 ppm)</t>
  </si>
  <si>
    <t>Analytical results for Sc in OREAS 908b (Indicative Value 5.45 ppm)</t>
  </si>
  <si>
    <t>Analytical results for Se in OREAS 908b (Indicative Value &lt; 5 ppm)</t>
  </si>
  <si>
    <t>Analytical results for Sm in OREAS 908b (Indicative Value 6.92 ppm)</t>
  </si>
  <si>
    <t>Analytical results for Sn in OREAS 908b (Indicative Value 22.1 ppm)</t>
  </si>
  <si>
    <t>Analytical results for Sr in OREAS 908b (Indicative Value 127 ppm)</t>
  </si>
  <si>
    <t>Analytical results for Ta in OREAS 908b (Indicative Value 1.14 ppm)</t>
  </si>
  <si>
    <t>Analytical results for Tb in OREAS 908b (Indicative Value 0.75 ppm)</t>
  </si>
  <si>
    <t>Analytical results for Te in OREAS 908b (Indicative Value 0.7 ppm)</t>
  </si>
  <si>
    <t>Analytical results for Th in OREAS 908b (Indicative Value 11.7 ppm)</t>
  </si>
  <si>
    <t>Analytical results for Ti in OREAS 908b (Indicative Value 0.114 wt.%)</t>
  </si>
  <si>
    <t>Analytical results for Tl in OREAS 908b (Indicative Value &lt; 0.2 ppm)</t>
  </si>
  <si>
    <t>Analytical results for Tm in OREAS 908b (Indicative Value 0.18 ppm)</t>
  </si>
  <si>
    <t>Analytical results for U in OREAS 908b (Indicative Value 4.16 ppm)</t>
  </si>
  <si>
    <t>Analytical results for V in OREAS 908b (Indicative Value 7.15 ppm)</t>
  </si>
  <si>
    <t>Analytical results for W in OREAS 908b (Indicative Value 4 ppm)</t>
  </si>
  <si>
    <t>Analytical results for Y in OREAS 908b (Indicative Value 16.7 ppm)</t>
  </si>
  <si>
    <t>Analytical results for Yb in OREAS 908b (Indicative Value 1.15 ppm)</t>
  </si>
  <si>
    <t>Analytical results for Zn in OREAS 908b (Indicative Value 245 ppm)</t>
  </si>
  <si>
    <t>Analytical results for Zr in OREAS 908b (Indicative Value 235 ppm)</t>
  </si>
  <si>
    <t/>
  </si>
  <si>
    <t>Table 5. Participating Laboratory List used for OREAS 908b</t>
  </si>
  <si>
    <t>Table 4. Abbreviations used for OREAS 908b</t>
  </si>
  <si>
    <t>Table 3. Certified Values and Performance Gates for OREAS 908b</t>
  </si>
  <si>
    <t>Table 2. Indicative Values for OREAS 908b</t>
  </si>
  <si>
    <t>Table 1. Certified Values, Expanded Uncertainty and Tolerance Limits for OREAS 908b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</si>
  <si>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</si>
  <si>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</si>
  <si>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908b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</si>
</sst>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10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5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6</xdr:col>
      <xdr:colOff>553752</xdr:colOff>
      <xdr:row>132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C3FA20-6CE1-F110-6D68-88CDC1968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660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1172</xdr:row>
      <xdr:rowOff>0</xdr:rowOff>
    </xdr:from>
    <xdr:to>
      <xdr:col>9</xdr:col>
      <xdr:colOff>364646</xdr:colOff>
      <xdr:row>1177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43901E-21EE-9FFC-DE52-9C3FD900B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3566585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8</xdr:col>
      <xdr:colOff>483545</xdr:colOff>
      <xdr:row>78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368AB7-0159-F02B-0F98-6B2DDE987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2082837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376</xdr:row>
      <xdr:rowOff>161535</xdr:rowOff>
    </xdr:from>
    <xdr:to>
      <xdr:col>9</xdr:col>
      <xdr:colOff>420959</xdr:colOff>
      <xdr:row>382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A937F1-6428-8B02-85F8-A30F5F3EB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3071096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9C85B1-FC4F-BBBE-116E-10D23662F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32</xdr:row>
      <xdr:rowOff>161535</xdr:rowOff>
    </xdr:from>
    <xdr:to>
      <xdr:col>9</xdr:col>
      <xdr:colOff>409818</xdr:colOff>
      <xdr:row>38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C8D89C-9C6C-6863-F596-573538C29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4206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83C4F4-C643-BCA1-C2CD-A18D3E0EF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10</xdr:col>
      <xdr:colOff>401352</xdr:colOff>
      <xdr:row>49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5F3731-A505-5797-6532-61FBF394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2106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12</xdr:col>
      <xdr:colOff>268002</xdr:colOff>
      <xdr:row>132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EA05FB-A7FE-5CCC-ED07-DAEA5D59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46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B37D9C-BB15-43A0-E06E-0D65CEF53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86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4FF38-F6C4-9229-29BA-A2FF1B68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B69DC-373E-24F1-8FC0-18C763460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375952</xdr:colOff>
      <xdr:row>74</xdr:row>
      <xdr:rowOff>58497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DFB35D-7DAF-1E23-E0EF-9CD0909CA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1154430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390576</xdr:colOff>
      <xdr:row>39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750243-110A-E589-6493-507BBCED8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1878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1115</xdr:row>
      <xdr:rowOff>0</xdr:rowOff>
    </xdr:from>
    <xdr:to>
      <xdr:col>9</xdr:col>
      <xdr:colOff>384684</xdr:colOff>
      <xdr:row>1120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54962E-FAC6-515E-6BCD-A429F3077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88761688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43.1406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699</v>
      </c>
      <c r="C1" s="88"/>
      <c r="D1" s="88"/>
      <c r="E1" s="88"/>
      <c r="F1" s="88"/>
      <c r="G1" s="88"/>
      <c r="H1" s="72"/>
    </row>
    <row r="2" spans="1:8" ht="15.75" customHeight="1">
      <c r="A2" s="267"/>
      <c r="B2" s="265" t="s">
        <v>2</v>
      </c>
      <c r="C2" s="73" t="s">
        <v>66</v>
      </c>
      <c r="D2" s="263" t="s">
        <v>187</v>
      </c>
      <c r="E2" s="264"/>
      <c r="F2" s="263" t="s">
        <v>93</v>
      </c>
      <c r="G2" s="264"/>
      <c r="H2" s="80"/>
    </row>
    <row r="3" spans="1:8" ht="12.75">
      <c r="A3" s="267"/>
      <c r="B3" s="266"/>
      <c r="C3" s="71" t="s">
        <v>47</v>
      </c>
      <c r="D3" s="176" t="s">
        <v>67</v>
      </c>
      <c r="E3" s="38" t="s">
        <v>68</v>
      </c>
      <c r="F3" s="176" t="s">
        <v>67</v>
      </c>
      <c r="G3" s="38" t="s">
        <v>68</v>
      </c>
      <c r="H3" s="81"/>
    </row>
    <row r="4" spans="1:8" ht="15.75" customHeight="1">
      <c r="A4" s="90"/>
      <c r="B4" s="39" t="s">
        <v>207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420</v>
      </c>
      <c r="C5" s="236">
        <v>0.20947635093384098</v>
      </c>
      <c r="D5" s="238">
        <v>0.20559021865614116</v>
      </c>
      <c r="E5" s="239">
        <v>0.2133624832115408</v>
      </c>
      <c r="F5" s="238">
        <v>0.20556678995311001</v>
      </c>
      <c r="G5" s="239">
        <v>0.21338591191457196</v>
      </c>
      <c r="H5" s="82"/>
    </row>
    <row r="6" spans="1:8" ht="15.75" customHeight="1">
      <c r="A6" s="90"/>
      <c r="B6" s="241" t="s">
        <v>212</v>
      </c>
      <c r="C6" s="177"/>
      <c r="D6" s="177"/>
      <c r="E6" s="177"/>
      <c r="F6" s="177"/>
      <c r="G6" s="240"/>
      <c r="H6" s="82"/>
    </row>
    <row r="7" spans="1:8" ht="15.75" customHeight="1">
      <c r="A7" s="90"/>
      <c r="B7" s="180" t="s">
        <v>420</v>
      </c>
      <c r="C7" s="236">
        <v>0.20529307510126252</v>
      </c>
      <c r="D7" s="238">
        <v>0.19861083818020731</v>
      </c>
      <c r="E7" s="239">
        <v>0.21197531202231773</v>
      </c>
      <c r="F7" s="238">
        <v>0.20109589200817957</v>
      </c>
      <c r="G7" s="239">
        <v>0.20949025819434547</v>
      </c>
      <c r="H7" s="82"/>
    </row>
    <row r="8" spans="1:8" ht="15.75" customHeight="1">
      <c r="A8" s="90"/>
      <c r="B8" s="241" t="s">
        <v>185</v>
      </c>
      <c r="C8" s="177"/>
      <c r="D8" s="177"/>
      <c r="E8" s="177"/>
      <c r="F8" s="177"/>
      <c r="G8" s="240"/>
      <c r="H8" s="82"/>
    </row>
    <row r="9" spans="1:8" ht="15.75" customHeight="1">
      <c r="A9" s="90"/>
      <c r="B9" s="180" t="s">
        <v>421</v>
      </c>
      <c r="C9" s="242">
        <v>2.1968503300798621</v>
      </c>
      <c r="D9" s="243">
        <v>2.0801651209725334</v>
      </c>
      <c r="E9" s="244">
        <v>2.3135355391871908</v>
      </c>
      <c r="F9" s="243">
        <v>2.137628444540066</v>
      </c>
      <c r="G9" s="244">
        <v>2.2560722156196582</v>
      </c>
      <c r="H9" s="82"/>
    </row>
    <row r="10" spans="1:8" ht="15.75" customHeight="1">
      <c r="A10" s="90"/>
      <c r="B10" s="180" t="s">
        <v>422</v>
      </c>
      <c r="C10" s="242">
        <v>6.3918506375604425</v>
      </c>
      <c r="D10" s="243">
        <v>6.2168620989411263</v>
      </c>
      <c r="E10" s="244">
        <v>6.5668391761797587</v>
      </c>
      <c r="F10" s="243">
        <v>6.2644098096163496</v>
      </c>
      <c r="G10" s="244">
        <v>6.5192914655045353</v>
      </c>
      <c r="H10" s="82"/>
    </row>
    <row r="11" spans="1:8" ht="15.75" customHeight="1">
      <c r="A11" s="90"/>
      <c r="B11" s="180" t="s">
        <v>423</v>
      </c>
      <c r="C11" s="247">
        <v>38.137955116596707</v>
      </c>
      <c r="D11" s="248">
        <v>36.50048472254236</v>
      </c>
      <c r="E11" s="249">
        <v>39.775425510651054</v>
      </c>
      <c r="F11" s="248">
        <v>36.753416378528222</v>
      </c>
      <c r="G11" s="249">
        <v>39.522493854665193</v>
      </c>
      <c r="H11" s="82"/>
    </row>
    <row r="12" spans="1:8" ht="15.75" customHeight="1">
      <c r="A12" s="90"/>
      <c r="B12" s="180" t="s">
        <v>424</v>
      </c>
      <c r="C12" s="237">
        <v>2148.6065698713041</v>
      </c>
      <c r="D12" s="252">
        <v>2079.1358338992654</v>
      </c>
      <c r="E12" s="253">
        <v>2218.0773058433429</v>
      </c>
      <c r="F12" s="252">
        <v>2108.9367013089072</v>
      </c>
      <c r="G12" s="253">
        <v>2188.2764384337011</v>
      </c>
      <c r="H12" s="82"/>
    </row>
    <row r="13" spans="1:8" ht="15.75" customHeight="1">
      <c r="A13" s="90"/>
      <c r="B13" s="180" t="s">
        <v>425</v>
      </c>
      <c r="C13" s="242">
        <v>2.3701698861628553</v>
      </c>
      <c r="D13" s="243">
        <v>2.232041644946325</v>
      </c>
      <c r="E13" s="244">
        <v>2.5082981273793856</v>
      </c>
      <c r="F13" s="243">
        <v>2.3085477569985908</v>
      </c>
      <c r="G13" s="244">
        <v>2.4317920153271197</v>
      </c>
      <c r="H13" s="82"/>
    </row>
    <row r="14" spans="1:8" ht="15.75" customHeight="1">
      <c r="A14" s="90"/>
      <c r="B14" s="180" t="s">
        <v>426</v>
      </c>
      <c r="C14" s="247">
        <v>38.234730957285791</v>
      </c>
      <c r="D14" s="248">
        <v>36.650267637992087</v>
      </c>
      <c r="E14" s="249">
        <v>39.819194276579495</v>
      </c>
      <c r="F14" s="248">
        <v>37.392560874394611</v>
      </c>
      <c r="G14" s="249">
        <v>39.076901040176971</v>
      </c>
      <c r="H14" s="82"/>
    </row>
    <row r="15" spans="1:8" ht="15.75" customHeight="1">
      <c r="A15" s="90"/>
      <c r="B15" s="180" t="s">
        <v>427</v>
      </c>
      <c r="C15" s="236">
        <v>0.48713024426628904</v>
      </c>
      <c r="D15" s="238">
        <v>0.47338591931151314</v>
      </c>
      <c r="E15" s="239">
        <v>0.50087456922106499</v>
      </c>
      <c r="F15" s="238">
        <v>0.47651387277180712</v>
      </c>
      <c r="G15" s="239">
        <v>0.49774661576077095</v>
      </c>
      <c r="H15" s="82"/>
    </row>
    <row r="16" spans="1:8" ht="15.75" customHeight="1">
      <c r="A16" s="90"/>
      <c r="B16" s="180" t="s">
        <v>428</v>
      </c>
      <c r="C16" s="242">
        <v>0.66830539839927139</v>
      </c>
      <c r="D16" s="243">
        <v>0.61893174106704563</v>
      </c>
      <c r="E16" s="244">
        <v>0.71767905573149715</v>
      </c>
      <c r="F16" s="243">
        <v>0.63896337794154523</v>
      </c>
      <c r="G16" s="244">
        <v>0.69764741885699755</v>
      </c>
      <c r="H16" s="82"/>
    </row>
    <row r="17" spans="1:8" ht="15.75" customHeight="1">
      <c r="A17" s="90"/>
      <c r="B17" s="180" t="s">
        <v>429</v>
      </c>
      <c r="C17" s="237">
        <v>81.219305321968847</v>
      </c>
      <c r="D17" s="252">
        <v>77.016871305583933</v>
      </c>
      <c r="E17" s="253">
        <v>85.42173933835376</v>
      </c>
      <c r="F17" s="252">
        <v>77.82597708738993</v>
      </c>
      <c r="G17" s="253">
        <v>84.612633556547763</v>
      </c>
      <c r="H17" s="82"/>
    </row>
    <row r="18" spans="1:8" ht="15.75" customHeight="1">
      <c r="A18" s="90"/>
      <c r="B18" s="180" t="s">
        <v>430</v>
      </c>
      <c r="C18" s="237">
        <v>63.164579102758744</v>
      </c>
      <c r="D18" s="252">
        <v>60.594562125094946</v>
      </c>
      <c r="E18" s="253">
        <v>65.734596080422548</v>
      </c>
      <c r="F18" s="252">
        <v>61.735985904609691</v>
      </c>
      <c r="G18" s="253">
        <v>64.593172300907796</v>
      </c>
      <c r="H18" s="82"/>
    </row>
    <row r="19" spans="1:8" ht="15.75" customHeight="1">
      <c r="A19" s="90"/>
      <c r="B19" s="180" t="s">
        <v>431</v>
      </c>
      <c r="C19" s="242">
        <v>9.9234932523191191</v>
      </c>
      <c r="D19" s="243">
        <v>8.7604054621249698</v>
      </c>
      <c r="E19" s="244">
        <v>11.086581042513268</v>
      </c>
      <c r="F19" s="243">
        <v>9.3705862086616296</v>
      </c>
      <c r="G19" s="244">
        <v>10.476400295976608</v>
      </c>
      <c r="H19" s="82"/>
    </row>
    <row r="20" spans="1:8" ht="15.75" customHeight="1">
      <c r="A20" s="90"/>
      <c r="B20" s="180" t="s">
        <v>432</v>
      </c>
      <c r="C20" s="242">
        <v>5.3424160043859024</v>
      </c>
      <c r="D20" s="243">
        <v>5.1272694657591806</v>
      </c>
      <c r="E20" s="244">
        <v>5.5575625430126241</v>
      </c>
      <c r="F20" s="243">
        <v>5.1732884959256475</v>
      </c>
      <c r="G20" s="244">
        <v>5.5115435128461572</v>
      </c>
      <c r="H20" s="82"/>
    </row>
    <row r="21" spans="1:8" ht="15.75" customHeight="1">
      <c r="A21" s="90"/>
      <c r="B21" s="180" t="s">
        <v>433</v>
      </c>
      <c r="C21" s="242">
        <v>1.2686652517138655</v>
      </c>
      <c r="D21" s="243">
        <v>1.2412829943941248</v>
      </c>
      <c r="E21" s="244">
        <v>1.2960475090336061</v>
      </c>
      <c r="F21" s="243">
        <v>1.2514784375683194</v>
      </c>
      <c r="G21" s="244">
        <v>1.2858520658594115</v>
      </c>
      <c r="H21" s="82"/>
    </row>
    <row r="22" spans="1:8" ht="15.75" customHeight="1">
      <c r="A22" s="90"/>
      <c r="B22" s="180" t="s">
        <v>434</v>
      </c>
      <c r="C22" s="242">
        <v>3.24116758011913</v>
      </c>
      <c r="D22" s="243">
        <v>2.9999561578189038</v>
      </c>
      <c r="E22" s="244">
        <v>3.4823790024193562</v>
      </c>
      <c r="F22" s="243">
        <v>3.0941216589652996</v>
      </c>
      <c r="G22" s="244">
        <v>3.3882135012729604</v>
      </c>
      <c r="H22" s="82"/>
    </row>
    <row r="23" spans="1:8" ht="15.75" customHeight="1">
      <c r="A23" s="90"/>
      <c r="B23" s="180" t="s">
        <v>435</v>
      </c>
      <c r="C23" s="242">
        <v>1.1391433951614107</v>
      </c>
      <c r="D23" s="243">
        <v>1.028274464879023</v>
      </c>
      <c r="E23" s="244">
        <v>1.2500123254437985</v>
      </c>
      <c r="F23" s="243">
        <v>1.1059498131889525</v>
      </c>
      <c r="G23" s="244">
        <v>1.172336977133869</v>
      </c>
      <c r="H23" s="82"/>
    </row>
    <row r="24" spans="1:8" ht="15.75" customHeight="1">
      <c r="A24" s="90"/>
      <c r="B24" s="180" t="s">
        <v>436</v>
      </c>
      <c r="C24" s="242">
        <v>1.7281732492581363</v>
      </c>
      <c r="D24" s="243">
        <v>1.5325612992246695</v>
      </c>
      <c r="E24" s="244">
        <v>1.9237851992916031</v>
      </c>
      <c r="F24" s="243">
        <v>1.667497010131517</v>
      </c>
      <c r="G24" s="244">
        <v>1.7888494883847557</v>
      </c>
      <c r="H24" s="82"/>
    </row>
    <row r="25" spans="1:8" ht="15.75" customHeight="1">
      <c r="A25" s="90"/>
      <c r="B25" s="180" t="s">
        <v>437</v>
      </c>
      <c r="C25" s="242">
        <v>12.332462805496345</v>
      </c>
      <c r="D25" s="243">
        <v>12.043974078342869</v>
      </c>
      <c r="E25" s="244">
        <v>12.620951532649821</v>
      </c>
      <c r="F25" s="243">
        <v>12.130677667619556</v>
      </c>
      <c r="G25" s="244">
        <v>12.534247943373133</v>
      </c>
      <c r="H25" s="82"/>
    </row>
    <row r="26" spans="1:8" ht="15.75" customHeight="1">
      <c r="A26" s="90"/>
      <c r="B26" s="180" t="s">
        <v>438</v>
      </c>
      <c r="C26" s="247">
        <v>41.942018060038791</v>
      </c>
      <c r="D26" s="248">
        <v>40.2431935497765</v>
      </c>
      <c r="E26" s="249">
        <v>43.640842570301082</v>
      </c>
      <c r="F26" s="248">
        <v>40.665150142828068</v>
      </c>
      <c r="G26" s="249">
        <v>43.218885977249514</v>
      </c>
      <c r="H26" s="82"/>
    </row>
    <row r="27" spans="1:8" ht="15.75" customHeight="1">
      <c r="A27" s="90"/>
      <c r="B27" s="180" t="s">
        <v>439</v>
      </c>
      <c r="C27" s="242">
        <v>5.343755803997686</v>
      </c>
      <c r="D27" s="243">
        <v>4.9094745595835914</v>
      </c>
      <c r="E27" s="244">
        <v>5.7780370484117807</v>
      </c>
      <c r="F27" s="243">
        <v>5.1144717199386447</v>
      </c>
      <c r="G27" s="244">
        <v>5.5730398880567273</v>
      </c>
      <c r="H27" s="82"/>
    </row>
    <row r="28" spans="1:8" ht="15.75" customHeight="1">
      <c r="A28" s="90"/>
      <c r="B28" s="180" t="s">
        <v>440</v>
      </c>
      <c r="C28" s="242">
        <v>0.22957659608863012</v>
      </c>
      <c r="D28" s="243">
        <v>0.17591889302598479</v>
      </c>
      <c r="E28" s="244">
        <v>0.28323429915127546</v>
      </c>
      <c r="F28" s="243">
        <v>0.18351068296651399</v>
      </c>
      <c r="G28" s="244">
        <v>0.27564250921074629</v>
      </c>
      <c r="H28" s="82"/>
    </row>
    <row r="29" spans="1:8" ht="15.75" customHeight="1">
      <c r="A29" s="90"/>
      <c r="B29" s="180" t="s">
        <v>441</v>
      </c>
      <c r="C29" s="242">
        <v>6.0099821514451346</v>
      </c>
      <c r="D29" s="243">
        <v>5.7249209978098481</v>
      </c>
      <c r="E29" s="244">
        <v>6.2950433050804211</v>
      </c>
      <c r="F29" s="243">
        <v>5.8435177501058782</v>
      </c>
      <c r="G29" s="244">
        <v>6.176446552784391</v>
      </c>
      <c r="H29" s="83"/>
    </row>
    <row r="30" spans="1:8" ht="15.75" customHeight="1">
      <c r="A30" s="90"/>
      <c r="B30" s="180" t="s">
        <v>442</v>
      </c>
      <c r="C30" s="242">
        <v>0.4969714970726824</v>
      </c>
      <c r="D30" s="243">
        <v>0.46543891031398227</v>
      </c>
      <c r="E30" s="244">
        <v>0.52850408383138248</v>
      </c>
      <c r="F30" s="243">
        <v>0.46798374140805554</v>
      </c>
      <c r="G30" s="244">
        <v>0.52595925273730926</v>
      </c>
      <c r="H30" s="82"/>
    </row>
    <row r="31" spans="1:8" ht="15.75" customHeight="1">
      <c r="A31" s="90"/>
      <c r="B31" s="180" t="s">
        <v>443</v>
      </c>
      <c r="C31" s="242">
        <v>4.4106147403096649</v>
      </c>
      <c r="D31" s="243">
        <v>4.2204788509686253</v>
      </c>
      <c r="E31" s="244">
        <v>4.6007506296507046</v>
      </c>
      <c r="F31" s="243">
        <v>4.2980658544094421</v>
      </c>
      <c r="G31" s="244">
        <v>4.5231636262098878</v>
      </c>
      <c r="H31" s="82"/>
    </row>
    <row r="32" spans="1:8" ht="15.75" customHeight="1">
      <c r="A32" s="90"/>
      <c r="B32" s="180" t="s">
        <v>444</v>
      </c>
      <c r="C32" s="242">
        <v>2.2370553727375713</v>
      </c>
      <c r="D32" s="243">
        <v>2.1763359190206475</v>
      </c>
      <c r="E32" s="244">
        <v>2.297774826454495</v>
      </c>
      <c r="F32" s="243">
        <v>2.1874773252415913</v>
      </c>
      <c r="G32" s="244">
        <v>2.2866334202335512</v>
      </c>
      <c r="H32" s="82"/>
    </row>
    <row r="33" spans="1:8" ht="15.75" customHeight="1">
      <c r="A33" s="90"/>
      <c r="B33" s="180" t="s">
        <v>445</v>
      </c>
      <c r="C33" s="247">
        <v>39.87206337893609</v>
      </c>
      <c r="D33" s="248">
        <v>37.970495602965684</v>
      </c>
      <c r="E33" s="249">
        <v>41.773631154906496</v>
      </c>
      <c r="F33" s="248">
        <v>38.372112139731605</v>
      </c>
      <c r="G33" s="249">
        <v>41.372014618140575</v>
      </c>
      <c r="H33" s="82"/>
    </row>
    <row r="34" spans="1:8" ht="15.75" customHeight="1">
      <c r="A34" s="90"/>
      <c r="B34" s="180" t="s">
        <v>446</v>
      </c>
      <c r="C34" s="247">
        <v>16.505235864866862</v>
      </c>
      <c r="D34" s="248">
        <v>15.794075959647486</v>
      </c>
      <c r="E34" s="249">
        <v>17.216395770086237</v>
      </c>
      <c r="F34" s="248">
        <v>16.181145771619743</v>
      </c>
      <c r="G34" s="249">
        <v>16.82932595811398</v>
      </c>
      <c r="H34" s="82"/>
    </row>
    <row r="35" spans="1:8" ht="15.75" customHeight="1">
      <c r="A35" s="90"/>
      <c r="B35" s="180" t="s">
        <v>447</v>
      </c>
      <c r="C35" s="242">
        <v>0.14385041372108331</v>
      </c>
      <c r="D35" s="243">
        <v>0.13018680958247794</v>
      </c>
      <c r="E35" s="244">
        <v>0.15751401785968869</v>
      </c>
      <c r="F35" s="243" t="s">
        <v>94</v>
      </c>
      <c r="G35" s="244" t="s">
        <v>94</v>
      </c>
      <c r="H35" s="82"/>
    </row>
    <row r="36" spans="1:8" ht="15.75" customHeight="1">
      <c r="A36" s="90"/>
      <c r="B36" s="180" t="s">
        <v>448</v>
      </c>
      <c r="C36" s="236">
        <v>0.50569388571766472</v>
      </c>
      <c r="D36" s="238">
        <v>0.4923481153819867</v>
      </c>
      <c r="E36" s="239">
        <v>0.51903965605334268</v>
      </c>
      <c r="F36" s="238">
        <v>0.49504550716584944</v>
      </c>
      <c r="G36" s="239">
        <v>0.51634226426948004</v>
      </c>
      <c r="H36" s="82"/>
    </row>
    <row r="37" spans="1:8" ht="15.75" customHeight="1">
      <c r="A37" s="90"/>
      <c r="B37" s="180" t="s">
        <v>449</v>
      </c>
      <c r="C37" s="236">
        <v>2.9936501432298247E-2</v>
      </c>
      <c r="D37" s="238">
        <v>2.866840778179789E-2</v>
      </c>
      <c r="E37" s="239">
        <v>3.1204595082798603E-2</v>
      </c>
      <c r="F37" s="238">
        <v>2.9129624269056964E-2</v>
      </c>
      <c r="G37" s="239">
        <v>3.0743378595539529E-2</v>
      </c>
      <c r="H37" s="82"/>
    </row>
    <row r="38" spans="1:8" ht="15.75" customHeight="1">
      <c r="A38" s="90"/>
      <c r="B38" s="180" t="s">
        <v>450</v>
      </c>
      <c r="C38" s="247">
        <v>12.882883306658233</v>
      </c>
      <c r="D38" s="248">
        <v>12.247710654591872</v>
      </c>
      <c r="E38" s="249">
        <v>13.518055958724593</v>
      </c>
      <c r="F38" s="248">
        <v>12.4826842083038</v>
      </c>
      <c r="G38" s="249">
        <v>13.283082405012665</v>
      </c>
      <c r="H38" s="82"/>
    </row>
    <row r="39" spans="1:8" ht="15.75" customHeight="1">
      <c r="A39" s="90"/>
      <c r="B39" s="180" t="s">
        <v>451</v>
      </c>
      <c r="C39" s="242">
        <v>1.934574687430235</v>
      </c>
      <c r="D39" s="243">
        <v>1.8790651015240754</v>
      </c>
      <c r="E39" s="244">
        <v>1.9900842733363946</v>
      </c>
      <c r="F39" s="243">
        <v>1.9040764698871802</v>
      </c>
      <c r="G39" s="244">
        <v>1.9650729049732898</v>
      </c>
      <c r="H39" s="82"/>
    </row>
    <row r="40" spans="1:8" ht="15.75" customHeight="1">
      <c r="A40" s="90"/>
      <c r="B40" s="180" t="s">
        <v>452</v>
      </c>
      <c r="C40" s="247">
        <v>13.962127104667605</v>
      </c>
      <c r="D40" s="248">
        <v>13.240517081071397</v>
      </c>
      <c r="E40" s="249">
        <v>14.683737128263813</v>
      </c>
      <c r="F40" s="248">
        <v>13.424446042087849</v>
      </c>
      <c r="G40" s="249">
        <v>14.499808167247361</v>
      </c>
      <c r="H40" s="82"/>
    </row>
    <row r="41" spans="1:8" ht="15.75" customHeight="1">
      <c r="A41" s="90"/>
      <c r="B41" s="180" t="s">
        <v>453</v>
      </c>
      <c r="C41" s="247">
        <v>34.21150514910557</v>
      </c>
      <c r="D41" s="248">
        <v>32.822643819865171</v>
      </c>
      <c r="E41" s="249">
        <v>35.600366478345968</v>
      </c>
      <c r="F41" s="248">
        <v>32.851130973414172</v>
      </c>
      <c r="G41" s="249">
        <v>35.571879324796967</v>
      </c>
      <c r="H41" s="82"/>
    </row>
    <row r="42" spans="1:8" ht="15.75" customHeight="1">
      <c r="A42" s="90"/>
      <c r="B42" s="180" t="s">
        <v>454</v>
      </c>
      <c r="C42" s="242">
        <v>3.7041101771524296</v>
      </c>
      <c r="D42" s="243">
        <v>3.2643608782931812</v>
      </c>
      <c r="E42" s="244">
        <v>4.143859476011678</v>
      </c>
      <c r="F42" s="243">
        <v>3.4668173313299326</v>
      </c>
      <c r="G42" s="244">
        <v>3.9414030229749266</v>
      </c>
      <c r="H42" s="82"/>
    </row>
    <row r="43" spans="1:8" ht="15.75" customHeight="1">
      <c r="A43" s="90"/>
      <c r="B43" s="180" t="s">
        <v>455</v>
      </c>
      <c r="C43" s="236">
        <v>2.8498169035609238E-2</v>
      </c>
      <c r="D43" s="238">
        <v>2.7110304644823498E-2</v>
      </c>
      <c r="E43" s="239">
        <v>2.9886033426394978E-2</v>
      </c>
      <c r="F43" s="238">
        <v>2.7679089998660478E-2</v>
      </c>
      <c r="G43" s="239">
        <v>2.9317248072557998E-2</v>
      </c>
      <c r="H43" s="82"/>
    </row>
    <row r="44" spans="1:8" ht="15.75" customHeight="1">
      <c r="A44" s="90"/>
      <c r="B44" s="180" t="s">
        <v>456</v>
      </c>
      <c r="C44" s="247">
        <v>49.261572878150957</v>
      </c>
      <c r="D44" s="248">
        <v>47.17326317419635</v>
      </c>
      <c r="E44" s="249">
        <v>51.349882582105565</v>
      </c>
      <c r="F44" s="248">
        <v>47.695640713633026</v>
      </c>
      <c r="G44" s="249">
        <v>50.827505042668889</v>
      </c>
      <c r="H44" s="82"/>
    </row>
    <row r="45" spans="1:8" ht="15.75" customHeight="1">
      <c r="A45" s="90"/>
      <c r="B45" s="180" t="s">
        <v>457</v>
      </c>
      <c r="C45" s="242">
        <v>9.0670590165939462</v>
      </c>
      <c r="D45" s="243">
        <v>8.5379514105805239</v>
      </c>
      <c r="E45" s="244">
        <v>9.5961666226073685</v>
      </c>
      <c r="F45" s="243">
        <v>8.6467057393516917</v>
      </c>
      <c r="G45" s="244">
        <v>9.4874122938362007</v>
      </c>
      <c r="H45" s="82"/>
    </row>
    <row r="46" spans="1:8" ht="15.75" customHeight="1">
      <c r="A46" s="90"/>
      <c r="B46" s="180" t="s">
        <v>458</v>
      </c>
      <c r="C46" s="237">
        <v>106.09194367635617</v>
      </c>
      <c r="D46" s="252">
        <v>101.56489419301845</v>
      </c>
      <c r="E46" s="253">
        <v>110.61899315969389</v>
      </c>
      <c r="F46" s="252">
        <v>102.71982479315898</v>
      </c>
      <c r="G46" s="253">
        <v>109.46406255955335</v>
      </c>
      <c r="H46" s="84"/>
    </row>
    <row r="47" spans="1:8" ht="15.75" customHeight="1">
      <c r="A47" s="90"/>
      <c r="B47" s="180" t="s">
        <v>459</v>
      </c>
      <c r="C47" s="236">
        <v>4.6588888888888886E-3</v>
      </c>
      <c r="D47" s="238">
        <v>2.9825536185049063E-3</v>
      </c>
      <c r="E47" s="239">
        <v>6.3352241592728713E-3</v>
      </c>
      <c r="F47" s="238" t="s">
        <v>94</v>
      </c>
      <c r="G47" s="239" t="s">
        <v>94</v>
      </c>
      <c r="H47" s="84"/>
    </row>
    <row r="48" spans="1:8" ht="15.75" customHeight="1">
      <c r="A48" s="90"/>
      <c r="B48" s="180" t="s">
        <v>460</v>
      </c>
      <c r="C48" s="236">
        <v>0.16059251429670035</v>
      </c>
      <c r="D48" s="238">
        <v>0.15230598455159733</v>
      </c>
      <c r="E48" s="239">
        <v>0.16887904404180337</v>
      </c>
      <c r="F48" s="238">
        <v>0.15628362615069594</v>
      </c>
      <c r="G48" s="239">
        <v>0.16490140244270476</v>
      </c>
      <c r="H48" s="82"/>
    </row>
    <row r="49" spans="1:8" ht="15.75" customHeight="1">
      <c r="A49" s="90"/>
      <c r="B49" s="180" t="s">
        <v>461</v>
      </c>
      <c r="C49" s="242">
        <v>4.1437644092202559</v>
      </c>
      <c r="D49" s="243">
        <v>3.9287880447678361</v>
      </c>
      <c r="E49" s="244">
        <v>4.3587407736726762</v>
      </c>
      <c r="F49" s="243">
        <v>4.0037731796779878</v>
      </c>
      <c r="G49" s="244">
        <v>4.283755638762524</v>
      </c>
      <c r="H49" s="82"/>
    </row>
    <row r="50" spans="1:8" ht="15.75" customHeight="1">
      <c r="A50" s="90"/>
      <c r="B50" s="180" t="s">
        <v>462</v>
      </c>
      <c r="C50" s="242">
        <v>5.4923396402540705</v>
      </c>
      <c r="D50" s="243">
        <v>5.1986042204135563</v>
      </c>
      <c r="E50" s="244">
        <v>5.7860750600945847</v>
      </c>
      <c r="F50" s="243">
        <v>5.2964499561196776</v>
      </c>
      <c r="G50" s="244">
        <v>5.6882293243884634</v>
      </c>
      <c r="H50" s="82"/>
    </row>
    <row r="51" spans="1:8" ht="15.75" customHeight="1">
      <c r="A51" s="90"/>
      <c r="B51" s="180" t="s">
        <v>463</v>
      </c>
      <c r="C51" s="247">
        <v>18.145250986786888</v>
      </c>
      <c r="D51" s="248">
        <v>16.91390590303622</v>
      </c>
      <c r="E51" s="249">
        <v>19.376596070537556</v>
      </c>
      <c r="F51" s="248">
        <v>17.09754156008275</v>
      </c>
      <c r="G51" s="249">
        <v>19.192960413491026</v>
      </c>
      <c r="H51" s="82"/>
    </row>
    <row r="52" spans="1:8" ht="15.75" customHeight="1">
      <c r="A52" s="90"/>
      <c r="B52" s="180" t="s">
        <v>464</v>
      </c>
      <c r="C52" s="242">
        <v>6.6956743049305807</v>
      </c>
      <c r="D52" s="243">
        <v>6.362030371302926</v>
      </c>
      <c r="E52" s="244">
        <v>7.0293182385582353</v>
      </c>
      <c r="F52" s="243">
        <v>6.4087962128808531</v>
      </c>
      <c r="G52" s="244">
        <v>6.9825523969803083</v>
      </c>
      <c r="H52" s="82"/>
    </row>
    <row r="53" spans="1:8" ht="15.75" customHeight="1">
      <c r="A53" s="90"/>
      <c r="B53" s="180" t="s">
        <v>465</v>
      </c>
      <c r="C53" s="242">
        <v>5.7490106232775657</v>
      </c>
      <c r="D53" s="243">
        <v>5.1300633098843651</v>
      </c>
      <c r="E53" s="244">
        <v>6.3679579366707664</v>
      </c>
      <c r="F53" s="243">
        <v>5.3835248298615808</v>
      </c>
      <c r="G53" s="244">
        <v>6.1144964166935507</v>
      </c>
      <c r="H53" s="82"/>
    </row>
    <row r="54" spans="1:8" ht="15.75" customHeight="1">
      <c r="A54" s="90"/>
      <c r="B54" s="180" t="s">
        <v>466</v>
      </c>
      <c r="C54" s="237">
        <v>128.93529764152797</v>
      </c>
      <c r="D54" s="252">
        <v>124.43312590831003</v>
      </c>
      <c r="E54" s="253">
        <v>133.43746937474589</v>
      </c>
      <c r="F54" s="252">
        <v>125.87385275559917</v>
      </c>
      <c r="G54" s="253">
        <v>131.99674252745677</v>
      </c>
      <c r="H54" s="82"/>
    </row>
    <row r="55" spans="1:8" ht="15.75" customHeight="1">
      <c r="A55" s="90"/>
      <c r="B55" s="180" t="s">
        <v>467</v>
      </c>
      <c r="C55" s="242">
        <v>1.0153650941244909</v>
      </c>
      <c r="D55" s="243">
        <v>0.94562463424165966</v>
      </c>
      <c r="E55" s="244">
        <v>1.0851055540073222</v>
      </c>
      <c r="F55" s="243">
        <v>0.96770845811762773</v>
      </c>
      <c r="G55" s="244">
        <v>1.063021730131354</v>
      </c>
      <c r="H55" s="82"/>
    </row>
    <row r="56" spans="1:8" ht="15.75" customHeight="1">
      <c r="A56" s="90"/>
      <c r="B56" s="180" t="s">
        <v>468</v>
      </c>
      <c r="C56" s="242">
        <v>0.71229403097079036</v>
      </c>
      <c r="D56" s="243">
        <v>0.66846410051708216</v>
      </c>
      <c r="E56" s="244">
        <v>0.75612396142449856</v>
      </c>
      <c r="F56" s="243">
        <v>0.70092397702492582</v>
      </c>
      <c r="G56" s="244">
        <v>0.7236640849166549</v>
      </c>
      <c r="H56" s="82"/>
    </row>
    <row r="57" spans="1:8" ht="15.75" customHeight="1">
      <c r="A57" s="90"/>
      <c r="B57" s="180" t="s">
        <v>469</v>
      </c>
      <c r="C57" s="242">
        <v>0.71042421098476571</v>
      </c>
      <c r="D57" s="243">
        <v>0.63505121845030443</v>
      </c>
      <c r="E57" s="244">
        <v>0.78579720351922699</v>
      </c>
      <c r="F57" s="243">
        <v>0.66519649357001054</v>
      </c>
      <c r="G57" s="244">
        <v>0.75565192839952089</v>
      </c>
      <c r="H57" s="82"/>
    </row>
    <row r="58" spans="1:8" ht="15.75" customHeight="1">
      <c r="A58" s="90"/>
      <c r="B58" s="180" t="s">
        <v>470</v>
      </c>
      <c r="C58" s="247">
        <v>11.919354520254789</v>
      </c>
      <c r="D58" s="248">
        <v>11.331099548715258</v>
      </c>
      <c r="E58" s="249">
        <v>12.507609491794319</v>
      </c>
      <c r="F58" s="248">
        <v>11.528697662971338</v>
      </c>
      <c r="G58" s="249">
        <v>12.31001137753824</v>
      </c>
      <c r="H58" s="82"/>
    </row>
    <row r="59" spans="1:8" ht="15.75" customHeight="1">
      <c r="A59" s="90"/>
      <c r="B59" s="180" t="s">
        <v>471</v>
      </c>
      <c r="C59" s="236">
        <v>0.10085787747976389</v>
      </c>
      <c r="D59" s="238">
        <v>9.6132674112309788E-2</v>
      </c>
      <c r="E59" s="239">
        <v>0.105583080847218</v>
      </c>
      <c r="F59" s="238">
        <v>9.84649485621579E-2</v>
      </c>
      <c r="G59" s="239">
        <v>0.10325080639736989</v>
      </c>
      <c r="H59" s="82"/>
    </row>
    <row r="60" spans="1:8" ht="15.75" customHeight="1">
      <c r="A60" s="90"/>
      <c r="B60" s="180" t="s">
        <v>472</v>
      </c>
      <c r="C60" s="242">
        <v>0.59650372464219992</v>
      </c>
      <c r="D60" s="243">
        <v>0.56249236863855101</v>
      </c>
      <c r="E60" s="244">
        <v>0.63051508064584882</v>
      </c>
      <c r="F60" s="243">
        <v>0.56507919085288705</v>
      </c>
      <c r="G60" s="244">
        <v>0.62792825843151279</v>
      </c>
      <c r="H60" s="82"/>
    </row>
    <row r="61" spans="1:8" ht="15.75" customHeight="1">
      <c r="A61" s="90"/>
      <c r="B61" s="180" t="s">
        <v>473</v>
      </c>
      <c r="C61" s="242">
        <v>0.14688335669634381</v>
      </c>
      <c r="D61" s="243">
        <v>0.13012059152279301</v>
      </c>
      <c r="E61" s="244">
        <v>0.16364612186989461</v>
      </c>
      <c r="F61" s="243" t="s">
        <v>94</v>
      </c>
      <c r="G61" s="244" t="s">
        <v>94</v>
      </c>
      <c r="H61" s="82"/>
    </row>
    <row r="62" spans="1:8" ht="15.75" customHeight="1">
      <c r="A62" s="90"/>
      <c r="B62" s="180" t="s">
        <v>474</v>
      </c>
      <c r="C62" s="242">
        <v>4.0169624298731419</v>
      </c>
      <c r="D62" s="243">
        <v>3.756790578622252</v>
      </c>
      <c r="E62" s="244">
        <v>4.2771342811240318</v>
      </c>
      <c r="F62" s="243">
        <v>3.8873363320025263</v>
      </c>
      <c r="G62" s="244">
        <v>4.1465885277437575</v>
      </c>
      <c r="H62" s="82"/>
    </row>
    <row r="63" spans="1:8" ht="15.75" customHeight="1">
      <c r="A63" s="90"/>
      <c r="B63" s="180" t="s">
        <v>475</v>
      </c>
      <c r="C63" s="242">
        <v>6.970665303501451</v>
      </c>
      <c r="D63" s="243">
        <v>6.0845435303653996</v>
      </c>
      <c r="E63" s="244">
        <v>7.8567870766375023</v>
      </c>
      <c r="F63" s="243">
        <v>6.7317100658705318</v>
      </c>
      <c r="G63" s="244">
        <v>7.2096205411323702</v>
      </c>
      <c r="H63" s="82"/>
    </row>
    <row r="64" spans="1:8" ht="15.75" customHeight="1">
      <c r="A64" s="90"/>
      <c r="B64" s="180" t="s">
        <v>476</v>
      </c>
      <c r="C64" s="242">
        <v>3.7747534260383544</v>
      </c>
      <c r="D64" s="243">
        <v>3.5514498969106891</v>
      </c>
      <c r="E64" s="244">
        <v>3.9980569551660197</v>
      </c>
      <c r="F64" s="243">
        <v>3.6175414166682818</v>
      </c>
      <c r="G64" s="244">
        <v>3.931965435408427</v>
      </c>
      <c r="H64" s="82"/>
    </row>
    <row r="65" spans="1:8" ht="15.75" customHeight="1">
      <c r="A65" s="90"/>
      <c r="B65" s="180" t="s">
        <v>477</v>
      </c>
      <c r="C65" s="247">
        <v>14.357465375080448</v>
      </c>
      <c r="D65" s="248">
        <v>13.745102737752644</v>
      </c>
      <c r="E65" s="249">
        <v>14.969828012408252</v>
      </c>
      <c r="F65" s="248">
        <v>13.931499823640298</v>
      </c>
      <c r="G65" s="249">
        <v>14.783430926520598</v>
      </c>
      <c r="H65" s="82"/>
    </row>
    <row r="66" spans="1:8" ht="15.75" customHeight="1">
      <c r="A66" s="90"/>
      <c r="B66" s="180" t="s">
        <v>478</v>
      </c>
      <c r="C66" s="242">
        <v>0.92027320759568276</v>
      </c>
      <c r="D66" s="243">
        <v>0.83370922005289272</v>
      </c>
      <c r="E66" s="244">
        <v>1.0068371951384729</v>
      </c>
      <c r="F66" s="243">
        <v>0.85809031237570865</v>
      </c>
      <c r="G66" s="244">
        <v>0.98245610281565687</v>
      </c>
      <c r="H66" s="82"/>
    </row>
    <row r="67" spans="1:8" ht="15.75" customHeight="1">
      <c r="A67" s="90"/>
      <c r="B67" s="180" t="s">
        <v>479</v>
      </c>
      <c r="C67" s="237">
        <v>226.02889717106416</v>
      </c>
      <c r="D67" s="252">
        <v>218.33300201812031</v>
      </c>
      <c r="E67" s="253">
        <v>233.72479232400801</v>
      </c>
      <c r="F67" s="252">
        <v>221.26985019974566</v>
      </c>
      <c r="G67" s="253">
        <v>230.78794414238266</v>
      </c>
      <c r="H67" s="82"/>
    </row>
    <row r="68" spans="1:8" ht="15.75" customHeight="1">
      <c r="A68" s="90"/>
      <c r="B68" s="180" t="s">
        <v>480</v>
      </c>
      <c r="C68" s="237">
        <v>223.89206024605105</v>
      </c>
      <c r="D68" s="252">
        <v>216.22051604967976</v>
      </c>
      <c r="E68" s="253">
        <v>231.56360444242233</v>
      </c>
      <c r="F68" s="252">
        <v>219.37135294018171</v>
      </c>
      <c r="G68" s="253">
        <v>228.41276755192038</v>
      </c>
      <c r="H68" s="82"/>
    </row>
    <row r="69" spans="1:8" ht="15.75" customHeight="1">
      <c r="A69" s="90"/>
      <c r="B69" s="241" t="s">
        <v>209</v>
      </c>
      <c r="C69" s="177"/>
      <c r="D69" s="177"/>
      <c r="E69" s="177"/>
      <c r="F69" s="177"/>
      <c r="G69" s="240"/>
      <c r="H69" s="82"/>
    </row>
    <row r="70" spans="1:8" ht="15.75" customHeight="1">
      <c r="A70" s="90"/>
      <c r="B70" s="180" t="s">
        <v>421</v>
      </c>
      <c r="C70" s="242">
        <v>2.1372610180618796</v>
      </c>
      <c r="D70" s="243">
        <v>2.0362158551361529</v>
      </c>
      <c r="E70" s="244">
        <v>2.2383061809876064</v>
      </c>
      <c r="F70" s="243">
        <v>2.0897583100521557</v>
      </c>
      <c r="G70" s="244">
        <v>2.1847637260716035</v>
      </c>
      <c r="H70" s="82"/>
    </row>
    <row r="71" spans="1:8" ht="15.75" customHeight="1">
      <c r="A71" s="90"/>
      <c r="B71" s="180" t="s">
        <v>422</v>
      </c>
      <c r="C71" s="236">
        <v>0.93817437572660134</v>
      </c>
      <c r="D71" s="238">
        <v>0.90547567563504727</v>
      </c>
      <c r="E71" s="239">
        <v>0.97087307581815541</v>
      </c>
      <c r="F71" s="238">
        <v>0.91628976395352391</v>
      </c>
      <c r="G71" s="239">
        <v>0.96005898749967877</v>
      </c>
      <c r="H71" s="82"/>
    </row>
    <row r="72" spans="1:8" ht="15.75" customHeight="1">
      <c r="A72" s="90"/>
      <c r="B72" s="180" t="s">
        <v>423</v>
      </c>
      <c r="C72" s="247">
        <v>34.994919954761151</v>
      </c>
      <c r="D72" s="248">
        <v>33.124236162009318</v>
      </c>
      <c r="E72" s="249">
        <v>36.865603747512985</v>
      </c>
      <c r="F72" s="248">
        <v>33.919844784674403</v>
      </c>
      <c r="G72" s="249">
        <v>36.0699951248479</v>
      </c>
      <c r="H72" s="82"/>
    </row>
    <row r="73" spans="1:8" ht="15.75" customHeight="1">
      <c r="A73" s="90"/>
      <c r="B73" s="180" t="s">
        <v>481</v>
      </c>
      <c r="C73" s="247" t="s">
        <v>95</v>
      </c>
      <c r="D73" s="248" t="s">
        <v>94</v>
      </c>
      <c r="E73" s="249" t="s">
        <v>94</v>
      </c>
      <c r="F73" s="248" t="s">
        <v>94</v>
      </c>
      <c r="G73" s="249" t="s">
        <v>94</v>
      </c>
      <c r="H73" s="82"/>
    </row>
    <row r="74" spans="1:8" ht="15.75" customHeight="1">
      <c r="A74" s="90"/>
      <c r="B74" s="180" t="s">
        <v>424</v>
      </c>
      <c r="C74" s="237">
        <v>146.9671647466875</v>
      </c>
      <c r="D74" s="252">
        <v>138.45280860212409</v>
      </c>
      <c r="E74" s="253">
        <v>155.48152089125091</v>
      </c>
      <c r="F74" s="252">
        <v>143.39609951527791</v>
      </c>
      <c r="G74" s="253">
        <v>150.53822997809709</v>
      </c>
      <c r="H74" s="82"/>
    </row>
    <row r="75" spans="1:8" ht="15.75" customHeight="1">
      <c r="A75" s="90"/>
      <c r="B75" s="180" t="s">
        <v>425</v>
      </c>
      <c r="C75" s="242">
        <v>0.79165252419767429</v>
      </c>
      <c r="D75" s="243">
        <v>0.73967242718786552</v>
      </c>
      <c r="E75" s="244">
        <v>0.84363262120748306</v>
      </c>
      <c r="F75" s="243">
        <v>0.76741707385902125</v>
      </c>
      <c r="G75" s="244">
        <v>0.81588797453632733</v>
      </c>
      <c r="H75" s="82"/>
    </row>
    <row r="76" spans="1:8" ht="15.75" customHeight="1">
      <c r="A76" s="90"/>
      <c r="B76" s="180" t="s">
        <v>426</v>
      </c>
      <c r="C76" s="247">
        <v>37.607989318711809</v>
      </c>
      <c r="D76" s="248">
        <v>35.839539826999221</v>
      </c>
      <c r="E76" s="249">
        <v>39.376438810424396</v>
      </c>
      <c r="F76" s="248">
        <v>36.679696497847473</v>
      </c>
      <c r="G76" s="249">
        <v>38.536282139576144</v>
      </c>
      <c r="H76" s="82"/>
    </row>
    <row r="77" spans="1:8" ht="15.75" customHeight="1">
      <c r="A77" s="90"/>
      <c r="B77" s="180" t="s">
        <v>427</v>
      </c>
      <c r="C77" s="236">
        <v>0.27857117120832137</v>
      </c>
      <c r="D77" s="238">
        <v>0.27051082659943676</v>
      </c>
      <c r="E77" s="239">
        <v>0.28663151581720597</v>
      </c>
      <c r="F77" s="238">
        <v>0.26972933753610417</v>
      </c>
      <c r="G77" s="239">
        <v>0.28741300488053856</v>
      </c>
      <c r="H77" s="82"/>
    </row>
    <row r="78" spans="1:8" ht="15.75" customHeight="1">
      <c r="A78" s="90"/>
      <c r="B78" s="180" t="s">
        <v>428</v>
      </c>
      <c r="C78" s="242">
        <v>0.65319430336967021</v>
      </c>
      <c r="D78" s="243">
        <v>0.61268364719752899</v>
      </c>
      <c r="E78" s="244">
        <v>0.69370495954181144</v>
      </c>
      <c r="F78" s="243">
        <v>0.62244293178301102</v>
      </c>
      <c r="G78" s="244">
        <v>0.68394567495632941</v>
      </c>
      <c r="H78" s="82"/>
    </row>
    <row r="79" spans="1:8" ht="15.75" customHeight="1">
      <c r="A79" s="90"/>
      <c r="B79" s="180" t="s">
        <v>429</v>
      </c>
      <c r="C79" s="237">
        <v>64.561368330783637</v>
      </c>
      <c r="D79" s="252">
        <v>61.526624854464806</v>
      </c>
      <c r="E79" s="253">
        <v>67.59611180710246</v>
      </c>
      <c r="F79" s="252">
        <v>62.922312302629663</v>
      </c>
      <c r="G79" s="253">
        <v>66.20042435893761</v>
      </c>
      <c r="H79" s="82"/>
    </row>
    <row r="80" spans="1:8" ht="15.75" customHeight="1">
      <c r="A80" s="90"/>
      <c r="B80" s="180" t="s">
        <v>430</v>
      </c>
      <c r="C80" s="237">
        <v>58.922713799125027</v>
      </c>
      <c r="D80" s="252">
        <v>56.770349624001142</v>
      </c>
      <c r="E80" s="253">
        <v>61.075077974248913</v>
      </c>
      <c r="F80" s="252">
        <v>57.906519684796677</v>
      </c>
      <c r="G80" s="253">
        <v>59.938907913453377</v>
      </c>
      <c r="H80" s="82"/>
    </row>
    <row r="81" spans="1:8" ht="15.75" customHeight="1">
      <c r="A81" s="90"/>
      <c r="B81" s="180" t="s">
        <v>431</v>
      </c>
      <c r="C81" s="242">
        <v>9.1107339238995415</v>
      </c>
      <c r="D81" s="243">
        <v>8.2051928609995368</v>
      </c>
      <c r="E81" s="244">
        <v>10.016274986799546</v>
      </c>
      <c r="F81" s="243">
        <v>8.7049911728553138</v>
      </c>
      <c r="G81" s="244">
        <v>9.5164766749437693</v>
      </c>
      <c r="H81" s="82"/>
    </row>
    <row r="82" spans="1:8" ht="15.75" customHeight="1">
      <c r="A82" s="90"/>
      <c r="B82" s="180" t="s">
        <v>432</v>
      </c>
      <c r="C82" s="242">
        <v>0.80766123105186449</v>
      </c>
      <c r="D82" s="243">
        <v>0.73105583008192043</v>
      </c>
      <c r="E82" s="244">
        <v>0.88426663202180855</v>
      </c>
      <c r="F82" s="243">
        <v>0.77069638677295305</v>
      </c>
      <c r="G82" s="244">
        <v>0.84462607533077594</v>
      </c>
      <c r="H82" s="82"/>
    </row>
    <row r="83" spans="1:8" ht="15.75" customHeight="1">
      <c r="A83" s="90"/>
      <c r="B83" s="180" t="s">
        <v>433</v>
      </c>
      <c r="C83" s="242">
        <v>1.2711275773335309</v>
      </c>
      <c r="D83" s="243">
        <v>1.2463242706866178</v>
      </c>
      <c r="E83" s="244">
        <v>1.295930883980444</v>
      </c>
      <c r="F83" s="243">
        <v>1.2503329829861458</v>
      </c>
      <c r="G83" s="244">
        <v>1.2919221716809159</v>
      </c>
      <c r="H83" s="82"/>
    </row>
    <row r="84" spans="1:8" ht="15.75" customHeight="1">
      <c r="A84" s="90"/>
      <c r="B84" s="180" t="s">
        <v>437</v>
      </c>
      <c r="C84" s="242">
        <v>11.686490634146676</v>
      </c>
      <c r="D84" s="243">
        <v>11.369699092206716</v>
      </c>
      <c r="E84" s="244">
        <v>12.003282176086636</v>
      </c>
      <c r="F84" s="243">
        <v>11.458529609748002</v>
      </c>
      <c r="G84" s="244">
        <v>11.914451658545349</v>
      </c>
      <c r="H84" s="82"/>
    </row>
    <row r="85" spans="1:8" ht="15.75" customHeight="1">
      <c r="A85" s="90"/>
      <c r="B85" s="180" t="s">
        <v>438</v>
      </c>
      <c r="C85" s="247">
        <v>21.705987462988308</v>
      </c>
      <c r="D85" s="248">
        <v>20.822300887491419</v>
      </c>
      <c r="E85" s="249">
        <v>22.589674038485196</v>
      </c>
      <c r="F85" s="248">
        <v>21.216965988259151</v>
      </c>
      <c r="G85" s="249">
        <v>22.195008937717464</v>
      </c>
      <c r="H85" s="82"/>
    </row>
    <row r="86" spans="1:8" ht="15.75" customHeight="1">
      <c r="A86" s="90"/>
      <c r="B86" s="180" t="s">
        <v>441</v>
      </c>
      <c r="C86" s="242">
        <v>0.98753293801866837</v>
      </c>
      <c r="D86" s="243">
        <v>0.92086844732532658</v>
      </c>
      <c r="E86" s="244">
        <v>1.0541974287120102</v>
      </c>
      <c r="F86" s="243">
        <v>0.94824220912625823</v>
      </c>
      <c r="G86" s="244">
        <v>1.0268236669110786</v>
      </c>
      <c r="H86" s="82"/>
    </row>
    <row r="87" spans="1:8" ht="15.75" customHeight="1">
      <c r="A87" s="90"/>
      <c r="B87" s="180" t="s">
        <v>443</v>
      </c>
      <c r="C87" s="242">
        <v>4.1353143169450099</v>
      </c>
      <c r="D87" s="243">
        <v>3.9345259766482035</v>
      </c>
      <c r="E87" s="244">
        <v>4.336102657241816</v>
      </c>
      <c r="F87" s="243">
        <v>4.0107926788387003</v>
      </c>
      <c r="G87" s="244">
        <v>4.2598359550513196</v>
      </c>
      <c r="H87" s="82"/>
    </row>
    <row r="88" spans="1:8" ht="15.75" customHeight="1">
      <c r="A88" s="90"/>
      <c r="B88" s="180" t="s">
        <v>444</v>
      </c>
      <c r="C88" s="236">
        <v>0.17799379013831779</v>
      </c>
      <c r="D88" s="238">
        <v>0.16757448229061547</v>
      </c>
      <c r="E88" s="239">
        <v>0.1884130979860201</v>
      </c>
      <c r="F88" s="238">
        <v>0.17139028712085044</v>
      </c>
      <c r="G88" s="239">
        <v>0.18459729315578513</v>
      </c>
      <c r="H88" s="82"/>
    </row>
    <row r="89" spans="1:8" ht="15.75" customHeight="1">
      <c r="A89" s="90"/>
      <c r="B89" s="180" t="s">
        <v>445</v>
      </c>
      <c r="C89" s="247">
        <v>31.839928102378515</v>
      </c>
      <c r="D89" s="248">
        <v>30.318438268085853</v>
      </c>
      <c r="E89" s="249">
        <v>33.361417936671174</v>
      </c>
      <c r="F89" s="248">
        <v>31.177654491910744</v>
      </c>
      <c r="G89" s="249">
        <v>32.502201712846286</v>
      </c>
      <c r="H89" s="82"/>
    </row>
    <row r="90" spans="1:8" ht="15.75" customHeight="1">
      <c r="A90" s="90"/>
      <c r="B90" s="180" t="s">
        <v>446</v>
      </c>
      <c r="C90" s="242">
        <v>3.4299121422454601</v>
      </c>
      <c r="D90" s="243">
        <v>3.1553340584321981</v>
      </c>
      <c r="E90" s="244">
        <v>3.7044902260587222</v>
      </c>
      <c r="F90" s="243">
        <v>3.2794558141951136</v>
      </c>
      <c r="G90" s="244">
        <v>3.5803684702958067</v>
      </c>
      <c r="H90" s="82"/>
    </row>
    <row r="91" spans="1:8" ht="15.75" customHeight="1">
      <c r="A91" s="90"/>
      <c r="B91" s="180" t="s">
        <v>447</v>
      </c>
      <c r="C91" s="236">
        <v>3.9933333333333335E-2</v>
      </c>
      <c r="D91" s="238">
        <v>3.6872722986509433E-2</v>
      </c>
      <c r="E91" s="239">
        <v>4.2993943680157236E-2</v>
      </c>
      <c r="F91" s="238" t="s">
        <v>94</v>
      </c>
      <c r="G91" s="239" t="s">
        <v>94</v>
      </c>
      <c r="H91" s="82"/>
    </row>
    <row r="92" spans="1:8" ht="15.75" customHeight="1">
      <c r="A92" s="90"/>
      <c r="B92" s="180" t="s">
        <v>448</v>
      </c>
      <c r="C92" s="236">
        <v>0.26904953657092084</v>
      </c>
      <c r="D92" s="238">
        <v>0.25847857646824707</v>
      </c>
      <c r="E92" s="239">
        <v>0.27962049667359462</v>
      </c>
      <c r="F92" s="238">
        <v>0.2601882070316317</v>
      </c>
      <c r="G92" s="239">
        <v>0.27791086611020999</v>
      </c>
      <c r="H92" s="82"/>
    </row>
    <row r="93" spans="1:8" ht="15.75" customHeight="1">
      <c r="A93" s="90"/>
      <c r="B93" s="180" t="s">
        <v>449</v>
      </c>
      <c r="C93" s="236">
        <v>2.6336488180420531E-2</v>
      </c>
      <c r="D93" s="238">
        <v>2.548445680630063E-2</v>
      </c>
      <c r="E93" s="239">
        <v>2.7188519554540432E-2</v>
      </c>
      <c r="F93" s="238">
        <v>2.5766542983577879E-2</v>
      </c>
      <c r="G93" s="239">
        <v>2.6906433377263183E-2</v>
      </c>
      <c r="H93" s="82"/>
    </row>
    <row r="94" spans="1:8" ht="15.75" customHeight="1">
      <c r="A94" s="90"/>
      <c r="B94" s="180" t="s">
        <v>450</v>
      </c>
      <c r="C94" s="247">
        <v>12.390979068111001</v>
      </c>
      <c r="D94" s="248">
        <v>11.939431877256512</v>
      </c>
      <c r="E94" s="249">
        <v>12.84252625896549</v>
      </c>
      <c r="F94" s="248">
        <v>12.074135974905118</v>
      </c>
      <c r="G94" s="249">
        <v>12.707822161316884</v>
      </c>
      <c r="H94" s="82"/>
    </row>
    <row r="95" spans="1:8" ht="15.75" customHeight="1">
      <c r="A95" s="90"/>
      <c r="B95" s="180" t="s">
        <v>451</v>
      </c>
      <c r="C95" s="236">
        <v>5.9179845370522607E-2</v>
      </c>
      <c r="D95" s="238">
        <v>5.6790966796318773E-2</v>
      </c>
      <c r="E95" s="239">
        <v>6.1568723944726442E-2</v>
      </c>
      <c r="F95" s="238">
        <v>5.6928918288958269E-2</v>
      </c>
      <c r="G95" s="239">
        <v>6.1430772452086946E-2</v>
      </c>
      <c r="H95" s="82"/>
    </row>
    <row r="96" spans="1:8" ht="15.75" customHeight="1">
      <c r="A96" s="90"/>
      <c r="B96" s="180" t="s">
        <v>452</v>
      </c>
      <c r="C96" s="242">
        <v>0.22560366887219185</v>
      </c>
      <c r="D96" s="243">
        <v>0.15844781908260169</v>
      </c>
      <c r="E96" s="244">
        <v>0.29275951866178201</v>
      </c>
      <c r="F96" s="243">
        <v>0.20798179306376538</v>
      </c>
      <c r="G96" s="244">
        <v>0.24322554468061833</v>
      </c>
      <c r="H96" s="82"/>
    </row>
    <row r="97" spans="1:8" ht="15.75" customHeight="1">
      <c r="A97" s="90"/>
      <c r="B97" s="180" t="s">
        <v>454</v>
      </c>
      <c r="C97" s="242">
        <v>3.0459491564419392</v>
      </c>
      <c r="D97" s="243">
        <v>2.7866677595307059</v>
      </c>
      <c r="E97" s="244">
        <v>3.3052305533531725</v>
      </c>
      <c r="F97" s="243">
        <v>2.843961125122179</v>
      </c>
      <c r="G97" s="244">
        <v>3.2479371877616994</v>
      </c>
      <c r="H97" s="82"/>
    </row>
    <row r="98" spans="1:8" ht="15.75" customHeight="1">
      <c r="A98" s="90"/>
      <c r="B98" s="180" t="s">
        <v>455</v>
      </c>
      <c r="C98" s="236">
        <v>2.4429088175728558E-2</v>
      </c>
      <c r="D98" s="238">
        <v>2.3495375199263983E-2</v>
      </c>
      <c r="E98" s="239">
        <v>2.5362801152193134E-2</v>
      </c>
      <c r="F98" s="238">
        <v>2.3606390415161785E-2</v>
      </c>
      <c r="G98" s="239">
        <v>2.5251785936295332E-2</v>
      </c>
      <c r="H98" s="82"/>
    </row>
    <row r="99" spans="1:8" ht="15.75" customHeight="1">
      <c r="A99" s="90"/>
      <c r="B99" s="180" t="s">
        <v>456</v>
      </c>
      <c r="C99" s="247">
        <v>37.744532715409953</v>
      </c>
      <c r="D99" s="248">
        <v>36.144433755608745</v>
      </c>
      <c r="E99" s="249">
        <v>39.344631675211161</v>
      </c>
      <c r="F99" s="248">
        <v>36.838772709722363</v>
      </c>
      <c r="G99" s="249">
        <v>38.650292721097543</v>
      </c>
      <c r="H99" s="82"/>
    </row>
    <row r="100" spans="1:8" ht="15.75" customHeight="1">
      <c r="A100" s="90"/>
      <c r="B100" s="180" t="s">
        <v>458</v>
      </c>
      <c r="C100" s="247">
        <v>10.41210827765366</v>
      </c>
      <c r="D100" s="248">
        <v>9.7828148764331484</v>
      </c>
      <c r="E100" s="249">
        <v>11.041401678874172</v>
      </c>
      <c r="F100" s="248">
        <v>10.135031482510991</v>
      </c>
      <c r="G100" s="249">
        <v>10.689185072796329</v>
      </c>
      <c r="H100" s="82"/>
    </row>
    <row r="101" spans="1:8" ht="15.75" customHeight="1">
      <c r="A101" s="90"/>
      <c r="B101" s="180" t="s">
        <v>459</v>
      </c>
      <c r="C101" s="236">
        <v>4.5666666666666677E-3</v>
      </c>
      <c r="D101" s="238">
        <v>3.3052028858970412E-3</v>
      </c>
      <c r="E101" s="239">
        <v>5.8281304474362937E-3</v>
      </c>
      <c r="F101" s="238" t="s">
        <v>94</v>
      </c>
      <c r="G101" s="239" t="s">
        <v>94</v>
      </c>
      <c r="H101" s="82"/>
    </row>
    <row r="102" spans="1:8" ht="15.75" customHeight="1">
      <c r="A102" s="90"/>
      <c r="B102" s="180" t="s">
        <v>460</v>
      </c>
      <c r="C102" s="236">
        <v>0.15780887852019582</v>
      </c>
      <c r="D102" s="238">
        <v>0.14937472797134096</v>
      </c>
      <c r="E102" s="239">
        <v>0.16624302906905067</v>
      </c>
      <c r="F102" s="238">
        <v>0.15292993676973121</v>
      </c>
      <c r="G102" s="239">
        <v>0.16268782027066042</v>
      </c>
      <c r="H102" s="82"/>
    </row>
    <row r="103" spans="1:8" ht="15.75" customHeight="1">
      <c r="A103" s="90"/>
      <c r="B103" s="180" t="s">
        <v>461</v>
      </c>
      <c r="C103" s="242">
        <v>2.8537201487800439</v>
      </c>
      <c r="D103" s="243">
        <v>2.6251679120639908</v>
      </c>
      <c r="E103" s="244">
        <v>3.0822723854960969</v>
      </c>
      <c r="F103" s="243">
        <v>2.7026469152275774</v>
      </c>
      <c r="G103" s="244">
        <v>3.0047933823325104</v>
      </c>
      <c r="H103" s="82"/>
    </row>
    <row r="104" spans="1:8" ht="15.75" customHeight="1">
      <c r="A104" s="90"/>
      <c r="B104" s="180" t="s">
        <v>462</v>
      </c>
      <c r="C104" s="242">
        <v>2.65708994595383</v>
      </c>
      <c r="D104" s="243">
        <v>2.4895483829918028</v>
      </c>
      <c r="E104" s="244">
        <v>2.8246315089158571</v>
      </c>
      <c r="F104" s="243">
        <v>2.5427455018007379</v>
      </c>
      <c r="G104" s="244">
        <v>2.7714343901069221</v>
      </c>
      <c r="H104" s="82"/>
    </row>
    <row r="105" spans="1:8" ht="15.75" customHeight="1">
      <c r="A105" s="90"/>
      <c r="B105" s="180" t="s">
        <v>463</v>
      </c>
      <c r="C105" s="247">
        <v>17.528741926433856</v>
      </c>
      <c r="D105" s="248">
        <v>16.306121544627956</v>
      </c>
      <c r="E105" s="249">
        <v>18.751362308239756</v>
      </c>
      <c r="F105" s="248">
        <v>16.671335981654007</v>
      </c>
      <c r="G105" s="249">
        <v>18.386147871213705</v>
      </c>
      <c r="H105" s="82"/>
    </row>
    <row r="106" spans="1:8" ht="15.75" customHeight="1">
      <c r="A106" s="90"/>
      <c r="B106" s="180" t="s">
        <v>465</v>
      </c>
      <c r="C106" s="242">
        <v>3.0552499693349384</v>
      </c>
      <c r="D106" s="243">
        <v>2.8819935303811501</v>
      </c>
      <c r="E106" s="244">
        <v>3.2285064082887267</v>
      </c>
      <c r="F106" s="243">
        <v>2.9273748357543905</v>
      </c>
      <c r="G106" s="244">
        <v>3.1831251029154863</v>
      </c>
      <c r="H106" s="82"/>
    </row>
    <row r="107" spans="1:8" ht="15.75" customHeight="1">
      <c r="A107" s="90"/>
      <c r="B107" s="180" t="s">
        <v>466</v>
      </c>
      <c r="C107" s="247">
        <v>11.140905073954082</v>
      </c>
      <c r="D107" s="248">
        <v>10.546000842407201</v>
      </c>
      <c r="E107" s="249">
        <v>11.735809305500963</v>
      </c>
      <c r="F107" s="248">
        <v>10.762416686518465</v>
      </c>
      <c r="G107" s="249">
        <v>11.519393461389699</v>
      </c>
      <c r="H107" s="82"/>
    </row>
    <row r="108" spans="1:8" ht="15.75" customHeight="1">
      <c r="A108" s="90"/>
      <c r="B108" s="180" t="s">
        <v>467</v>
      </c>
      <c r="C108" s="236" t="s">
        <v>105</v>
      </c>
      <c r="D108" s="238" t="s">
        <v>94</v>
      </c>
      <c r="E108" s="239" t="s">
        <v>94</v>
      </c>
      <c r="F108" s="238" t="s">
        <v>94</v>
      </c>
      <c r="G108" s="239" t="s">
        <v>94</v>
      </c>
      <c r="H108" s="82"/>
    </row>
    <row r="109" spans="1:8" ht="15.75" customHeight="1">
      <c r="A109" s="90"/>
      <c r="B109" s="180" t="s">
        <v>468</v>
      </c>
      <c r="C109" s="242">
        <v>0.35066666666666668</v>
      </c>
      <c r="D109" s="243">
        <v>0.32202539460755603</v>
      </c>
      <c r="E109" s="244">
        <v>0.37930793872577734</v>
      </c>
      <c r="F109" s="243">
        <v>0.33425607288082748</v>
      </c>
      <c r="G109" s="244">
        <v>0.36707726045250588</v>
      </c>
      <c r="H109" s="82"/>
    </row>
    <row r="110" spans="1:8" ht="15.75" customHeight="1">
      <c r="A110" s="90"/>
      <c r="B110" s="180" t="s">
        <v>469</v>
      </c>
      <c r="C110" s="242">
        <v>0.65117055420663505</v>
      </c>
      <c r="D110" s="243">
        <v>0.58249348558002179</v>
      </c>
      <c r="E110" s="244">
        <v>0.71984762283324832</v>
      </c>
      <c r="F110" s="243">
        <v>0.61822844976570246</v>
      </c>
      <c r="G110" s="244">
        <v>0.68411265864756765</v>
      </c>
      <c r="H110" s="82"/>
    </row>
    <row r="111" spans="1:8" ht="15.75" customHeight="1">
      <c r="A111" s="90"/>
      <c r="B111" s="180" t="s">
        <v>470</v>
      </c>
      <c r="C111" s="242">
        <v>6.6753901398858009</v>
      </c>
      <c r="D111" s="243">
        <v>6.412524915107964</v>
      </c>
      <c r="E111" s="244">
        <v>6.9382553646636378</v>
      </c>
      <c r="F111" s="243">
        <v>6.5119443531892376</v>
      </c>
      <c r="G111" s="244">
        <v>6.8388359265823642</v>
      </c>
      <c r="H111" s="82"/>
    </row>
    <row r="112" spans="1:8" ht="15.75" customHeight="1">
      <c r="A112" s="90"/>
      <c r="B112" s="180" t="s">
        <v>471</v>
      </c>
      <c r="C112" s="236">
        <v>1.3185165016095859E-2</v>
      </c>
      <c r="D112" s="238">
        <v>1.1484490217343098E-2</v>
      </c>
      <c r="E112" s="239">
        <v>1.4885839814848621E-2</v>
      </c>
      <c r="F112" s="238">
        <v>1.2482606174392518E-2</v>
      </c>
      <c r="G112" s="239">
        <v>1.3887723857799201E-2</v>
      </c>
      <c r="H112" s="82"/>
    </row>
    <row r="113" spans="1:8" ht="15.75" customHeight="1">
      <c r="A113" s="90"/>
      <c r="B113" s="180" t="s">
        <v>472</v>
      </c>
      <c r="C113" s="236">
        <v>9.5100281131185432E-2</v>
      </c>
      <c r="D113" s="238">
        <v>8.3657754120018399E-2</v>
      </c>
      <c r="E113" s="239">
        <v>0.10654280814235247</v>
      </c>
      <c r="F113" s="238" t="s">
        <v>94</v>
      </c>
      <c r="G113" s="239" t="s">
        <v>94</v>
      </c>
      <c r="H113" s="82"/>
    </row>
    <row r="114" spans="1:8" ht="15.75" customHeight="1">
      <c r="A114" s="90"/>
      <c r="B114" s="180" t="s">
        <v>474</v>
      </c>
      <c r="C114" s="242">
        <v>1.7820742910008263</v>
      </c>
      <c r="D114" s="243">
        <v>1.6724444166008945</v>
      </c>
      <c r="E114" s="244">
        <v>1.891704165400758</v>
      </c>
      <c r="F114" s="243">
        <v>1.7307466790165988</v>
      </c>
      <c r="G114" s="244">
        <v>1.8334019029850537</v>
      </c>
      <c r="H114" s="82"/>
    </row>
    <row r="115" spans="1:8" ht="15.75" customHeight="1">
      <c r="A115" s="90"/>
      <c r="B115" s="180" t="s">
        <v>475</v>
      </c>
      <c r="C115" s="242">
        <v>5.0736011594616448</v>
      </c>
      <c r="D115" s="243">
        <v>4.6665340844978385</v>
      </c>
      <c r="E115" s="244">
        <v>5.4806682344254511</v>
      </c>
      <c r="F115" s="243">
        <v>4.7288105779167617</v>
      </c>
      <c r="G115" s="244">
        <v>5.4183917410065279</v>
      </c>
      <c r="H115" s="82"/>
    </row>
    <row r="116" spans="1:8" ht="15.75" customHeight="1">
      <c r="A116" s="90"/>
      <c r="B116" s="180" t="s">
        <v>476</v>
      </c>
      <c r="C116" s="242">
        <v>1.292616184498153</v>
      </c>
      <c r="D116" s="243">
        <v>1.1412905993761591</v>
      </c>
      <c r="E116" s="244">
        <v>1.4439417696201469</v>
      </c>
      <c r="F116" s="243">
        <v>1.2262056189164396</v>
      </c>
      <c r="G116" s="244">
        <v>1.3590267500798663</v>
      </c>
      <c r="H116" s="82"/>
    </row>
    <row r="117" spans="1:8" ht="15.75" customHeight="1">
      <c r="A117" s="90"/>
      <c r="B117" s="180" t="s">
        <v>477</v>
      </c>
      <c r="C117" s="242">
        <v>5.8700836741802167</v>
      </c>
      <c r="D117" s="243">
        <v>5.5273471232357911</v>
      </c>
      <c r="E117" s="244">
        <v>6.2128202251246423</v>
      </c>
      <c r="F117" s="243">
        <v>5.7131651732566358</v>
      </c>
      <c r="G117" s="244">
        <v>6.0270021751037977</v>
      </c>
      <c r="H117" s="82"/>
    </row>
    <row r="118" spans="1:8" ht="15.75" customHeight="1">
      <c r="A118" s="90"/>
      <c r="B118" s="180" t="s">
        <v>478</v>
      </c>
      <c r="C118" s="242">
        <v>0.32099628826309057</v>
      </c>
      <c r="D118" s="243">
        <v>0.27732884755610016</v>
      </c>
      <c r="E118" s="244">
        <v>0.36466372897008098</v>
      </c>
      <c r="F118" s="243" t="s">
        <v>94</v>
      </c>
      <c r="G118" s="244" t="s">
        <v>94</v>
      </c>
      <c r="H118" s="82"/>
    </row>
    <row r="119" spans="1:8" ht="15.75" customHeight="1">
      <c r="A119" s="90"/>
      <c r="B119" s="180" t="s">
        <v>479</v>
      </c>
      <c r="C119" s="237">
        <v>163.98310877846941</v>
      </c>
      <c r="D119" s="252">
        <v>159.16809272396901</v>
      </c>
      <c r="E119" s="253">
        <v>168.79812483296982</v>
      </c>
      <c r="F119" s="252">
        <v>160.78262067770635</v>
      </c>
      <c r="G119" s="253">
        <v>167.18359687923248</v>
      </c>
      <c r="H119" s="82"/>
    </row>
    <row r="120" spans="1:8" ht="15.75" customHeight="1">
      <c r="A120" s="90"/>
      <c r="B120" s="180" t="s">
        <v>480</v>
      </c>
      <c r="C120" s="247">
        <v>40.315781947370468</v>
      </c>
      <c r="D120" s="248">
        <v>37.784322958680207</v>
      </c>
      <c r="E120" s="249">
        <v>42.847240936060729</v>
      </c>
      <c r="F120" s="248">
        <v>38.768239002274647</v>
      </c>
      <c r="G120" s="249">
        <v>41.863324892466288</v>
      </c>
      <c r="H120" s="82"/>
    </row>
    <row r="121" spans="1:8" ht="15.75" customHeight="1">
      <c r="A121" s="90"/>
      <c r="B121" s="241" t="s">
        <v>213</v>
      </c>
      <c r="C121" s="177"/>
      <c r="D121" s="177"/>
      <c r="E121" s="177"/>
      <c r="F121" s="177"/>
      <c r="G121" s="240"/>
      <c r="H121" s="82"/>
    </row>
    <row r="122" spans="1:8" ht="15.75" customHeight="1">
      <c r="A122" s="90"/>
      <c r="B122" s="180" t="s">
        <v>482</v>
      </c>
      <c r="C122" s="242">
        <v>1.0472152658128728</v>
      </c>
      <c r="D122" s="243">
        <v>1.0221250078340447</v>
      </c>
      <c r="E122" s="244">
        <v>1.072305523791701</v>
      </c>
      <c r="F122" s="243">
        <v>1.0363068407819476</v>
      </c>
      <c r="G122" s="244">
        <v>1.0581236908437981</v>
      </c>
      <c r="H122" s="82"/>
    </row>
    <row r="123" spans="1:8" ht="15.75" customHeight="1">
      <c r="A123" s="90"/>
      <c r="B123" s="180" t="s">
        <v>483</v>
      </c>
      <c r="C123" s="236">
        <v>5.5936007561728403E-2</v>
      </c>
      <c r="D123" s="238">
        <v>5.1210105219627433E-2</v>
      </c>
      <c r="E123" s="239">
        <v>6.0661909903829372E-2</v>
      </c>
      <c r="F123" s="238">
        <v>5.4064680747914734E-2</v>
      </c>
      <c r="G123" s="239">
        <v>5.7807334375542072E-2</v>
      </c>
      <c r="H123" s="82"/>
    </row>
    <row r="124" spans="1:8" ht="15.75" customHeight="1">
      <c r="A124" s="90"/>
      <c r="B124" s="180" t="s">
        <v>484</v>
      </c>
      <c r="C124" s="236">
        <v>0.14421205588235295</v>
      </c>
      <c r="D124" s="238">
        <v>0.13504898736258106</v>
      </c>
      <c r="E124" s="239">
        <v>0.15337512440212483</v>
      </c>
      <c r="F124" s="238">
        <v>0.13963854666208309</v>
      </c>
      <c r="G124" s="239">
        <v>0.14878556510262281</v>
      </c>
      <c r="H124" s="82"/>
    </row>
    <row r="125" spans="1:8" ht="15.75" customHeight="1">
      <c r="A125" s="90"/>
      <c r="B125" s="197" t="s">
        <v>485</v>
      </c>
      <c r="C125" s="258">
        <v>1.2509028704070912</v>
      </c>
      <c r="D125" s="259">
        <v>1.2198339320808811</v>
      </c>
      <c r="E125" s="260">
        <v>1.2819718087333014</v>
      </c>
      <c r="F125" s="259">
        <v>1.2348249748562039</v>
      </c>
      <c r="G125" s="260">
        <v>1.2669807659579786</v>
      </c>
      <c r="H125" s="82"/>
    </row>
    <row r="126" spans="1:8" ht="15.75" customHeight="1">
      <c r="B126" s="261" t="s">
        <v>700</v>
      </c>
    </row>
    <row r="127" spans="1:8" ht="15.75" customHeight="1">
      <c r="A127" s="1"/>
      <c r="B127"/>
      <c r="C127"/>
      <c r="D127"/>
      <c r="E127"/>
      <c r="F127"/>
      <c r="G127"/>
    </row>
    <row r="128" spans="1:8" ht="15.75" customHeight="1">
      <c r="A128" s="1"/>
      <c r="B128"/>
      <c r="C128"/>
      <c r="D128"/>
      <c r="E128"/>
      <c r="F128"/>
      <c r="G128"/>
    </row>
  </sheetData>
  <dataConsolidate/>
  <mergeCells count="4">
    <mergeCell ref="F2:G2"/>
    <mergeCell ref="B2:B3"/>
    <mergeCell ref="A2:A3"/>
    <mergeCell ref="D2:E2"/>
  </mergeCells>
  <conditionalFormatting sqref="A5 A7 A9:A68 A70:A120 A122:A125 C5:G125 A4:G4 A6:G6 A8:G8 A69:G69 A121:G121">
    <cfRule type="expression" dxfId="150" priority="241">
      <formula>IF(CertVal_IsBlnkRow*CertVal_IsBlnkRowNext=1,TRUE,FALSE)</formula>
    </cfRule>
  </conditionalFormatting>
  <conditionalFormatting sqref="B5:B125">
    <cfRule type="expression" dxfId="149" priority="233">
      <formula>IF(CertVal_IsBlnkRow*CertVal_IsBlnkRowNext=1,TRUE,FALSE)</formula>
    </cfRule>
  </conditionalFormatting>
  <conditionalFormatting sqref="B7">
    <cfRule type="expression" dxfId="148" priority="231">
      <formula>IF(CertVal_IsBlnkRow*CertVal_IsBlnkRowNext=1,TRUE,FALSE)</formula>
    </cfRule>
  </conditionalFormatting>
  <conditionalFormatting sqref="B9">
    <cfRule type="expression" dxfId="147" priority="229">
      <formula>IF(CertVal_IsBlnkRow*CertVal_IsBlnkRowNext=1,TRUE,FALSE)</formula>
    </cfRule>
  </conditionalFormatting>
  <conditionalFormatting sqref="B10">
    <cfRule type="expression" dxfId="146" priority="227">
      <formula>IF(CertVal_IsBlnkRow*CertVal_IsBlnkRowNext=1,TRUE,FALSE)</formula>
    </cfRule>
  </conditionalFormatting>
  <conditionalFormatting sqref="B11">
    <cfRule type="expression" dxfId="145" priority="225">
      <formula>IF(CertVal_IsBlnkRow*CertVal_IsBlnkRowNext=1,TRUE,FALSE)</formula>
    </cfRule>
  </conditionalFormatting>
  <conditionalFormatting sqref="B12">
    <cfRule type="expression" dxfId="144" priority="223">
      <formula>IF(CertVal_IsBlnkRow*CertVal_IsBlnkRowNext=1,TRUE,FALSE)</formula>
    </cfRule>
  </conditionalFormatting>
  <conditionalFormatting sqref="B13">
    <cfRule type="expression" dxfId="143" priority="221">
      <formula>IF(CertVal_IsBlnkRow*CertVal_IsBlnkRowNext=1,TRUE,FALSE)</formula>
    </cfRule>
  </conditionalFormatting>
  <conditionalFormatting sqref="B14">
    <cfRule type="expression" dxfId="142" priority="219">
      <formula>IF(CertVal_IsBlnkRow*CertVal_IsBlnkRowNext=1,TRUE,FALSE)</formula>
    </cfRule>
  </conditionalFormatting>
  <conditionalFormatting sqref="B15">
    <cfRule type="expression" dxfId="141" priority="217">
      <formula>IF(CertVal_IsBlnkRow*CertVal_IsBlnkRowNext=1,TRUE,FALSE)</formula>
    </cfRule>
  </conditionalFormatting>
  <conditionalFormatting sqref="B16">
    <cfRule type="expression" dxfId="140" priority="215">
      <formula>IF(CertVal_IsBlnkRow*CertVal_IsBlnkRowNext=1,TRUE,FALSE)</formula>
    </cfRule>
  </conditionalFormatting>
  <conditionalFormatting sqref="B17">
    <cfRule type="expression" dxfId="139" priority="213">
      <formula>IF(CertVal_IsBlnkRow*CertVal_IsBlnkRowNext=1,TRUE,FALSE)</formula>
    </cfRule>
  </conditionalFormatting>
  <conditionalFormatting sqref="B18">
    <cfRule type="expression" dxfId="138" priority="211">
      <formula>IF(CertVal_IsBlnkRow*CertVal_IsBlnkRowNext=1,TRUE,FALSE)</formula>
    </cfRule>
  </conditionalFormatting>
  <conditionalFormatting sqref="B19">
    <cfRule type="expression" dxfId="137" priority="209">
      <formula>IF(CertVal_IsBlnkRow*CertVal_IsBlnkRowNext=1,TRUE,FALSE)</formula>
    </cfRule>
  </conditionalFormatting>
  <conditionalFormatting sqref="B20">
    <cfRule type="expression" dxfId="136" priority="207">
      <formula>IF(CertVal_IsBlnkRow*CertVal_IsBlnkRowNext=1,TRUE,FALSE)</formula>
    </cfRule>
  </conditionalFormatting>
  <conditionalFormatting sqref="B21">
    <cfRule type="expression" dxfId="135" priority="205">
      <formula>IF(CertVal_IsBlnkRow*CertVal_IsBlnkRowNext=1,TRUE,FALSE)</formula>
    </cfRule>
  </conditionalFormatting>
  <conditionalFormatting sqref="B22">
    <cfRule type="expression" dxfId="134" priority="203">
      <formula>IF(CertVal_IsBlnkRow*CertVal_IsBlnkRowNext=1,TRUE,FALSE)</formula>
    </cfRule>
  </conditionalFormatting>
  <conditionalFormatting sqref="B23">
    <cfRule type="expression" dxfId="133" priority="201">
      <formula>IF(CertVal_IsBlnkRow*CertVal_IsBlnkRowNext=1,TRUE,FALSE)</formula>
    </cfRule>
  </conditionalFormatting>
  <conditionalFormatting sqref="B24">
    <cfRule type="expression" dxfId="132" priority="199">
      <formula>IF(CertVal_IsBlnkRow*CertVal_IsBlnkRowNext=1,TRUE,FALSE)</formula>
    </cfRule>
  </conditionalFormatting>
  <conditionalFormatting sqref="B25">
    <cfRule type="expression" dxfId="131" priority="197">
      <formula>IF(CertVal_IsBlnkRow*CertVal_IsBlnkRowNext=1,TRUE,FALSE)</formula>
    </cfRule>
  </conditionalFormatting>
  <conditionalFormatting sqref="B26">
    <cfRule type="expression" dxfId="130" priority="195">
      <formula>IF(CertVal_IsBlnkRow*CertVal_IsBlnkRowNext=1,TRUE,FALSE)</formula>
    </cfRule>
  </conditionalFormatting>
  <conditionalFormatting sqref="B27">
    <cfRule type="expression" dxfId="129" priority="193">
      <formula>IF(CertVal_IsBlnkRow*CertVal_IsBlnkRowNext=1,TRUE,FALSE)</formula>
    </cfRule>
  </conditionalFormatting>
  <conditionalFormatting sqref="B28">
    <cfRule type="expression" dxfId="128" priority="191">
      <formula>IF(CertVal_IsBlnkRow*CertVal_IsBlnkRowNext=1,TRUE,FALSE)</formula>
    </cfRule>
  </conditionalFormatting>
  <conditionalFormatting sqref="B29">
    <cfRule type="expression" dxfId="127" priority="189">
      <formula>IF(CertVal_IsBlnkRow*CertVal_IsBlnkRowNext=1,TRUE,FALSE)</formula>
    </cfRule>
  </conditionalFormatting>
  <conditionalFormatting sqref="B30">
    <cfRule type="expression" dxfId="126" priority="187">
      <formula>IF(CertVal_IsBlnkRow*CertVal_IsBlnkRowNext=1,TRUE,FALSE)</formula>
    </cfRule>
  </conditionalFormatting>
  <conditionalFormatting sqref="B31">
    <cfRule type="expression" dxfId="125" priority="185">
      <formula>IF(CertVal_IsBlnkRow*CertVal_IsBlnkRowNext=1,TRUE,FALSE)</formula>
    </cfRule>
  </conditionalFormatting>
  <conditionalFormatting sqref="B32">
    <cfRule type="expression" dxfId="124" priority="183">
      <formula>IF(CertVal_IsBlnkRow*CertVal_IsBlnkRowNext=1,TRUE,FALSE)</formula>
    </cfRule>
  </conditionalFormatting>
  <conditionalFormatting sqref="B33">
    <cfRule type="expression" dxfId="123" priority="181">
      <formula>IF(CertVal_IsBlnkRow*CertVal_IsBlnkRowNext=1,TRUE,FALSE)</formula>
    </cfRule>
  </conditionalFormatting>
  <conditionalFormatting sqref="B34">
    <cfRule type="expression" dxfId="122" priority="179">
      <formula>IF(CertVal_IsBlnkRow*CertVal_IsBlnkRowNext=1,TRUE,FALSE)</formula>
    </cfRule>
  </conditionalFormatting>
  <conditionalFormatting sqref="B35">
    <cfRule type="expression" dxfId="121" priority="177">
      <formula>IF(CertVal_IsBlnkRow*CertVal_IsBlnkRowNext=1,TRUE,FALSE)</formula>
    </cfRule>
  </conditionalFormatting>
  <conditionalFormatting sqref="B36">
    <cfRule type="expression" dxfId="120" priority="175">
      <formula>IF(CertVal_IsBlnkRow*CertVal_IsBlnkRowNext=1,TRUE,FALSE)</formula>
    </cfRule>
  </conditionalFormatting>
  <conditionalFormatting sqref="B37">
    <cfRule type="expression" dxfId="119" priority="173">
      <formula>IF(CertVal_IsBlnkRow*CertVal_IsBlnkRowNext=1,TRUE,FALSE)</formula>
    </cfRule>
  </conditionalFormatting>
  <conditionalFormatting sqref="B38">
    <cfRule type="expression" dxfId="118" priority="171">
      <formula>IF(CertVal_IsBlnkRow*CertVal_IsBlnkRowNext=1,TRUE,FALSE)</formula>
    </cfRule>
  </conditionalFormatting>
  <conditionalFormatting sqref="B39">
    <cfRule type="expression" dxfId="117" priority="169">
      <formula>IF(CertVal_IsBlnkRow*CertVal_IsBlnkRowNext=1,TRUE,FALSE)</formula>
    </cfRule>
  </conditionalFormatting>
  <conditionalFormatting sqref="B40">
    <cfRule type="expression" dxfId="116" priority="167">
      <formula>IF(CertVal_IsBlnkRow*CertVal_IsBlnkRowNext=1,TRUE,FALSE)</formula>
    </cfRule>
  </conditionalFormatting>
  <conditionalFormatting sqref="B41">
    <cfRule type="expression" dxfId="115" priority="165">
      <formula>IF(CertVal_IsBlnkRow*CertVal_IsBlnkRowNext=1,TRUE,FALSE)</formula>
    </cfRule>
  </conditionalFormatting>
  <conditionalFormatting sqref="B42">
    <cfRule type="expression" dxfId="114" priority="163">
      <formula>IF(CertVal_IsBlnkRow*CertVal_IsBlnkRowNext=1,TRUE,FALSE)</formula>
    </cfRule>
  </conditionalFormatting>
  <conditionalFormatting sqref="B43">
    <cfRule type="expression" dxfId="113" priority="161">
      <formula>IF(CertVal_IsBlnkRow*CertVal_IsBlnkRowNext=1,TRUE,FALSE)</formula>
    </cfRule>
  </conditionalFormatting>
  <conditionalFormatting sqref="B44">
    <cfRule type="expression" dxfId="112" priority="159">
      <formula>IF(CertVal_IsBlnkRow*CertVal_IsBlnkRowNext=1,TRUE,FALSE)</formula>
    </cfRule>
  </conditionalFormatting>
  <conditionalFormatting sqref="B45">
    <cfRule type="expression" dxfId="111" priority="157">
      <formula>IF(CertVal_IsBlnkRow*CertVal_IsBlnkRowNext=1,TRUE,FALSE)</formula>
    </cfRule>
  </conditionalFormatting>
  <conditionalFormatting sqref="B46">
    <cfRule type="expression" dxfId="110" priority="155">
      <formula>IF(CertVal_IsBlnkRow*CertVal_IsBlnkRowNext=1,TRUE,FALSE)</formula>
    </cfRule>
  </conditionalFormatting>
  <conditionalFormatting sqref="B47">
    <cfRule type="expression" dxfId="109" priority="153">
      <formula>IF(CertVal_IsBlnkRow*CertVal_IsBlnkRowNext=1,TRUE,FALSE)</formula>
    </cfRule>
  </conditionalFormatting>
  <conditionalFormatting sqref="B48">
    <cfRule type="expression" dxfId="108" priority="151">
      <formula>IF(CertVal_IsBlnkRow*CertVal_IsBlnkRowNext=1,TRUE,FALSE)</formula>
    </cfRule>
  </conditionalFormatting>
  <conditionalFormatting sqref="B49">
    <cfRule type="expression" dxfId="107" priority="149">
      <formula>IF(CertVal_IsBlnkRow*CertVal_IsBlnkRowNext=1,TRUE,FALSE)</formula>
    </cfRule>
  </conditionalFormatting>
  <conditionalFormatting sqref="B50">
    <cfRule type="expression" dxfId="106" priority="147">
      <formula>IF(CertVal_IsBlnkRow*CertVal_IsBlnkRowNext=1,TRUE,FALSE)</formula>
    </cfRule>
  </conditionalFormatting>
  <conditionalFormatting sqref="B51">
    <cfRule type="expression" dxfId="105" priority="145">
      <formula>IF(CertVal_IsBlnkRow*CertVal_IsBlnkRowNext=1,TRUE,FALSE)</formula>
    </cfRule>
  </conditionalFormatting>
  <conditionalFormatting sqref="B52">
    <cfRule type="expression" dxfId="104" priority="143">
      <formula>IF(CertVal_IsBlnkRow*CertVal_IsBlnkRowNext=1,TRUE,FALSE)</formula>
    </cfRule>
  </conditionalFormatting>
  <conditionalFormatting sqref="B53">
    <cfRule type="expression" dxfId="103" priority="141">
      <formula>IF(CertVal_IsBlnkRow*CertVal_IsBlnkRowNext=1,TRUE,FALSE)</formula>
    </cfRule>
  </conditionalFormatting>
  <conditionalFormatting sqref="B54">
    <cfRule type="expression" dxfId="102" priority="139">
      <formula>IF(CertVal_IsBlnkRow*CertVal_IsBlnkRowNext=1,TRUE,FALSE)</formula>
    </cfRule>
  </conditionalFormatting>
  <conditionalFormatting sqref="B55">
    <cfRule type="expression" dxfId="101" priority="137">
      <formula>IF(CertVal_IsBlnkRow*CertVal_IsBlnkRowNext=1,TRUE,FALSE)</formula>
    </cfRule>
  </conditionalFormatting>
  <conditionalFormatting sqref="B56">
    <cfRule type="expression" dxfId="100" priority="135">
      <formula>IF(CertVal_IsBlnkRow*CertVal_IsBlnkRowNext=1,TRUE,FALSE)</formula>
    </cfRule>
  </conditionalFormatting>
  <conditionalFormatting sqref="B57">
    <cfRule type="expression" dxfId="99" priority="133">
      <formula>IF(CertVal_IsBlnkRow*CertVal_IsBlnkRowNext=1,TRUE,FALSE)</formula>
    </cfRule>
  </conditionalFormatting>
  <conditionalFormatting sqref="B58">
    <cfRule type="expression" dxfId="98" priority="131">
      <formula>IF(CertVal_IsBlnkRow*CertVal_IsBlnkRowNext=1,TRUE,FALSE)</formula>
    </cfRule>
  </conditionalFormatting>
  <conditionalFormatting sqref="B59">
    <cfRule type="expression" dxfId="97" priority="129">
      <formula>IF(CertVal_IsBlnkRow*CertVal_IsBlnkRowNext=1,TRUE,FALSE)</formula>
    </cfRule>
  </conditionalFormatting>
  <conditionalFormatting sqref="B60">
    <cfRule type="expression" dxfId="96" priority="127">
      <formula>IF(CertVal_IsBlnkRow*CertVal_IsBlnkRowNext=1,TRUE,FALSE)</formula>
    </cfRule>
  </conditionalFormatting>
  <conditionalFormatting sqref="B61">
    <cfRule type="expression" dxfId="95" priority="125">
      <formula>IF(CertVal_IsBlnkRow*CertVal_IsBlnkRowNext=1,TRUE,FALSE)</formula>
    </cfRule>
  </conditionalFormatting>
  <conditionalFormatting sqref="B62">
    <cfRule type="expression" dxfId="94" priority="123">
      <formula>IF(CertVal_IsBlnkRow*CertVal_IsBlnkRowNext=1,TRUE,FALSE)</formula>
    </cfRule>
  </conditionalFormatting>
  <conditionalFormatting sqref="B63">
    <cfRule type="expression" dxfId="93" priority="121">
      <formula>IF(CertVal_IsBlnkRow*CertVal_IsBlnkRowNext=1,TRUE,FALSE)</formula>
    </cfRule>
  </conditionalFormatting>
  <conditionalFormatting sqref="B64">
    <cfRule type="expression" dxfId="92" priority="119">
      <formula>IF(CertVal_IsBlnkRow*CertVal_IsBlnkRowNext=1,TRUE,FALSE)</formula>
    </cfRule>
  </conditionalFormatting>
  <conditionalFormatting sqref="B65">
    <cfRule type="expression" dxfId="91" priority="117">
      <formula>IF(CertVal_IsBlnkRow*CertVal_IsBlnkRowNext=1,TRUE,FALSE)</formula>
    </cfRule>
  </conditionalFormatting>
  <conditionalFormatting sqref="B66">
    <cfRule type="expression" dxfId="90" priority="115">
      <formula>IF(CertVal_IsBlnkRow*CertVal_IsBlnkRowNext=1,TRUE,FALSE)</formula>
    </cfRule>
  </conditionalFormatting>
  <conditionalFormatting sqref="B67">
    <cfRule type="expression" dxfId="89" priority="113">
      <formula>IF(CertVal_IsBlnkRow*CertVal_IsBlnkRowNext=1,TRUE,FALSE)</formula>
    </cfRule>
  </conditionalFormatting>
  <conditionalFormatting sqref="B68">
    <cfRule type="expression" dxfId="88" priority="111">
      <formula>IF(CertVal_IsBlnkRow*CertVal_IsBlnkRowNext=1,TRUE,FALSE)</formula>
    </cfRule>
  </conditionalFormatting>
  <conditionalFormatting sqref="B70">
    <cfRule type="expression" dxfId="87" priority="109">
      <formula>IF(CertVal_IsBlnkRow*CertVal_IsBlnkRowNext=1,TRUE,FALSE)</formula>
    </cfRule>
  </conditionalFormatting>
  <conditionalFormatting sqref="B71">
    <cfRule type="expression" dxfId="86" priority="107">
      <formula>IF(CertVal_IsBlnkRow*CertVal_IsBlnkRowNext=1,TRUE,FALSE)</formula>
    </cfRule>
  </conditionalFormatting>
  <conditionalFormatting sqref="B72">
    <cfRule type="expression" dxfId="85" priority="105">
      <formula>IF(CertVal_IsBlnkRow*CertVal_IsBlnkRowNext=1,TRUE,FALSE)</formula>
    </cfRule>
  </conditionalFormatting>
  <conditionalFormatting sqref="B73">
    <cfRule type="expression" dxfId="84" priority="103">
      <formula>IF(CertVal_IsBlnkRow*CertVal_IsBlnkRowNext=1,TRUE,FALSE)</formula>
    </cfRule>
  </conditionalFormatting>
  <conditionalFormatting sqref="B74">
    <cfRule type="expression" dxfId="83" priority="101">
      <formula>IF(CertVal_IsBlnkRow*CertVal_IsBlnkRowNext=1,TRUE,FALSE)</formula>
    </cfRule>
  </conditionalFormatting>
  <conditionalFormatting sqref="B75">
    <cfRule type="expression" dxfId="82" priority="99">
      <formula>IF(CertVal_IsBlnkRow*CertVal_IsBlnkRowNext=1,TRUE,FALSE)</formula>
    </cfRule>
  </conditionalFormatting>
  <conditionalFormatting sqref="B76">
    <cfRule type="expression" dxfId="81" priority="97">
      <formula>IF(CertVal_IsBlnkRow*CertVal_IsBlnkRowNext=1,TRUE,FALSE)</formula>
    </cfRule>
  </conditionalFormatting>
  <conditionalFormatting sqref="B77">
    <cfRule type="expression" dxfId="80" priority="95">
      <formula>IF(CertVal_IsBlnkRow*CertVal_IsBlnkRowNext=1,TRUE,FALSE)</formula>
    </cfRule>
  </conditionalFormatting>
  <conditionalFormatting sqref="B78">
    <cfRule type="expression" dxfId="79" priority="93">
      <formula>IF(CertVal_IsBlnkRow*CertVal_IsBlnkRowNext=1,TRUE,FALSE)</formula>
    </cfRule>
  </conditionalFormatting>
  <conditionalFormatting sqref="B79">
    <cfRule type="expression" dxfId="78" priority="91">
      <formula>IF(CertVal_IsBlnkRow*CertVal_IsBlnkRowNext=1,TRUE,FALSE)</formula>
    </cfRule>
  </conditionalFormatting>
  <conditionalFormatting sqref="B80">
    <cfRule type="expression" dxfId="77" priority="89">
      <formula>IF(CertVal_IsBlnkRow*CertVal_IsBlnkRowNext=1,TRUE,FALSE)</formula>
    </cfRule>
  </conditionalFormatting>
  <conditionalFormatting sqref="B81">
    <cfRule type="expression" dxfId="76" priority="87">
      <formula>IF(CertVal_IsBlnkRow*CertVal_IsBlnkRowNext=1,TRUE,FALSE)</formula>
    </cfRule>
  </conditionalFormatting>
  <conditionalFormatting sqref="B82">
    <cfRule type="expression" dxfId="75" priority="85">
      <formula>IF(CertVal_IsBlnkRow*CertVal_IsBlnkRowNext=1,TRUE,FALSE)</formula>
    </cfRule>
  </conditionalFormatting>
  <conditionalFormatting sqref="B83">
    <cfRule type="expression" dxfId="74" priority="83">
      <formula>IF(CertVal_IsBlnkRow*CertVal_IsBlnkRowNext=1,TRUE,FALSE)</formula>
    </cfRule>
  </conditionalFormatting>
  <conditionalFormatting sqref="B84">
    <cfRule type="expression" dxfId="73" priority="81">
      <formula>IF(CertVal_IsBlnkRow*CertVal_IsBlnkRowNext=1,TRUE,FALSE)</formula>
    </cfRule>
  </conditionalFormatting>
  <conditionalFormatting sqref="B85">
    <cfRule type="expression" dxfId="72" priority="79">
      <formula>IF(CertVal_IsBlnkRow*CertVal_IsBlnkRowNext=1,TRUE,FALSE)</formula>
    </cfRule>
  </conditionalFormatting>
  <conditionalFormatting sqref="B86">
    <cfRule type="expression" dxfId="71" priority="77">
      <formula>IF(CertVal_IsBlnkRow*CertVal_IsBlnkRowNext=1,TRUE,FALSE)</formula>
    </cfRule>
  </conditionalFormatting>
  <conditionalFormatting sqref="B87">
    <cfRule type="expression" dxfId="70" priority="75">
      <formula>IF(CertVal_IsBlnkRow*CertVal_IsBlnkRowNext=1,TRUE,FALSE)</formula>
    </cfRule>
  </conditionalFormatting>
  <conditionalFormatting sqref="B88">
    <cfRule type="expression" dxfId="69" priority="73">
      <formula>IF(CertVal_IsBlnkRow*CertVal_IsBlnkRowNext=1,TRUE,FALSE)</formula>
    </cfRule>
  </conditionalFormatting>
  <conditionalFormatting sqref="B89">
    <cfRule type="expression" dxfId="68" priority="71">
      <formula>IF(CertVal_IsBlnkRow*CertVal_IsBlnkRowNext=1,TRUE,FALSE)</formula>
    </cfRule>
  </conditionalFormatting>
  <conditionalFormatting sqref="B90">
    <cfRule type="expression" dxfId="67" priority="69">
      <formula>IF(CertVal_IsBlnkRow*CertVal_IsBlnkRowNext=1,TRUE,FALSE)</formula>
    </cfRule>
  </conditionalFormatting>
  <conditionalFormatting sqref="B91">
    <cfRule type="expression" dxfId="66" priority="67">
      <formula>IF(CertVal_IsBlnkRow*CertVal_IsBlnkRowNext=1,TRUE,FALSE)</formula>
    </cfRule>
  </conditionalFormatting>
  <conditionalFormatting sqref="B92">
    <cfRule type="expression" dxfId="65" priority="65">
      <formula>IF(CertVal_IsBlnkRow*CertVal_IsBlnkRowNext=1,TRUE,FALSE)</formula>
    </cfRule>
  </conditionalFormatting>
  <conditionalFormatting sqref="B93">
    <cfRule type="expression" dxfId="64" priority="63">
      <formula>IF(CertVal_IsBlnkRow*CertVal_IsBlnkRowNext=1,TRUE,FALSE)</formula>
    </cfRule>
  </conditionalFormatting>
  <conditionalFormatting sqref="B94">
    <cfRule type="expression" dxfId="63" priority="61">
      <formula>IF(CertVal_IsBlnkRow*CertVal_IsBlnkRowNext=1,TRUE,FALSE)</formula>
    </cfRule>
  </conditionalFormatting>
  <conditionalFormatting sqref="B95">
    <cfRule type="expression" dxfId="62" priority="59">
      <formula>IF(CertVal_IsBlnkRow*CertVal_IsBlnkRowNext=1,TRUE,FALSE)</formula>
    </cfRule>
  </conditionalFormatting>
  <conditionalFormatting sqref="B96">
    <cfRule type="expression" dxfId="61" priority="57">
      <formula>IF(CertVal_IsBlnkRow*CertVal_IsBlnkRowNext=1,TRUE,FALSE)</formula>
    </cfRule>
  </conditionalFormatting>
  <conditionalFormatting sqref="B97">
    <cfRule type="expression" dxfId="60" priority="55">
      <formula>IF(CertVal_IsBlnkRow*CertVal_IsBlnkRowNext=1,TRUE,FALSE)</formula>
    </cfRule>
  </conditionalFormatting>
  <conditionalFormatting sqref="B98">
    <cfRule type="expression" dxfId="59" priority="53">
      <formula>IF(CertVal_IsBlnkRow*CertVal_IsBlnkRowNext=1,TRUE,FALSE)</formula>
    </cfRule>
  </conditionalFormatting>
  <conditionalFormatting sqref="B99">
    <cfRule type="expression" dxfId="58" priority="51">
      <formula>IF(CertVal_IsBlnkRow*CertVal_IsBlnkRowNext=1,TRUE,FALSE)</formula>
    </cfRule>
  </conditionalFormatting>
  <conditionalFormatting sqref="B100">
    <cfRule type="expression" dxfId="57" priority="49">
      <formula>IF(CertVal_IsBlnkRow*CertVal_IsBlnkRowNext=1,TRUE,FALSE)</formula>
    </cfRule>
  </conditionalFormatting>
  <conditionalFormatting sqref="B101">
    <cfRule type="expression" dxfId="56" priority="47">
      <formula>IF(CertVal_IsBlnkRow*CertVal_IsBlnkRowNext=1,TRUE,FALSE)</formula>
    </cfRule>
  </conditionalFormatting>
  <conditionalFormatting sqref="B102">
    <cfRule type="expression" dxfId="55" priority="45">
      <formula>IF(CertVal_IsBlnkRow*CertVal_IsBlnkRowNext=1,TRUE,FALSE)</formula>
    </cfRule>
  </conditionalFormatting>
  <conditionalFormatting sqref="B103">
    <cfRule type="expression" dxfId="54" priority="43">
      <formula>IF(CertVal_IsBlnkRow*CertVal_IsBlnkRowNext=1,TRUE,FALSE)</formula>
    </cfRule>
  </conditionalFormatting>
  <conditionalFormatting sqref="B104">
    <cfRule type="expression" dxfId="53" priority="41">
      <formula>IF(CertVal_IsBlnkRow*CertVal_IsBlnkRowNext=1,TRUE,FALSE)</formula>
    </cfRule>
  </conditionalFormatting>
  <conditionalFormatting sqref="B105">
    <cfRule type="expression" dxfId="52" priority="39">
      <formula>IF(CertVal_IsBlnkRow*CertVal_IsBlnkRowNext=1,TRUE,FALSE)</formula>
    </cfRule>
  </conditionalFormatting>
  <conditionalFormatting sqref="B106">
    <cfRule type="expression" dxfId="51" priority="37">
      <formula>IF(CertVal_IsBlnkRow*CertVal_IsBlnkRowNext=1,TRUE,FALSE)</formula>
    </cfRule>
  </conditionalFormatting>
  <conditionalFormatting sqref="B107">
    <cfRule type="expression" dxfId="50" priority="35">
      <formula>IF(CertVal_IsBlnkRow*CertVal_IsBlnkRowNext=1,TRUE,FALSE)</formula>
    </cfRule>
  </conditionalFormatting>
  <conditionalFormatting sqref="B108">
    <cfRule type="expression" dxfId="49" priority="33">
      <formula>IF(CertVal_IsBlnkRow*CertVal_IsBlnkRowNext=1,TRUE,FALSE)</formula>
    </cfRule>
  </conditionalFormatting>
  <conditionalFormatting sqref="B109">
    <cfRule type="expression" dxfId="48" priority="31">
      <formula>IF(CertVal_IsBlnkRow*CertVal_IsBlnkRowNext=1,TRUE,FALSE)</formula>
    </cfRule>
  </conditionalFormatting>
  <conditionalFormatting sqref="B110">
    <cfRule type="expression" dxfId="47" priority="29">
      <formula>IF(CertVal_IsBlnkRow*CertVal_IsBlnkRowNext=1,TRUE,FALSE)</formula>
    </cfRule>
  </conditionalFormatting>
  <conditionalFormatting sqref="B111">
    <cfRule type="expression" dxfId="46" priority="27">
      <formula>IF(CertVal_IsBlnkRow*CertVal_IsBlnkRowNext=1,TRUE,FALSE)</formula>
    </cfRule>
  </conditionalFormatting>
  <conditionalFormatting sqref="B112">
    <cfRule type="expression" dxfId="45" priority="25">
      <formula>IF(CertVal_IsBlnkRow*CertVal_IsBlnkRowNext=1,TRUE,FALSE)</formula>
    </cfRule>
  </conditionalFormatting>
  <conditionalFormatting sqref="B113">
    <cfRule type="expression" dxfId="44" priority="23">
      <formula>IF(CertVal_IsBlnkRow*CertVal_IsBlnkRowNext=1,TRUE,FALSE)</formula>
    </cfRule>
  </conditionalFormatting>
  <conditionalFormatting sqref="B114">
    <cfRule type="expression" dxfId="43" priority="21">
      <formula>IF(CertVal_IsBlnkRow*CertVal_IsBlnkRowNext=1,TRUE,FALSE)</formula>
    </cfRule>
  </conditionalFormatting>
  <conditionalFormatting sqref="B115">
    <cfRule type="expression" dxfId="42" priority="19">
      <formula>IF(CertVal_IsBlnkRow*CertVal_IsBlnkRowNext=1,TRUE,FALSE)</formula>
    </cfRule>
  </conditionalFormatting>
  <conditionalFormatting sqref="B116">
    <cfRule type="expression" dxfId="41" priority="17">
      <formula>IF(CertVal_IsBlnkRow*CertVal_IsBlnkRowNext=1,TRUE,FALSE)</formula>
    </cfRule>
  </conditionalFormatting>
  <conditionalFormatting sqref="B117">
    <cfRule type="expression" dxfId="40" priority="15">
      <formula>IF(CertVal_IsBlnkRow*CertVal_IsBlnkRowNext=1,TRUE,FALSE)</formula>
    </cfRule>
  </conditionalFormatting>
  <conditionalFormatting sqref="B118">
    <cfRule type="expression" dxfId="39" priority="13">
      <formula>IF(CertVal_IsBlnkRow*CertVal_IsBlnkRowNext=1,TRUE,FALSE)</formula>
    </cfRule>
  </conditionalFormatting>
  <conditionalFormatting sqref="B119">
    <cfRule type="expression" dxfId="38" priority="11">
      <formula>IF(CertVal_IsBlnkRow*CertVal_IsBlnkRowNext=1,TRUE,FALSE)</formula>
    </cfRule>
  </conditionalFormatting>
  <conditionalFormatting sqref="B120">
    <cfRule type="expression" dxfId="37" priority="9">
      <formula>IF(CertVal_IsBlnkRow*CertVal_IsBlnkRowNext=1,TRUE,FALSE)</formula>
    </cfRule>
  </conditionalFormatting>
  <conditionalFormatting sqref="B122">
    <cfRule type="expression" dxfId="36" priority="7">
      <formula>IF(CertVal_IsBlnkRow*CertVal_IsBlnkRowNext=1,TRUE,FALSE)</formula>
    </cfRule>
  </conditionalFormatting>
  <conditionalFormatting sqref="B123">
    <cfRule type="expression" dxfId="35" priority="5">
      <formula>IF(CertVal_IsBlnkRow*CertVal_IsBlnkRowNext=1,TRUE,FALSE)</formula>
    </cfRule>
  </conditionalFormatting>
  <conditionalFormatting sqref="B124">
    <cfRule type="expression" dxfId="34" priority="3">
      <formula>IF(CertVal_IsBlnkRow*CertVal_IsBlnkRowNext=1,TRUE,FALSE)</formula>
    </cfRule>
  </conditionalFormatting>
  <conditionalFormatting sqref="B125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14A39804-8648-4A56-AD12-B3640D989C10}"/>
    <hyperlink ref="B7" location="'AR Digest 10-50g'!$A$1" display="'AR Digest 10-50g'!$A$1" xr:uid="{DAD423DE-20A9-4FD1-9E80-DDD96AA2AF04}"/>
    <hyperlink ref="B9" location="'4-Acid'!$A$1" display="'4-Acid'!$A$1" xr:uid="{3BD44F84-AED8-4438-9603-85278E162A5B}"/>
    <hyperlink ref="B10" location="'4-Acid'!$A$41" display="'4-Acid'!$A$41" xr:uid="{CDAAA13D-9816-4D27-B1DB-9E1954F33F07}"/>
    <hyperlink ref="B11" location="'4-Acid'!$A$59" display="'4-Acid'!$A$59" xr:uid="{62B59D69-5CC2-416D-BBC9-87933D9BA775}"/>
    <hyperlink ref="B12" location="'4-Acid'!$A$77" display="'4-Acid'!$A$77" xr:uid="{06CB506A-BB62-4146-8B23-96DECEB0E06D}"/>
    <hyperlink ref="B13" location="'4-Acid'!$A$95" display="'4-Acid'!$A$95" xr:uid="{FEA7EB82-892E-4F69-9DB9-5F5190B91BF1}"/>
    <hyperlink ref="B14" location="'4-Acid'!$A$114" display="'4-Acid'!$A$114" xr:uid="{A4C8F022-8E5A-4061-8488-6C0BD81726A2}"/>
    <hyperlink ref="B15" location="'4-Acid'!$A$132" display="'4-Acid'!$A$132" xr:uid="{930E7F5E-0FB4-4700-B3F1-9DF225F9D28D}"/>
    <hyperlink ref="B16" location="'4-Acid'!$A$150" display="'4-Acid'!$A$150" xr:uid="{F1558CBC-5C60-48EC-A826-65AE2E30AC00}"/>
    <hyperlink ref="B17" location="'4-Acid'!$A$169" display="'4-Acid'!$A$169" xr:uid="{73B403D3-BD68-4504-B068-124126234585}"/>
    <hyperlink ref="B18" location="'4-Acid'!$A$187" display="'4-Acid'!$A$187" xr:uid="{4AEDF0EF-C4C3-48F2-A368-756876D23F35}"/>
    <hyperlink ref="B19" location="'4-Acid'!$A$205" display="'4-Acid'!$A$205" xr:uid="{BCFBB0FC-3652-452C-A6DF-B31098819012}"/>
    <hyperlink ref="B20" location="'4-Acid'!$A$223" display="'4-Acid'!$A$223" xr:uid="{C95A55DB-B1DD-4517-8058-B54D5F4275F8}"/>
    <hyperlink ref="B21" location="'4-Acid'!$A$242" display="'4-Acid'!$A$242" xr:uid="{9E4C77E4-C35D-41EA-85DE-6C4F51910150}"/>
    <hyperlink ref="B22" location="'4-Acid'!$A$260" display="'4-Acid'!$A$260" xr:uid="{7A13CB14-3D4E-4F2D-AE9D-F6A963D3450C}"/>
    <hyperlink ref="B23" location="'4-Acid'!$A$278" display="'4-Acid'!$A$278" xr:uid="{ECE52EC2-BED7-4702-9381-277F6488223E}"/>
    <hyperlink ref="B24" location="'4-Acid'!$A$296" display="'4-Acid'!$A$296" xr:uid="{600BD2C3-21C8-4AC7-84AB-A3389C1BD5EB}"/>
    <hyperlink ref="B25" location="'4-Acid'!$A$314" display="'4-Acid'!$A$314" xr:uid="{25F1DFD5-113F-4B23-B671-B5BBE4601386}"/>
    <hyperlink ref="B26" location="'4-Acid'!$A$332" display="'4-Acid'!$A$332" xr:uid="{EC7C8D96-9A73-4593-8535-6DFA7E3DAD0D}"/>
    <hyperlink ref="B27" location="'4-Acid'!$A$350" display="'4-Acid'!$A$350" xr:uid="{B351F915-FA0A-4AD1-93F6-9855710E8E43}"/>
    <hyperlink ref="B28" location="'4-Acid'!$A$368" display="'4-Acid'!$A$368" xr:uid="{8BE039E6-776D-4A8A-A98A-94EF063479E2}"/>
    <hyperlink ref="B29" location="'4-Acid'!$A$387" display="'4-Acid'!$A$387" xr:uid="{BC92FB94-1D65-42A2-864A-82A218D43D06}"/>
    <hyperlink ref="B30" location="'4-Acid'!$A$423" display="'4-Acid'!$A$423" xr:uid="{EB86B549-43D2-45D0-880C-82858DB18D2B}"/>
    <hyperlink ref="B31" location="'4-Acid'!$A$442" display="'4-Acid'!$A$442" xr:uid="{F4BCDFEC-D1BC-4D54-9997-57A64A373A78}"/>
    <hyperlink ref="B32" location="'4-Acid'!$A$460" display="'4-Acid'!$A$460" xr:uid="{82AC8E4B-AFF7-41D1-8B2F-1D6ABC5375FB}"/>
    <hyperlink ref="B33" location="'4-Acid'!$A$478" display="'4-Acid'!$A$478" xr:uid="{0FCE1731-F72D-478B-A117-603C0AA1E490}"/>
    <hyperlink ref="B34" location="'4-Acid'!$A$496" display="'4-Acid'!$A$496" xr:uid="{E4F79F4E-24FB-4C04-AB91-932FA0E25DE4}"/>
    <hyperlink ref="B35" location="'4-Acid'!$A$515" display="'4-Acid'!$A$515" xr:uid="{19170259-9E99-4214-B4DA-3F6F2720B0FB}"/>
    <hyperlink ref="B36" location="'4-Acid'!$A$534" display="'4-Acid'!$A$534" xr:uid="{651E9106-B64B-4B5C-9590-52DF62DB43B4}"/>
    <hyperlink ref="B37" location="'4-Acid'!$A$552" display="'4-Acid'!$A$552" xr:uid="{808CEDB4-CC19-4C4B-995C-721F344FBE28}"/>
    <hyperlink ref="B38" location="'4-Acid'!$A$570" display="'4-Acid'!$A$570" xr:uid="{3CEA7AFC-3738-4A62-9BDA-3FFD97B57457}"/>
    <hyperlink ref="B39" location="'4-Acid'!$A$589" display="'4-Acid'!$A$589" xr:uid="{183B96A5-66EA-4CC5-8153-D2AF07772C22}"/>
    <hyperlink ref="B40" location="'4-Acid'!$A$607" display="'4-Acid'!$A$607" xr:uid="{0898B9CE-C680-4E0D-9191-934998B97086}"/>
    <hyperlink ref="B41" location="'4-Acid'!$A$625" display="'4-Acid'!$A$625" xr:uid="{BB5355FD-766F-4703-9B63-7746D11E306D}"/>
    <hyperlink ref="B42" location="'4-Acid'!$A$643" display="'4-Acid'!$A$643" xr:uid="{4B926D46-9D52-49D6-AC5B-6F3E80246F1E}"/>
    <hyperlink ref="B43" location="'4-Acid'!$A$662" display="'4-Acid'!$A$662" xr:uid="{95AA514B-3EC3-4DAC-8716-BED3C535B05F}"/>
    <hyperlink ref="B44" location="'4-Acid'!$A$680" display="'4-Acid'!$A$680" xr:uid="{AC1C077A-DD5D-40C7-BCE5-8F86410285EB}"/>
    <hyperlink ref="B45" location="'4-Acid'!$A$698" display="'4-Acid'!$A$698" xr:uid="{AC6C8A23-0B6C-404E-8D5E-4D2E7BEFB13F}"/>
    <hyperlink ref="B46" location="'4-Acid'!$A$716" display="'4-Acid'!$A$716" xr:uid="{F60F9154-C021-4AB7-A577-EEEE47D1B783}"/>
    <hyperlink ref="B47" location="'4-Acid'!$A$734" display="'4-Acid'!$A$734" xr:uid="{507127EA-7F5B-471A-8921-5A5A1BCA06CF}"/>
    <hyperlink ref="B48" location="'4-Acid'!$A$752" display="'4-Acid'!$A$752" xr:uid="{FFB10823-9372-417A-84D2-1C63CCF8BE48}"/>
    <hyperlink ref="B49" location="'4-Acid'!$A$770" display="'4-Acid'!$A$770" xr:uid="{57F0E7CC-424D-47E2-8F20-1FA3843119B8}"/>
    <hyperlink ref="B50" location="'4-Acid'!$A$789" display="'4-Acid'!$A$789" xr:uid="{14E23CCB-820F-4247-B621-B3EB19AF3234}"/>
    <hyperlink ref="B51" location="'4-Acid'!$A$808" display="'4-Acid'!$A$808" xr:uid="{E0555C75-6CD9-4FF3-930C-A62A1FD15024}"/>
    <hyperlink ref="B52" location="'4-Acid'!$A$826" display="'4-Acid'!$A$826" xr:uid="{28E417ED-AA72-430E-94A0-49B27A144EE0}"/>
    <hyperlink ref="B53" location="'4-Acid'!$A$844" display="'4-Acid'!$A$844" xr:uid="{D0185869-ED51-43DC-B9CD-1B0058659D06}"/>
    <hyperlink ref="B54" location="'4-Acid'!$A$863" display="'4-Acid'!$A$863" xr:uid="{63032049-DA99-430E-B87A-53B35A9BB0D2}"/>
    <hyperlink ref="B55" location="'4-Acid'!$A$881" display="'4-Acid'!$A$881" xr:uid="{910769BF-A2E5-4657-9CF2-DA33698037FE}"/>
    <hyperlink ref="B56" location="'4-Acid'!$A$899" display="'4-Acid'!$A$899" xr:uid="{718A4877-9068-431D-8A5E-9586989DEE45}"/>
    <hyperlink ref="B57" location="'4-Acid'!$A$918" display="'4-Acid'!$A$918" xr:uid="{5A3DF71D-9948-4E72-95E5-03C5F0AB424E}"/>
    <hyperlink ref="B58" location="'4-Acid'!$A$937" display="'4-Acid'!$A$937" xr:uid="{E25D09C5-CDC4-4943-8921-C4C775F12963}"/>
    <hyperlink ref="B59" location="'4-Acid'!$A$955" display="'4-Acid'!$A$955" xr:uid="{6E6778B3-BF56-4556-85DB-0C3424DF2153}"/>
    <hyperlink ref="B60" location="'4-Acid'!$A$973" display="'4-Acid'!$A$973" xr:uid="{4EB5BCA9-0510-4AC3-A284-50BB4B8DE78B}"/>
    <hyperlink ref="B61" location="'4-Acid'!$A$991" display="'4-Acid'!$A$991" xr:uid="{5CB86784-B737-4BF1-AC8A-0FC291AACDDB}"/>
    <hyperlink ref="B62" location="'4-Acid'!$A$1010" display="'4-Acid'!$A$1010" xr:uid="{195C3A0D-13BA-4432-A3E3-0D20E5F35AFD}"/>
    <hyperlink ref="B63" location="'4-Acid'!$A$1028" display="'4-Acid'!$A$1028" xr:uid="{6ECD3182-E743-4470-A52C-F9C0D7E5262A}"/>
    <hyperlink ref="B64" location="'4-Acid'!$A$1046" display="'4-Acid'!$A$1046" xr:uid="{697A7945-061D-4611-B8F4-1C7CC85DBAFE}"/>
    <hyperlink ref="B65" location="'4-Acid'!$A$1064" display="'4-Acid'!$A$1064" xr:uid="{F5E7F5F9-04FB-467D-9E5D-95E4167AB288}"/>
    <hyperlink ref="B66" location="'4-Acid'!$A$1082" display="'4-Acid'!$A$1082" xr:uid="{731C114D-FBC3-41C1-ACAE-52FF7B6CDD28}"/>
    <hyperlink ref="B67" location="'4-Acid'!$A$1100" display="'4-Acid'!$A$1100" xr:uid="{109A7BE3-88A4-4E64-AF5E-2ADBC34715C7}"/>
    <hyperlink ref="B68" location="'4-Acid'!$A$1118" display="'4-Acid'!$A$1118" xr:uid="{8C8BD908-CC7E-4421-90A3-3DC135E09F71}"/>
    <hyperlink ref="B70" location="'Aqua Regia'!$A$1" display="'Aqua Regia'!$A$1" xr:uid="{11D5A210-F495-4744-99ED-6EF333D61DE0}"/>
    <hyperlink ref="B71" location="'Aqua Regia'!$A$41" display="'Aqua Regia'!$A$41" xr:uid="{0BC55E85-4BA3-404C-A408-94BA569C66B5}"/>
    <hyperlink ref="B72" location="'Aqua Regia'!$A$59" display="'Aqua Regia'!$A$59" xr:uid="{6BB02B82-BA5D-47A6-86BC-F6D7BA07048F}"/>
    <hyperlink ref="B73" location="'Aqua Regia'!$A$77" display="'Aqua Regia'!$A$77" xr:uid="{8FA36B70-6776-4266-ABC2-E20F360BAADA}"/>
    <hyperlink ref="B74" location="'Aqua Regia'!$A$95" display="'Aqua Regia'!$A$95" xr:uid="{B6ED1507-2A2F-4550-A7D2-721CAF3CEE81}"/>
    <hyperlink ref="B75" location="'Aqua Regia'!$A$113" display="'Aqua Regia'!$A$113" xr:uid="{11D81D91-2C57-4957-AB88-D2EA321896D4}"/>
    <hyperlink ref="B76" location="'Aqua Regia'!$A$132" display="'Aqua Regia'!$A$132" xr:uid="{675F4FDD-0756-47EF-BF3B-7B7470A73B98}"/>
    <hyperlink ref="B77" location="'Aqua Regia'!$A$150" display="'Aqua Regia'!$A$150" xr:uid="{C8584C22-E553-43CC-AAEC-6B61E56F1329}"/>
    <hyperlink ref="B78" location="'Aqua Regia'!$A$168" display="'Aqua Regia'!$A$168" xr:uid="{B314718D-4B86-4227-8A44-85EFB6FACA7C}"/>
    <hyperlink ref="B79" location="'Aqua Regia'!$A$187" display="'Aqua Regia'!$A$187" xr:uid="{FFC80E6C-A216-4B47-8D00-344CE867659C}"/>
    <hyperlink ref="B80" location="'Aqua Regia'!$A$205" display="'Aqua Regia'!$A$205" xr:uid="{09379486-BCAE-438E-A8DB-9711909E8EEF}"/>
    <hyperlink ref="B81" location="'Aqua Regia'!$A$223" display="'Aqua Regia'!$A$223" xr:uid="{C0BDFD59-A4E2-4D67-AB6A-39CBB140DEBF}"/>
    <hyperlink ref="B82" location="'Aqua Regia'!$A$241" display="'Aqua Regia'!$A$241" xr:uid="{1E7460C7-CD6C-4BA4-A560-1DF591C2D963}"/>
    <hyperlink ref="B83" location="'Aqua Regia'!$A$260" display="'Aqua Regia'!$A$260" xr:uid="{550B1FD4-76E5-439F-9054-552E11FF6F06}"/>
    <hyperlink ref="B84" location="'Aqua Regia'!$A$332" display="'Aqua Regia'!$A$332" xr:uid="{47CCD13D-A115-41AE-9D2C-C7D69EBB28BC}"/>
    <hyperlink ref="B85" location="'Aqua Regia'!$A$350" display="'Aqua Regia'!$A$350" xr:uid="{94031724-71C0-4BA6-9CCE-A7DE836583DE}"/>
    <hyperlink ref="B86" location="'Aqua Regia'!$A$405" display="'Aqua Regia'!$A$405" xr:uid="{CE2E0785-8D48-4B92-91E6-56D313FDCB35}"/>
    <hyperlink ref="B87" location="'Aqua Regia'!$A$461" display="'Aqua Regia'!$A$461" xr:uid="{ACD5A90E-F59B-49D5-8238-53B3D78EC729}"/>
    <hyperlink ref="B88" location="'Aqua Regia'!$A$479" display="'Aqua Regia'!$A$479" xr:uid="{C945145E-C951-41C6-A9F5-AE2E3CA8014C}"/>
    <hyperlink ref="B89" location="'Aqua Regia'!$A$497" display="'Aqua Regia'!$A$497" xr:uid="{C6E4D86D-A7CA-4D88-9140-6F1E00AC05B4}"/>
    <hyperlink ref="B90" location="'Aqua Regia'!$A$515" display="'Aqua Regia'!$A$515" xr:uid="{AB8CC6D6-CFED-4E6F-8652-D1D9D5EF4F7F}"/>
    <hyperlink ref="B91" location="'Aqua Regia'!$A$534" display="'Aqua Regia'!$A$534" xr:uid="{E5C73829-D808-40F6-A5D3-272B43AEAEDF}"/>
    <hyperlink ref="B92" location="'Aqua Regia'!$A$552" display="'Aqua Regia'!$A$552" xr:uid="{30187E9C-0143-4CB0-BFCE-9C4A6ABF4582}"/>
    <hyperlink ref="B93" location="'Aqua Regia'!$A$570" display="'Aqua Regia'!$A$570" xr:uid="{4C3D7DFC-AEE3-44CF-9C91-751273106C51}"/>
    <hyperlink ref="B94" location="'Aqua Regia'!$A$588" display="'Aqua Regia'!$A$588" xr:uid="{7506FF2F-A859-4806-AE51-638B546E6F6A}"/>
    <hyperlink ref="B95" location="'Aqua Regia'!$A$607" display="'Aqua Regia'!$A$607" xr:uid="{75FD551A-F389-4F6C-BBD8-8EAE82B13C40}"/>
    <hyperlink ref="B96" location="'Aqua Regia'!$A$625" display="'Aqua Regia'!$A$625" xr:uid="{ECDE1754-9A9F-47A1-89BA-34A9C190D1E9}"/>
    <hyperlink ref="B97" location="'Aqua Regia'!$A$662" display="'Aqua Regia'!$A$662" xr:uid="{FEF4C812-364A-4003-8DEB-D7C7ECA79E1E}"/>
    <hyperlink ref="B98" location="'Aqua Regia'!$A$681" display="'Aqua Regia'!$A$681" xr:uid="{8AE27CD2-29D6-4CEF-B158-A9B5022952FC}"/>
    <hyperlink ref="B99" location="'Aqua Regia'!$A$699" display="'Aqua Regia'!$A$699" xr:uid="{F53357B2-B0A9-4C15-B447-43D548DE9CC2}"/>
    <hyperlink ref="B100" location="'Aqua Regia'!$A$771" display="'Aqua Regia'!$A$771" xr:uid="{7B2DDB46-F790-419D-BBA2-695FDDDF6BA4}"/>
    <hyperlink ref="B101" location="'Aqua Regia'!$A$789" display="'Aqua Regia'!$A$789" xr:uid="{BCBAC7F4-2215-4315-BBE2-B9CB72230C2D}"/>
    <hyperlink ref="B102" location="'Aqua Regia'!$A$807" display="'Aqua Regia'!$A$807" xr:uid="{97D16F77-3155-4F2A-AC29-037B3F289DC2}"/>
    <hyperlink ref="B103" location="'Aqua Regia'!$A$825" display="'Aqua Regia'!$A$825" xr:uid="{0E22EF3E-589D-4DF0-BC41-91BC2EF71211}"/>
    <hyperlink ref="B104" location="'Aqua Regia'!$A$844" display="'Aqua Regia'!$A$844" xr:uid="{D9DED0A9-181F-441E-BBCD-12A82C38EC90}"/>
    <hyperlink ref="B105" location="'Aqua Regia'!$A$863" display="'Aqua Regia'!$A$863" xr:uid="{50B7165D-8D3C-4182-9F00-6B2384B17255}"/>
    <hyperlink ref="B106" location="'Aqua Regia'!$A$900" display="'Aqua Regia'!$A$900" xr:uid="{521CE131-1A96-443B-A30E-7117B5746723}"/>
    <hyperlink ref="B107" location="'Aqua Regia'!$A$919" display="'Aqua Regia'!$A$919" xr:uid="{9CB0B9C4-D499-45E6-83C2-09385A418499}"/>
    <hyperlink ref="B108" location="'Aqua Regia'!$A$938" display="'Aqua Regia'!$A$938" xr:uid="{D1BE8610-1431-47DA-93F2-062C53FE6B52}"/>
    <hyperlink ref="B109" location="'Aqua Regia'!$A$956" display="'Aqua Regia'!$A$956" xr:uid="{82B4FD28-03CD-4A82-84BB-3EB9D2C005BD}"/>
    <hyperlink ref="B110" location="'Aqua Regia'!$A$975" display="'Aqua Regia'!$A$975" xr:uid="{7A15221F-FEF4-48A2-9A34-BA477D06920A}"/>
    <hyperlink ref="B111" location="'Aqua Regia'!$A$994" display="'Aqua Regia'!$A$994" xr:uid="{BFFC3676-7845-425B-AD35-81F454120837}"/>
    <hyperlink ref="B112" location="'Aqua Regia'!$A$1012" display="'Aqua Regia'!$A$1012" xr:uid="{3718C1F9-209A-4CC8-9F58-4C363D9B56B6}"/>
    <hyperlink ref="B113" location="'Aqua Regia'!$A$1030" display="'Aqua Regia'!$A$1030" xr:uid="{EB3AFE07-63AD-4E6E-A3A7-3396FF1DD6AC}"/>
    <hyperlink ref="B114" location="'Aqua Regia'!$A$1067" display="'Aqua Regia'!$A$1067" xr:uid="{D6F65212-C921-494C-9F5B-37488A294890}"/>
    <hyperlink ref="B115" location="'Aqua Regia'!$A$1085" display="'Aqua Regia'!$A$1085" xr:uid="{A5A32AF2-A25A-44BD-A1CC-A844CB1F261C}"/>
    <hyperlink ref="B116" location="'Aqua Regia'!$A$1103" display="'Aqua Regia'!$A$1103" xr:uid="{A8F2B0F0-0029-4B4D-AF27-C7D5C9B97E3E}"/>
    <hyperlink ref="B117" location="'Aqua Regia'!$A$1121" display="'Aqua Regia'!$A$1121" xr:uid="{A6193E2C-617D-40AE-BA9D-D22EC093FE5F}"/>
    <hyperlink ref="B118" location="'Aqua Regia'!$A$1139" display="'Aqua Regia'!$A$1139" xr:uid="{64DE25F0-22DE-463E-8553-6E0D00E7CA71}"/>
    <hyperlink ref="B119" location="'Aqua Regia'!$A$1157" display="'Aqua Regia'!$A$1157" xr:uid="{CBDA075F-463B-494F-BEBF-D6A568D41731}"/>
    <hyperlink ref="B120" location="'Aqua Regia'!$A$1175" display="'Aqua Regia'!$A$1175" xr:uid="{512BD140-29A5-4188-997C-7BA5713F93F5}"/>
    <hyperlink ref="B122" location="'SQL'!$A$58" display="'SQL'!$A$58" xr:uid="{36381909-FAF8-4E61-9323-30F03A8699F0}"/>
    <hyperlink ref="B123" location="'SQL'!$A$18" display="'SQL'!$A$18" xr:uid="{C50A0C9A-A9C0-45F8-8B95-564756E5CEB7}"/>
    <hyperlink ref="B124" location="'SQL'!$A$1" display="'SQL'!$A$1" xr:uid="{85E4FBEE-C8DA-4F49-A3F0-48100BF27D0D}"/>
    <hyperlink ref="B125" location="'SQL'!$A$76" display="'SQL'!$A$76" xr:uid="{8A097C60-C992-42D0-A31A-99377E46EDB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7041-90D0-4459-9398-630439FBA9BB}">
  <sheetPr codeName="Sheet14"/>
  <dimension ref="A1:BN1254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21" width="12.7109375" style="2" bestFit="1" customWidth="1"/>
    <col min="22" max="28" width="11.28515625" style="2" bestFit="1" customWidth="1"/>
    <col min="2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553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1" t="s">
        <v>237</v>
      </c>
      <c r="E3" s="152" t="s">
        <v>238</v>
      </c>
      <c r="F3" s="152" t="s">
        <v>239</v>
      </c>
      <c r="G3" s="152" t="s">
        <v>240</v>
      </c>
      <c r="H3" s="152" t="s">
        <v>241</v>
      </c>
      <c r="I3" s="152" t="s">
        <v>242</v>
      </c>
      <c r="J3" s="152" t="s">
        <v>243</v>
      </c>
      <c r="K3" s="152" t="s">
        <v>244</v>
      </c>
      <c r="L3" s="152" t="s">
        <v>247</v>
      </c>
      <c r="M3" s="152" t="s">
        <v>248</v>
      </c>
      <c r="N3" s="152" t="s">
        <v>250</v>
      </c>
      <c r="O3" s="152" t="s">
        <v>251</v>
      </c>
      <c r="P3" s="152" t="s">
        <v>252</v>
      </c>
      <c r="Q3" s="152" t="s">
        <v>253</v>
      </c>
      <c r="R3" s="152" t="s">
        <v>254</v>
      </c>
      <c r="S3" s="152" t="s">
        <v>255</v>
      </c>
      <c r="T3" s="152" t="s">
        <v>256</v>
      </c>
      <c r="U3" s="152" t="s">
        <v>257</v>
      </c>
      <c r="V3" s="152" t="s">
        <v>258</v>
      </c>
      <c r="W3" s="152" t="s">
        <v>259</v>
      </c>
      <c r="X3" s="152" t="s">
        <v>260</v>
      </c>
      <c r="Y3" s="152" t="s">
        <v>261</v>
      </c>
      <c r="Z3" s="152" t="s">
        <v>262</v>
      </c>
      <c r="AA3" s="152" t="s">
        <v>263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276</v>
      </c>
      <c r="E4" s="11" t="s">
        <v>276</v>
      </c>
      <c r="F4" s="11" t="s">
        <v>276</v>
      </c>
      <c r="G4" s="11" t="s">
        <v>310</v>
      </c>
      <c r="H4" s="11" t="s">
        <v>310</v>
      </c>
      <c r="I4" s="11" t="s">
        <v>278</v>
      </c>
      <c r="J4" s="11" t="s">
        <v>276</v>
      </c>
      <c r="K4" s="11" t="s">
        <v>278</v>
      </c>
      <c r="L4" s="11" t="s">
        <v>278</v>
      </c>
      <c r="M4" s="11" t="s">
        <v>278</v>
      </c>
      <c r="N4" s="11" t="s">
        <v>276</v>
      </c>
      <c r="O4" s="11" t="s">
        <v>276</v>
      </c>
      <c r="P4" s="11" t="s">
        <v>276</v>
      </c>
      <c r="Q4" s="11" t="s">
        <v>276</v>
      </c>
      <c r="R4" s="11" t="s">
        <v>276</v>
      </c>
      <c r="S4" s="11" t="s">
        <v>278</v>
      </c>
      <c r="T4" s="11" t="s">
        <v>278</v>
      </c>
      <c r="U4" s="11" t="s">
        <v>276</v>
      </c>
      <c r="V4" s="11" t="s">
        <v>310</v>
      </c>
      <c r="W4" s="11" t="s">
        <v>276</v>
      </c>
      <c r="X4" s="11" t="s">
        <v>278</v>
      </c>
      <c r="Y4" s="11" t="s">
        <v>278</v>
      </c>
      <c r="Z4" s="11" t="s">
        <v>276</v>
      </c>
      <c r="AA4" s="11" t="s">
        <v>276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311</v>
      </c>
      <c r="E5" s="25" t="s">
        <v>117</v>
      </c>
      <c r="F5" s="25" t="s">
        <v>312</v>
      </c>
      <c r="G5" s="25" t="s">
        <v>311</v>
      </c>
      <c r="H5" s="25" t="s">
        <v>313</v>
      </c>
      <c r="I5" s="25" t="s">
        <v>311</v>
      </c>
      <c r="J5" s="25" t="s">
        <v>314</v>
      </c>
      <c r="K5" s="25" t="s">
        <v>313</v>
      </c>
      <c r="L5" s="25" t="s">
        <v>314</v>
      </c>
      <c r="M5" s="25" t="s">
        <v>314</v>
      </c>
      <c r="N5" s="25" t="s">
        <v>311</v>
      </c>
      <c r="O5" s="25" t="s">
        <v>311</v>
      </c>
      <c r="P5" s="25" t="s">
        <v>311</v>
      </c>
      <c r="Q5" s="25" t="s">
        <v>311</v>
      </c>
      <c r="R5" s="25" t="s">
        <v>311</v>
      </c>
      <c r="S5" s="25" t="s">
        <v>313</v>
      </c>
      <c r="T5" s="25" t="s">
        <v>279</v>
      </c>
      <c r="U5" s="25" t="s">
        <v>312</v>
      </c>
      <c r="V5" s="25" t="s">
        <v>314</v>
      </c>
      <c r="W5" s="25" t="s">
        <v>279</v>
      </c>
      <c r="X5" s="25" t="s">
        <v>314</v>
      </c>
      <c r="Y5" s="25" t="s">
        <v>311</v>
      </c>
      <c r="Z5" s="25" t="s">
        <v>314</v>
      </c>
      <c r="AA5" s="25" t="s">
        <v>117</v>
      </c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2.1840000000000002</v>
      </c>
      <c r="E6" s="21">
        <v>2</v>
      </c>
      <c r="F6" s="154">
        <v>1.9885159533806878</v>
      </c>
      <c r="G6" s="148">
        <v>2.4661999999999997</v>
      </c>
      <c r="H6" s="148">
        <v>2.4900000000000002</v>
      </c>
      <c r="I6" s="21">
        <v>2.37</v>
      </c>
      <c r="J6" s="21">
        <v>2.12</v>
      </c>
      <c r="K6" s="21">
        <v>2.11</v>
      </c>
      <c r="L6" s="21">
        <v>2.14</v>
      </c>
      <c r="M6" s="21">
        <v>2.1</v>
      </c>
      <c r="N6" s="21">
        <v>2.1800000000000002</v>
      </c>
      <c r="O6" s="21">
        <v>2.2400000000000002</v>
      </c>
      <c r="P6" s="21">
        <v>1.9400000000000002</v>
      </c>
      <c r="Q6" s="21">
        <v>2.25</v>
      </c>
      <c r="R6" s="21">
        <v>2.14</v>
      </c>
      <c r="S6" s="21">
        <v>2.2940389704410009</v>
      </c>
      <c r="T6" s="21">
        <v>1.9155000000000002</v>
      </c>
      <c r="U6" s="21">
        <v>2.12</v>
      </c>
      <c r="V6" s="148">
        <v>2</v>
      </c>
      <c r="W6" s="21">
        <v>2.157</v>
      </c>
      <c r="X6" s="21">
        <v>2.0499999999999998</v>
      </c>
      <c r="Y6" s="21">
        <v>2.2599999999999998</v>
      </c>
      <c r="Z6" s="21">
        <v>2.12</v>
      </c>
      <c r="AA6" s="21">
        <v>1.9</v>
      </c>
      <c r="AB6" s="15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2.0289999999999999</v>
      </c>
      <c r="E7" s="11">
        <v>2.06</v>
      </c>
      <c r="F7" s="11">
        <v>2.1125926458107216</v>
      </c>
      <c r="G7" s="149">
        <v>2.4565500000000005</v>
      </c>
      <c r="H7" s="149">
        <v>2.4900000000000002</v>
      </c>
      <c r="I7" s="11">
        <v>2.35</v>
      </c>
      <c r="J7" s="11">
        <v>2.2200000000000002</v>
      </c>
      <c r="K7" s="11">
        <v>2.09</v>
      </c>
      <c r="L7" s="11">
        <v>2.14</v>
      </c>
      <c r="M7" s="11">
        <v>2.1</v>
      </c>
      <c r="N7" s="11">
        <v>2.2599999999999998</v>
      </c>
      <c r="O7" s="11">
        <v>2.16</v>
      </c>
      <c r="P7" s="11">
        <v>2.0299999999999998</v>
      </c>
      <c r="Q7" s="11">
        <v>2.15</v>
      </c>
      <c r="R7" s="11">
        <v>2.15</v>
      </c>
      <c r="S7" s="11">
        <v>2.1831920927200135</v>
      </c>
      <c r="T7" s="11">
        <v>1.9682000000000002</v>
      </c>
      <c r="U7" s="11">
        <v>2.04</v>
      </c>
      <c r="V7" s="149">
        <v>2</v>
      </c>
      <c r="W7" s="11">
        <v>2.1480000000000001</v>
      </c>
      <c r="X7" s="11">
        <v>2.06</v>
      </c>
      <c r="Y7" s="11">
        <v>2.2200000000000002</v>
      </c>
      <c r="Z7" s="11">
        <v>2.12</v>
      </c>
      <c r="AA7" s="11">
        <v>2.0099999999999998</v>
      </c>
      <c r="AB7" s="15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23</v>
      </c>
    </row>
    <row r="8" spans="1:66">
      <c r="A8" s="29"/>
      <c r="B8" s="19">
        <v>1</v>
      </c>
      <c r="C8" s="9">
        <v>3</v>
      </c>
      <c r="D8" s="11">
        <v>2.101</v>
      </c>
      <c r="E8" s="11">
        <v>2.0699999999999998</v>
      </c>
      <c r="F8" s="11">
        <v>2.0989414568821116</v>
      </c>
      <c r="G8" s="149">
        <v>2.5027999999999997</v>
      </c>
      <c r="H8" s="149">
        <v>2.4900000000000002</v>
      </c>
      <c r="I8" s="11">
        <v>2.36</v>
      </c>
      <c r="J8" s="11">
        <v>2.21</v>
      </c>
      <c r="K8" s="11">
        <v>2.09</v>
      </c>
      <c r="L8" s="11">
        <v>2.13</v>
      </c>
      <c r="M8" s="11">
        <v>2.2000000000000002</v>
      </c>
      <c r="N8" s="11">
        <v>2.16</v>
      </c>
      <c r="O8" s="11">
        <v>2.13</v>
      </c>
      <c r="P8" s="11">
        <v>1.9400000000000002</v>
      </c>
      <c r="Q8" s="11">
        <v>2.21</v>
      </c>
      <c r="R8" s="11">
        <v>2.14</v>
      </c>
      <c r="S8" s="11">
        <v>2.2010489192030964</v>
      </c>
      <c r="T8" s="11">
        <v>2.0701000000000001</v>
      </c>
      <c r="U8" s="11">
        <v>2.23</v>
      </c>
      <c r="V8" s="149">
        <v>2</v>
      </c>
      <c r="W8" s="11">
        <v>2.1749999999999998</v>
      </c>
      <c r="X8" s="11">
        <v>2.08</v>
      </c>
      <c r="Y8" s="11">
        <v>2.2000000000000002</v>
      </c>
      <c r="Z8" s="11">
        <v>2.1800000000000002</v>
      </c>
      <c r="AA8" s="11">
        <v>2.04</v>
      </c>
      <c r="AB8" s="15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2.1119999999999997</v>
      </c>
      <c r="E9" s="11">
        <v>2.04</v>
      </c>
      <c r="F9" s="11">
        <v>2.1037777272427358</v>
      </c>
      <c r="G9" s="149">
        <v>2.4565333333333332</v>
      </c>
      <c r="H9" s="149">
        <v>2.5299999999999998</v>
      </c>
      <c r="I9" s="11">
        <v>2.25</v>
      </c>
      <c r="J9" s="11">
        <v>2.27</v>
      </c>
      <c r="K9" s="11">
        <v>2.09</v>
      </c>
      <c r="L9" s="11">
        <v>2.13</v>
      </c>
      <c r="M9" s="11">
        <v>2.1</v>
      </c>
      <c r="N9" s="11">
        <v>2.2200000000000002</v>
      </c>
      <c r="O9" s="11">
        <v>2.16</v>
      </c>
      <c r="P9" s="11">
        <v>1.9</v>
      </c>
      <c r="Q9" s="11">
        <v>2.2000000000000002</v>
      </c>
      <c r="R9" s="11">
        <v>2.11</v>
      </c>
      <c r="S9" s="11">
        <v>2.2374031437622381</v>
      </c>
      <c r="T9" s="11">
        <v>2.0106000000000002</v>
      </c>
      <c r="U9" s="11">
        <v>2.25</v>
      </c>
      <c r="V9" s="149">
        <v>2</v>
      </c>
      <c r="W9" s="11">
        <v>2.1449999999999996</v>
      </c>
      <c r="X9" s="11">
        <v>2.0499999999999998</v>
      </c>
      <c r="Y9" s="11">
        <v>2.2000000000000002</v>
      </c>
      <c r="Z9" s="11">
        <v>2.21</v>
      </c>
      <c r="AA9" s="11">
        <v>1.9699999999999998</v>
      </c>
      <c r="AB9" s="15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2.1372610180618796</v>
      </c>
      <c r="BN9" s="27"/>
    </row>
    <row r="10" spans="1:66">
      <c r="A10" s="29"/>
      <c r="B10" s="19">
        <v>1</v>
      </c>
      <c r="C10" s="9">
        <v>5</v>
      </c>
      <c r="D10" s="11">
        <v>2.1840000000000002</v>
      </c>
      <c r="E10" s="11">
        <v>2.0699999999999998</v>
      </c>
      <c r="F10" s="11">
        <v>2.0958424816271704</v>
      </c>
      <c r="G10" s="149">
        <v>2.4786000000000001</v>
      </c>
      <c r="H10" s="149">
        <v>2.4500000000000002</v>
      </c>
      <c r="I10" s="11">
        <v>2.1800000000000002</v>
      </c>
      <c r="J10" s="11">
        <v>2.21</v>
      </c>
      <c r="K10" s="11">
        <v>2.11</v>
      </c>
      <c r="L10" s="11">
        <v>2.11</v>
      </c>
      <c r="M10" s="11">
        <v>2.1</v>
      </c>
      <c r="N10" s="11">
        <v>2.25</v>
      </c>
      <c r="O10" s="11">
        <v>2.2599999999999998</v>
      </c>
      <c r="P10" s="11">
        <v>1.9800000000000002</v>
      </c>
      <c r="Q10" s="11">
        <v>2.27</v>
      </c>
      <c r="R10" s="11">
        <v>2.08</v>
      </c>
      <c r="S10" s="11">
        <v>2.2803184838035948</v>
      </c>
      <c r="T10" s="11">
        <v>2.0442</v>
      </c>
      <c r="U10" s="11">
        <v>2.0499999999999998</v>
      </c>
      <c r="V10" s="149">
        <v>2</v>
      </c>
      <c r="W10" s="11">
        <v>2.1799999999999997</v>
      </c>
      <c r="X10" s="11">
        <v>2.0499999999999998</v>
      </c>
      <c r="Y10" s="11">
        <v>2.23</v>
      </c>
      <c r="Z10" s="11">
        <v>2.21</v>
      </c>
      <c r="AA10" s="11">
        <v>1.99</v>
      </c>
      <c r="AB10" s="15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72</v>
      </c>
    </row>
    <row r="11" spans="1:66">
      <c r="A11" s="29"/>
      <c r="B11" s="19">
        <v>1</v>
      </c>
      <c r="C11" s="9">
        <v>6</v>
      </c>
      <c r="D11" s="11">
        <v>2.3380000000000001</v>
      </c>
      <c r="E11" s="11">
        <v>2.06</v>
      </c>
      <c r="F11" s="11">
        <v>2.1035742945308162</v>
      </c>
      <c r="G11" s="149">
        <v>2.4674</v>
      </c>
      <c r="H11" s="147">
        <v>2.3199999999999998</v>
      </c>
      <c r="I11" s="147">
        <v>2.4300000000000002</v>
      </c>
      <c r="J11" s="11">
        <v>2.14</v>
      </c>
      <c r="K11" s="11">
        <v>2.06</v>
      </c>
      <c r="L11" s="11">
        <v>2.16</v>
      </c>
      <c r="M11" s="11">
        <v>2.1</v>
      </c>
      <c r="N11" s="11">
        <v>2.1800000000000002</v>
      </c>
      <c r="O11" s="11">
        <v>2.16</v>
      </c>
      <c r="P11" s="11">
        <v>2.0499999999999998</v>
      </c>
      <c r="Q11" s="11">
        <v>2.13</v>
      </c>
      <c r="R11" s="11">
        <v>2.16</v>
      </c>
      <c r="S11" s="11">
        <v>2.211012338554625</v>
      </c>
      <c r="T11" s="11">
        <v>2.1116000000000001</v>
      </c>
      <c r="U11" s="11">
        <v>2.19</v>
      </c>
      <c r="V11" s="149">
        <v>3</v>
      </c>
      <c r="W11" s="11">
        <v>2.1950000000000003</v>
      </c>
      <c r="X11" s="11">
        <v>2.0699999999999998</v>
      </c>
      <c r="Y11" s="11">
        <v>2.25</v>
      </c>
      <c r="Z11" s="11">
        <v>2.19</v>
      </c>
      <c r="AA11" s="11">
        <v>2.13</v>
      </c>
      <c r="AB11" s="15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2.1579999999999999</v>
      </c>
      <c r="E12" s="22">
        <v>2.0500000000000003</v>
      </c>
      <c r="F12" s="22">
        <v>2.0838740932457074</v>
      </c>
      <c r="G12" s="22">
        <v>2.4713472222222221</v>
      </c>
      <c r="H12" s="22">
        <v>2.4616666666666664</v>
      </c>
      <c r="I12" s="22">
        <v>2.3233333333333333</v>
      </c>
      <c r="J12" s="22">
        <v>2.1950000000000003</v>
      </c>
      <c r="K12" s="22">
        <v>2.0916666666666663</v>
      </c>
      <c r="L12" s="22">
        <v>2.1349999999999998</v>
      </c>
      <c r="M12" s="22">
        <v>2.1166666666666667</v>
      </c>
      <c r="N12" s="22">
        <v>2.2083333333333335</v>
      </c>
      <c r="O12" s="22">
        <v>2.1850000000000001</v>
      </c>
      <c r="P12" s="22">
        <v>1.9733333333333334</v>
      </c>
      <c r="Q12" s="22">
        <v>2.2016666666666667</v>
      </c>
      <c r="R12" s="22">
        <v>2.13</v>
      </c>
      <c r="S12" s="22">
        <v>2.234502324747428</v>
      </c>
      <c r="T12" s="22">
        <v>2.0200333333333336</v>
      </c>
      <c r="U12" s="22">
        <v>2.1466666666666669</v>
      </c>
      <c r="V12" s="22">
        <v>2.1666666666666665</v>
      </c>
      <c r="W12" s="22">
        <v>2.1666666666666665</v>
      </c>
      <c r="X12" s="22">
        <v>2.06</v>
      </c>
      <c r="Y12" s="22">
        <v>2.226666666666667</v>
      </c>
      <c r="Z12" s="22">
        <v>2.1716666666666664</v>
      </c>
      <c r="AA12" s="22">
        <v>2.0066666666666664</v>
      </c>
      <c r="AB12" s="15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2.1479999999999997</v>
      </c>
      <c r="E13" s="11">
        <v>2.06</v>
      </c>
      <c r="F13" s="11">
        <v>2.1012578757064642</v>
      </c>
      <c r="G13" s="11">
        <v>2.4668000000000001</v>
      </c>
      <c r="H13" s="11">
        <v>2.4900000000000002</v>
      </c>
      <c r="I13" s="11">
        <v>2.355</v>
      </c>
      <c r="J13" s="11">
        <v>2.21</v>
      </c>
      <c r="K13" s="11">
        <v>2.09</v>
      </c>
      <c r="L13" s="11">
        <v>2.1349999999999998</v>
      </c>
      <c r="M13" s="11">
        <v>2.1</v>
      </c>
      <c r="N13" s="11">
        <v>2.2000000000000002</v>
      </c>
      <c r="O13" s="11">
        <v>2.16</v>
      </c>
      <c r="P13" s="11">
        <v>1.9600000000000002</v>
      </c>
      <c r="Q13" s="11">
        <v>2.2050000000000001</v>
      </c>
      <c r="R13" s="11">
        <v>2.14</v>
      </c>
      <c r="S13" s="11">
        <v>2.2242077411584313</v>
      </c>
      <c r="T13" s="11">
        <v>2.0274000000000001</v>
      </c>
      <c r="U13" s="11">
        <v>2.1550000000000002</v>
      </c>
      <c r="V13" s="11">
        <v>2</v>
      </c>
      <c r="W13" s="11">
        <v>2.1659999999999999</v>
      </c>
      <c r="X13" s="11">
        <v>2.0549999999999997</v>
      </c>
      <c r="Y13" s="11">
        <v>2.2250000000000001</v>
      </c>
      <c r="Z13" s="11">
        <v>2.1850000000000001</v>
      </c>
      <c r="AA13" s="11">
        <v>2</v>
      </c>
      <c r="AB13" s="15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0.10560113635752232</v>
      </c>
      <c r="E14" s="23">
        <v>2.6832815729997433E-2</v>
      </c>
      <c r="F14" s="23">
        <v>4.705836895666652E-2</v>
      </c>
      <c r="G14" s="23">
        <v>1.7449146482362909E-2</v>
      </c>
      <c r="H14" s="23">
        <v>7.3869253865642082E-2</v>
      </c>
      <c r="I14" s="23">
        <v>9.1140916534049987E-2</v>
      </c>
      <c r="J14" s="23">
        <v>5.5407580708780241E-2</v>
      </c>
      <c r="K14" s="23">
        <v>1.8348478592697118E-2</v>
      </c>
      <c r="L14" s="23">
        <v>1.6431676725155091E-2</v>
      </c>
      <c r="M14" s="23">
        <v>4.0824829046386339E-2</v>
      </c>
      <c r="N14" s="23">
        <v>4.1190613817551402E-2</v>
      </c>
      <c r="O14" s="23">
        <v>5.2057660339281442E-2</v>
      </c>
      <c r="P14" s="23">
        <v>5.7850381733110932E-2</v>
      </c>
      <c r="Q14" s="23">
        <v>5.4558836742242517E-2</v>
      </c>
      <c r="R14" s="23">
        <v>2.966479394838268E-2</v>
      </c>
      <c r="S14" s="23">
        <v>4.4622409317779783E-2</v>
      </c>
      <c r="T14" s="23">
        <v>7.0962036799028391E-2</v>
      </c>
      <c r="U14" s="23">
        <v>9.048020041239227E-2</v>
      </c>
      <c r="V14" s="23">
        <v>0.40824829046386274</v>
      </c>
      <c r="W14" s="23">
        <v>1.9805723078612163E-2</v>
      </c>
      <c r="X14" s="23">
        <v>1.2649110640673597E-2</v>
      </c>
      <c r="Y14" s="23">
        <v>2.5033311140691308E-2</v>
      </c>
      <c r="Z14" s="23">
        <v>4.1673332800085248E-2</v>
      </c>
      <c r="AA14" s="23">
        <v>7.6594168620507067E-2</v>
      </c>
      <c r="AB14" s="205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4.893472491080738E-2</v>
      </c>
      <c r="E15" s="13">
        <v>1.3089178404876795E-2</v>
      </c>
      <c r="F15" s="13">
        <v>2.2582155567456311E-2</v>
      </c>
      <c r="G15" s="13">
        <v>7.060580692774013E-3</v>
      </c>
      <c r="H15" s="13">
        <v>3.000782147554858E-2</v>
      </c>
      <c r="I15" s="13">
        <v>3.9228515007482062E-2</v>
      </c>
      <c r="J15" s="13">
        <v>2.5242633580309901E-2</v>
      </c>
      <c r="K15" s="13">
        <v>8.772181000492648E-3</v>
      </c>
      <c r="L15" s="13">
        <v>7.6963357026487555E-3</v>
      </c>
      <c r="M15" s="13">
        <v>1.9287320809316381E-2</v>
      </c>
      <c r="N15" s="13">
        <v>1.8652353426815729E-2</v>
      </c>
      <c r="O15" s="13">
        <v>2.3825016173584183E-2</v>
      </c>
      <c r="P15" s="13">
        <v>2.9316071824211622E-2</v>
      </c>
      <c r="Q15" s="13">
        <v>2.4780697990420524E-2</v>
      </c>
      <c r="R15" s="13">
        <v>1.3927133309099851E-2</v>
      </c>
      <c r="S15" s="13">
        <v>1.9969730540702651E-2</v>
      </c>
      <c r="T15" s="13">
        <v>3.5129141498834199E-2</v>
      </c>
      <c r="U15" s="13">
        <v>4.2149161682791425E-2</v>
      </c>
      <c r="V15" s="13">
        <v>0.1884222879063982</v>
      </c>
      <c r="W15" s="13">
        <v>9.1411029593594598E-3</v>
      </c>
      <c r="X15" s="13">
        <v>6.140344971200775E-3</v>
      </c>
      <c r="Y15" s="13">
        <v>1.1242505003304478E-2</v>
      </c>
      <c r="Z15" s="13">
        <v>1.9189562302418382E-2</v>
      </c>
      <c r="AA15" s="13">
        <v>3.8169851472013495E-2</v>
      </c>
      <c r="AB15" s="15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9.7035325881378309E-3</v>
      </c>
      <c r="E16" s="13">
        <v>-4.0828432898200595E-2</v>
      </c>
      <c r="F16" s="13">
        <v>-2.4979131872523874E-2</v>
      </c>
      <c r="G16" s="13">
        <v>0.1563151160934475</v>
      </c>
      <c r="H16" s="13">
        <v>0.15178569480435566</v>
      </c>
      <c r="I16" s="13">
        <v>8.7061109382039037E-2</v>
      </c>
      <c r="J16" s="13">
        <v>2.7015409652902278E-2</v>
      </c>
      <c r="K16" s="13">
        <v>-2.1333075843286253E-2</v>
      </c>
      <c r="L16" s="13">
        <v>-1.0579045061750447E-3</v>
      </c>
      <c r="M16" s="13">
        <v>-9.6358616103373596E-3</v>
      </c>
      <c r="N16" s="13">
        <v>3.3253923910474992E-2</v>
      </c>
      <c r="O16" s="13">
        <v>2.2336523959722632E-2</v>
      </c>
      <c r="P16" s="13">
        <v>-7.6699889879243588E-2</v>
      </c>
      <c r="Q16" s="13">
        <v>3.0134666781688413E-2</v>
      </c>
      <c r="R16" s="13">
        <v>-3.3973473527647569E-3</v>
      </c>
      <c r="S16" s="13">
        <v>4.5498095863709231E-2</v>
      </c>
      <c r="T16" s="13">
        <v>-5.4849493692095241E-2</v>
      </c>
      <c r="U16" s="13">
        <v>4.4007954692013573E-3</v>
      </c>
      <c r="V16" s="13">
        <v>1.3758566855560206E-2</v>
      </c>
      <c r="W16" s="13">
        <v>1.3758566855560206E-2</v>
      </c>
      <c r="X16" s="13">
        <v>-3.6149547205021171E-2</v>
      </c>
      <c r="Y16" s="13">
        <v>4.1831881014637418E-2</v>
      </c>
      <c r="Z16" s="13">
        <v>1.6098009702149918E-2</v>
      </c>
      <c r="AA16" s="13">
        <v>-6.1103604235312026E-2</v>
      </c>
      <c r="AB16" s="15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</v>
      </c>
      <c r="E17" s="44">
        <v>1.1000000000000001</v>
      </c>
      <c r="F17" s="44">
        <v>0.75</v>
      </c>
      <c r="G17" s="44">
        <v>3.19</v>
      </c>
      <c r="H17" s="44">
        <v>3.09</v>
      </c>
      <c r="I17" s="44">
        <v>1.68</v>
      </c>
      <c r="J17" s="44">
        <v>0.38</v>
      </c>
      <c r="K17" s="44">
        <v>0.67</v>
      </c>
      <c r="L17" s="44">
        <v>0.23</v>
      </c>
      <c r="M17" s="44">
        <v>0.42</v>
      </c>
      <c r="N17" s="44">
        <v>0.51</v>
      </c>
      <c r="O17" s="44">
        <v>0.27</v>
      </c>
      <c r="P17" s="44">
        <v>1.88</v>
      </c>
      <c r="Q17" s="44">
        <v>0.44</v>
      </c>
      <c r="R17" s="44">
        <v>0.28000000000000003</v>
      </c>
      <c r="S17" s="44">
        <v>0.78</v>
      </c>
      <c r="T17" s="44">
        <v>1.4</v>
      </c>
      <c r="U17" s="44">
        <v>0.12</v>
      </c>
      <c r="V17" s="44" t="s">
        <v>274</v>
      </c>
      <c r="W17" s="44">
        <v>0.09</v>
      </c>
      <c r="X17" s="44">
        <v>1</v>
      </c>
      <c r="Y17" s="44">
        <v>0.7</v>
      </c>
      <c r="Z17" s="44">
        <v>0.14000000000000001</v>
      </c>
      <c r="AA17" s="44">
        <v>1.54</v>
      </c>
      <c r="AB17" s="15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306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554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234</v>
      </c>
      <c r="E21" s="17" t="s">
        <v>234</v>
      </c>
      <c r="F21" s="17" t="s">
        <v>234</v>
      </c>
      <c r="G21" s="17" t="s">
        <v>234</v>
      </c>
      <c r="H21" s="17" t="s">
        <v>234</v>
      </c>
      <c r="I21" s="17" t="s">
        <v>234</v>
      </c>
      <c r="J21" s="17" t="s">
        <v>234</v>
      </c>
      <c r="K21" s="17" t="s">
        <v>234</v>
      </c>
      <c r="L21" s="17" t="s">
        <v>234</v>
      </c>
      <c r="M21" s="17" t="s">
        <v>234</v>
      </c>
      <c r="N21" s="17" t="s">
        <v>234</v>
      </c>
      <c r="O21" s="17" t="s">
        <v>234</v>
      </c>
      <c r="P21" s="17" t="s">
        <v>234</v>
      </c>
      <c r="Q21" s="17" t="s">
        <v>234</v>
      </c>
      <c r="R21" s="17" t="s">
        <v>234</v>
      </c>
      <c r="S21" s="17" t="s">
        <v>234</v>
      </c>
      <c r="T21" s="17" t="s">
        <v>234</v>
      </c>
      <c r="U21" s="17" t="s">
        <v>234</v>
      </c>
      <c r="V21" s="17" t="s">
        <v>234</v>
      </c>
      <c r="W21" s="17" t="s">
        <v>234</v>
      </c>
      <c r="X21" s="17" t="s">
        <v>234</v>
      </c>
      <c r="Y21" s="17" t="s">
        <v>234</v>
      </c>
      <c r="Z21" s="17" t="s">
        <v>234</v>
      </c>
      <c r="AA21" s="17" t="s">
        <v>234</v>
      </c>
      <c r="AB21" s="15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235</v>
      </c>
      <c r="C22" s="9" t="s">
        <v>235</v>
      </c>
      <c r="D22" s="151" t="s">
        <v>237</v>
      </c>
      <c r="E22" s="152" t="s">
        <v>238</v>
      </c>
      <c r="F22" s="152" t="s">
        <v>239</v>
      </c>
      <c r="G22" s="152" t="s">
        <v>240</v>
      </c>
      <c r="H22" s="152" t="s">
        <v>241</v>
      </c>
      <c r="I22" s="152" t="s">
        <v>242</v>
      </c>
      <c r="J22" s="152" t="s">
        <v>243</v>
      </c>
      <c r="K22" s="152" t="s">
        <v>244</v>
      </c>
      <c r="L22" s="152" t="s">
        <v>245</v>
      </c>
      <c r="M22" s="152" t="s">
        <v>247</v>
      </c>
      <c r="N22" s="152" t="s">
        <v>248</v>
      </c>
      <c r="O22" s="152" t="s">
        <v>250</v>
      </c>
      <c r="P22" s="152" t="s">
        <v>251</v>
      </c>
      <c r="Q22" s="152" t="s">
        <v>252</v>
      </c>
      <c r="R22" s="152" t="s">
        <v>253</v>
      </c>
      <c r="S22" s="152" t="s">
        <v>254</v>
      </c>
      <c r="T22" s="152" t="s">
        <v>255</v>
      </c>
      <c r="U22" s="152" t="s">
        <v>257</v>
      </c>
      <c r="V22" s="152" t="s">
        <v>258</v>
      </c>
      <c r="W22" s="152" t="s">
        <v>259</v>
      </c>
      <c r="X22" s="152" t="s">
        <v>260</v>
      </c>
      <c r="Y22" s="152" t="s">
        <v>261</v>
      </c>
      <c r="Z22" s="152" t="s">
        <v>262</v>
      </c>
      <c r="AA22" s="152" t="s">
        <v>263</v>
      </c>
      <c r="AB22" s="15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276</v>
      </c>
      <c r="E23" s="11" t="s">
        <v>310</v>
      </c>
      <c r="F23" s="11" t="s">
        <v>276</v>
      </c>
      <c r="G23" s="11" t="s">
        <v>310</v>
      </c>
      <c r="H23" s="11" t="s">
        <v>310</v>
      </c>
      <c r="I23" s="11" t="s">
        <v>278</v>
      </c>
      <c r="J23" s="11" t="s">
        <v>310</v>
      </c>
      <c r="K23" s="11" t="s">
        <v>278</v>
      </c>
      <c r="L23" s="11" t="s">
        <v>310</v>
      </c>
      <c r="M23" s="11" t="s">
        <v>278</v>
      </c>
      <c r="N23" s="11" t="s">
        <v>278</v>
      </c>
      <c r="O23" s="11" t="s">
        <v>276</v>
      </c>
      <c r="P23" s="11" t="s">
        <v>276</v>
      </c>
      <c r="Q23" s="11" t="s">
        <v>276</v>
      </c>
      <c r="R23" s="11" t="s">
        <v>276</v>
      </c>
      <c r="S23" s="11" t="s">
        <v>276</v>
      </c>
      <c r="T23" s="11" t="s">
        <v>278</v>
      </c>
      <c r="U23" s="11" t="s">
        <v>276</v>
      </c>
      <c r="V23" s="11" t="s">
        <v>310</v>
      </c>
      <c r="W23" s="11" t="s">
        <v>276</v>
      </c>
      <c r="X23" s="11" t="s">
        <v>278</v>
      </c>
      <c r="Y23" s="11" t="s">
        <v>278</v>
      </c>
      <c r="Z23" s="11" t="s">
        <v>310</v>
      </c>
      <c r="AA23" s="11" t="s">
        <v>310</v>
      </c>
      <c r="AB23" s="15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5" t="s">
        <v>311</v>
      </c>
      <c r="E24" s="25" t="s">
        <v>117</v>
      </c>
      <c r="F24" s="25" t="s">
        <v>312</v>
      </c>
      <c r="G24" s="25" t="s">
        <v>311</v>
      </c>
      <c r="H24" s="25" t="s">
        <v>313</v>
      </c>
      <c r="I24" s="25" t="s">
        <v>311</v>
      </c>
      <c r="J24" s="25" t="s">
        <v>314</v>
      </c>
      <c r="K24" s="25" t="s">
        <v>313</v>
      </c>
      <c r="L24" s="25" t="s">
        <v>311</v>
      </c>
      <c r="M24" s="25" t="s">
        <v>314</v>
      </c>
      <c r="N24" s="25" t="s">
        <v>314</v>
      </c>
      <c r="O24" s="25" t="s">
        <v>311</v>
      </c>
      <c r="P24" s="25" t="s">
        <v>311</v>
      </c>
      <c r="Q24" s="25" t="s">
        <v>311</v>
      </c>
      <c r="R24" s="25" t="s">
        <v>311</v>
      </c>
      <c r="S24" s="25" t="s">
        <v>311</v>
      </c>
      <c r="T24" s="25" t="s">
        <v>313</v>
      </c>
      <c r="U24" s="25" t="s">
        <v>312</v>
      </c>
      <c r="V24" s="25" t="s">
        <v>314</v>
      </c>
      <c r="W24" s="25" t="s">
        <v>279</v>
      </c>
      <c r="X24" s="25" t="s">
        <v>314</v>
      </c>
      <c r="Y24" s="25" t="s">
        <v>311</v>
      </c>
      <c r="Z24" s="25" t="s">
        <v>314</v>
      </c>
      <c r="AA24" s="25" t="s">
        <v>315</v>
      </c>
      <c r="AB24" s="15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04">
        <v>0.88</v>
      </c>
      <c r="E25" s="204">
        <v>0.9889</v>
      </c>
      <c r="F25" s="204">
        <v>0.91111493793956511</v>
      </c>
      <c r="G25" s="204">
        <v>1.0183333333333333</v>
      </c>
      <c r="H25" s="204">
        <v>0.81999999999999984</v>
      </c>
      <c r="I25" s="204">
        <v>1</v>
      </c>
      <c r="J25" s="204">
        <v>0.93999999999999984</v>
      </c>
      <c r="K25" s="211">
        <v>1.26</v>
      </c>
      <c r="L25" s="211">
        <v>1.3241419999999999</v>
      </c>
      <c r="M25" s="211">
        <v>0.74</v>
      </c>
      <c r="N25" s="204">
        <v>0.95</v>
      </c>
      <c r="O25" s="204">
        <v>0.98</v>
      </c>
      <c r="P25" s="204">
        <v>0.96</v>
      </c>
      <c r="Q25" s="204">
        <v>0.93</v>
      </c>
      <c r="R25" s="204">
        <v>0.93</v>
      </c>
      <c r="S25" s="204">
        <v>0.98</v>
      </c>
      <c r="T25" s="211">
        <v>1.1251938645013928</v>
      </c>
      <c r="U25" s="204">
        <v>0.91999999999999993</v>
      </c>
      <c r="V25" s="204">
        <v>0.88500000000000001</v>
      </c>
      <c r="W25" s="204">
        <v>0.95</v>
      </c>
      <c r="X25" s="204">
        <v>0.86999999999999988</v>
      </c>
      <c r="Y25" s="204">
        <v>0.97</v>
      </c>
      <c r="Z25" s="204">
        <v>0.99500000000000011</v>
      </c>
      <c r="AA25" s="204">
        <v>0.89900000000000002</v>
      </c>
      <c r="AB25" s="205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7">
        <v>1</v>
      </c>
    </row>
    <row r="26" spans="1:65">
      <c r="A26" s="29"/>
      <c r="B26" s="19">
        <v>1</v>
      </c>
      <c r="C26" s="9">
        <v>2</v>
      </c>
      <c r="D26" s="23">
        <v>0.86</v>
      </c>
      <c r="E26" s="23">
        <v>0.98809999999999987</v>
      </c>
      <c r="F26" s="23">
        <v>0.9374199956033743</v>
      </c>
      <c r="G26" s="23">
        <v>1.0345</v>
      </c>
      <c r="H26" s="23">
        <v>0.81999999999999984</v>
      </c>
      <c r="I26" s="23">
        <v>0.96</v>
      </c>
      <c r="J26" s="23">
        <v>0.93999999999999984</v>
      </c>
      <c r="K26" s="212">
        <v>1.24</v>
      </c>
      <c r="L26" s="212">
        <v>1.30254</v>
      </c>
      <c r="M26" s="212">
        <v>0.75</v>
      </c>
      <c r="N26" s="23">
        <v>0.91999999999999993</v>
      </c>
      <c r="O26" s="23">
        <v>0.98999999999999988</v>
      </c>
      <c r="P26" s="23">
        <v>0.95</v>
      </c>
      <c r="Q26" s="23">
        <v>0.91999999999999993</v>
      </c>
      <c r="R26" s="23">
        <v>0.91</v>
      </c>
      <c r="S26" s="23">
        <v>0.95</v>
      </c>
      <c r="T26" s="212">
        <v>1.1153017403843657</v>
      </c>
      <c r="U26" s="23">
        <v>0.88</v>
      </c>
      <c r="V26" s="23">
        <v>0.8829999999999999</v>
      </c>
      <c r="W26" s="23">
        <v>0.95</v>
      </c>
      <c r="X26" s="23">
        <v>0.86</v>
      </c>
      <c r="Y26" s="209">
        <v>0.93</v>
      </c>
      <c r="Z26" s="23">
        <v>1.018</v>
      </c>
      <c r="AA26" s="23">
        <v>0.85199999999999998</v>
      </c>
      <c r="AB26" s="205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7" t="e">
        <v>#N/A</v>
      </c>
    </row>
    <row r="27" spans="1:65">
      <c r="A27" s="29"/>
      <c r="B27" s="19">
        <v>1</v>
      </c>
      <c r="C27" s="9">
        <v>3</v>
      </c>
      <c r="D27" s="23">
        <v>0.89</v>
      </c>
      <c r="E27" s="23">
        <v>1.0082</v>
      </c>
      <c r="F27" s="23">
        <v>0.91485371795886361</v>
      </c>
      <c r="G27" s="23">
        <v>1.0153333333333334</v>
      </c>
      <c r="H27" s="23">
        <v>0.83</v>
      </c>
      <c r="I27" s="23">
        <v>0.98</v>
      </c>
      <c r="J27" s="23">
        <v>0.95</v>
      </c>
      <c r="K27" s="212">
        <v>1.26</v>
      </c>
      <c r="L27" s="212">
        <v>1.331752</v>
      </c>
      <c r="M27" s="212">
        <v>0.75</v>
      </c>
      <c r="N27" s="23">
        <v>0.91999999999999993</v>
      </c>
      <c r="O27" s="23">
        <v>0.97</v>
      </c>
      <c r="P27" s="23">
        <v>0.98</v>
      </c>
      <c r="Q27" s="23">
        <v>0.91999999999999993</v>
      </c>
      <c r="R27" s="23">
        <v>0.93999999999999984</v>
      </c>
      <c r="S27" s="23">
        <v>0.96</v>
      </c>
      <c r="T27" s="212">
        <v>1.1299845029108402</v>
      </c>
      <c r="U27" s="23">
        <v>0.97</v>
      </c>
      <c r="V27" s="23">
        <v>0.89700000000000002</v>
      </c>
      <c r="W27" s="23">
        <v>0.93999999999999984</v>
      </c>
      <c r="X27" s="23">
        <v>0.84</v>
      </c>
      <c r="Y27" s="23">
        <v>0.96</v>
      </c>
      <c r="Z27" s="23">
        <v>1.004</v>
      </c>
      <c r="AA27" s="23">
        <v>1.0589999999999999</v>
      </c>
      <c r="AB27" s="205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7">
        <v>16</v>
      </c>
    </row>
    <row r="28" spans="1:65">
      <c r="A28" s="29"/>
      <c r="B28" s="19">
        <v>1</v>
      </c>
      <c r="C28" s="9">
        <v>4</v>
      </c>
      <c r="D28" s="23">
        <v>0.93</v>
      </c>
      <c r="E28" s="23">
        <v>0.98809999999999987</v>
      </c>
      <c r="F28" s="23">
        <v>0.91202547504095566</v>
      </c>
      <c r="G28" s="23">
        <v>1.0363333333333333</v>
      </c>
      <c r="H28" s="23">
        <v>0.83</v>
      </c>
      <c r="I28" s="23">
        <v>0.93999999999999984</v>
      </c>
      <c r="J28" s="23">
        <v>0.93999999999999984</v>
      </c>
      <c r="K28" s="212">
        <v>1.21</v>
      </c>
      <c r="L28" s="212">
        <v>1.3041719999999999</v>
      </c>
      <c r="M28" s="212">
        <v>0.75</v>
      </c>
      <c r="N28" s="23">
        <v>0.93</v>
      </c>
      <c r="O28" s="23">
        <v>0.98999999999999988</v>
      </c>
      <c r="P28" s="23">
        <v>0.95</v>
      </c>
      <c r="Q28" s="23">
        <v>0.93</v>
      </c>
      <c r="R28" s="23">
        <v>0.91999999999999993</v>
      </c>
      <c r="S28" s="23">
        <v>0.93999999999999984</v>
      </c>
      <c r="T28" s="212">
        <v>1.1114089617769849</v>
      </c>
      <c r="U28" s="23">
        <v>0.96</v>
      </c>
      <c r="V28" s="23">
        <v>0.88500000000000001</v>
      </c>
      <c r="W28" s="23">
        <v>0.93999999999999984</v>
      </c>
      <c r="X28" s="23">
        <v>0.88</v>
      </c>
      <c r="Y28" s="23">
        <v>0.95</v>
      </c>
      <c r="Z28" s="23">
        <v>1.0169999999999999</v>
      </c>
      <c r="AA28" s="23">
        <v>0.96799999999999997</v>
      </c>
      <c r="AB28" s="205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7">
        <v>0.93817437572660134</v>
      </c>
    </row>
    <row r="29" spans="1:65">
      <c r="A29" s="29"/>
      <c r="B29" s="19">
        <v>1</v>
      </c>
      <c r="C29" s="9">
        <v>5</v>
      </c>
      <c r="D29" s="23">
        <v>0.85000000000000009</v>
      </c>
      <c r="E29" s="23">
        <v>0.98370000000000002</v>
      </c>
      <c r="F29" s="23">
        <v>0.92010841749254513</v>
      </c>
      <c r="G29" s="23">
        <v>1.0243333333333333</v>
      </c>
      <c r="H29" s="23">
        <v>0.83</v>
      </c>
      <c r="I29" s="23">
        <v>0.93</v>
      </c>
      <c r="J29" s="23">
        <v>0.91999999999999993</v>
      </c>
      <c r="K29" s="212">
        <v>1.24</v>
      </c>
      <c r="L29" s="212">
        <v>1.347766</v>
      </c>
      <c r="M29" s="212">
        <v>0.77</v>
      </c>
      <c r="N29" s="23">
        <v>0.93</v>
      </c>
      <c r="O29" s="23">
        <v>1.01</v>
      </c>
      <c r="P29" s="23">
        <v>0.95</v>
      </c>
      <c r="Q29" s="23">
        <v>0.93</v>
      </c>
      <c r="R29" s="23">
        <v>0.91</v>
      </c>
      <c r="S29" s="23">
        <v>0.96</v>
      </c>
      <c r="T29" s="212">
        <v>1.122355830044061</v>
      </c>
      <c r="U29" s="23">
        <v>0.90000000000000013</v>
      </c>
      <c r="V29" s="23">
        <v>0.88900000000000001</v>
      </c>
      <c r="W29" s="23">
        <v>0.95</v>
      </c>
      <c r="X29" s="23">
        <v>0.86</v>
      </c>
      <c r="Y29" s="23">
        <v>0.96</v>
      </c>
      <c r="Z29" s="23">
        <v>1.0389999999999999</v>
      </c>
      <c r="AA29" s="23">
        <v>0.89800000000000002</v>
      </c>
      <c r="AB29" s="205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7">
        <v>73</v>
      </c>
    </row>
    <row r="30" spans="1:65">
      <c r="A30" s="29"/>
      <c r="B30" s="19">
        <v>1</v>
      </c>
      <c r="C30" s="9">
        <v>6</v>
      </c>
      <c r="D30" s="23">
        <v>0.89</v>
      </c>
      <c r="E30" s="23">
        <v>0.99539999999999995</v>
      </c>
      <c r="F30" s="23">
        <v>0.91650254315686763</v>
      </c>
      <c r="G30" s="23">
        <v>1.0126666666666668</v>
      </c>
      <c r="H30" s="23">
        <v>0.83</v>
      </c>
      <c r="I30" s="23">
        <v>1</v>
      </c>
      <c r="J30" s="23">
        <v>0.95</v>
      </c>
      <c r="K30" s="212">
        <v>1.25</v>
      </c>
      <c r="L30" s="212">
        <v>1.3445020000000001</v>
      </c>
      <c r="M30" s="212">
        <v>0.75</v>
      </c>
      <c r="N30" s="23">
        <v>0.93</v>
      </c>
      <c r="O30" s="23">
        <v>1</v>
      </c>
      <c r="P30" s="23">
        <v>0.91999999999999993</v>
      </c>
      <c r="Q30" s="23">
        <v>0.95</v>
      </c>
      <c r="R30" s="23">
        <v>0.91</v>
      </c>
      <c r="S30" s="23">
        <v>0.93999999999999984</v>
      </c>
      <c r="T30" s="212">
        <v>1.1199142636335631</v>
      </c>
      <c r="U30" s="23">
        <v>0.93</v>
      </c>
      <c r="V30" s="23">
        <v>0.88400000000000012</v>
      </c>
      <c r="W30" s="23">
        <v>0.96</v>
      </c>
      <c r="X30" s="23">
        <v>0.86999999999999988</v>
      </c>
      <c r="Y30" s="23">
        <v>0.96</v>
      </c>
      <c r="Z30" s="23">
        <v>0.97699999999999987</v>
      </c>
      <c r="AA30" s="23">
        <v>0.96599999999999997</v>
      </c>
      <c r="AB30" s="205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20" t="s">
        <v>269</v>
      </c>
      <c r="C31" s="12"/>
      <c r="D31" s="210">
        <v>0.8833333333333333</v>
      </c>
      <c r="E31" s="210">
        <v>0.99206666666666665</v>
      </c>
      <c r="F31" s="210">
        <v>0.91867084786536191</v>
      </c>
      <c r="G31" s="210">
        <v>1.0235833333333333</v>
      </c>
      <c r="H31" s="210">
        <v>0.82666666666666666</v>
      </c>
      <c r="I31" s="210">
        <v>0.96833333333333327</v>
      </c>
      <c r="J31" s="210">
        <v>0.94</v>
      </c>
      <c r="K31" s="210">
        <v>1.2433333333333334</v>
      </c>
      <c r="L31" s="210">
        <v>1.3258123333333334</v>
      </c>
      <c r="M31" s="210">
        <v>0.75166666666666659</v>
      </c>
      <c r="N31" s="210">
        <v>0.93</v>
      </c>
      <c r="O31" s="210">
        <v>0.98999999999999988</v>
      </c>
      <c r="P31" s="210">
        <v>0.95166666666666666</v>
      </c>
      <c r="Q31" s="210">
        <v>0.93</v>
      </c>
      <c r="R31" s="210">
        <v>0.91999999999999993</v>
      </c>
      <c r="S31" s="210">
        <v>0.95499999999999974</v>
      </c>
      <c r="T31" s="210">
        <v>1.1206931938752014</v>
      </c>
      <c r="U31" s="210">
        <v>0.92666666666666664</v>
      </c>
      <c r="V31" s="210">
        <v>0.88716666666666677</v>
      </c>
      <c r="W31" s="210">
        <v>0.94833333333333325</v>
      </c>
      <c r="X31" s="210">
        <v>0.86333333333333329</v>
      </c>
      <c r="Y31" s="210">
        <v>0.95499999999999996</v>
      </c>
      <c r="Z31" s="210">
        <v>1.0083333333333331</v>
      </c>
      <c r="AA31" s="210">
        <v>0.94033333333333324</v>
      </c>
      <c r="AB31" s="205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3" t="s">
        <v>270</v>
      </c>
      <c r="C32" s="28"/>
      <c r="D32" s="23">
        <v>0.88500000000000001</v>
      </c>
      <c r="E32" s="23">
        <v>0.98849999999999993</v>
      </c>
      <c r="F32" s="23">
        <v>0.91567813055786562</v>
      </c>
      <c r="G32" s="23">
        <v>1.0213333333333332</v>
      </c>
      <c r="H32" s="23">
        <v>0.83</v>
      </c>
      <c r="I32" s="23">
        <v>0.97</v>
      </c>
      <c r="J32" s="23">
        <v>0.93999999999999984</v>
      </c>
      <c r="K32" s="23">
        <v>1.2450000000000001</v>
      </c>
      <c r="L32" s="23">
        <v>1.327947</v>
      </c>
      <c r="M32" s="23">
        <v>0.75</v>
      </c>
      <c r="N32" s="23">
        <v>0.93</v>
      </c>
      <c r="O32" s="23">
        <v>0.98999999999999988</v>
      </c>
      <c r="P32" s="23">
        <v>0.95</v>
      </c>
      <c r="Q32" s="23">
        <v>0.93</v>
      </c>
      <c r="R32" s="23">
        <v>0.91500000000000004</v>
      </c>
      <c r="S32" s="23">
        <v>0.95499999999999996</v>
      </c>
      <c r="T32" s="23">
        <v>1.1211350468388122</v>
      </c>
      <c r="U32" s="23">
        <v>0.92500000000000004</v>
      </c>
      <c r="V32" s="23">
        <v>0.88500000000000001</v>
      </c>
      <c r="W32" s="23">
        <v>0.95</v>
      </c>
      <c r="X32" s="23">
        <v>0.86499999999999999</v>
      </c>
      <c r="Y32" s="23">
        <v>0.96</v>
      </c>
      <c r="Z32" s="23">
        <v>1.0105</v>
      </c>
      <c r="AA32" s="23">
        <v>0.9325</v>
      </c>
      <c r="AB32" s="205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271</v>
      </c>
      <c r="C33" s="28"/>
      <c r="D33" s="23">
        <v>2.8047578623950173E-2</v>
      </c>
      <c r="E33" s="23">
        <v>8.7509237607618813E-3</v>
      </c>
      <c r="F33" s="23">
        <v>9.7377813504811121E-3</v>
      </c>
      <c r="G33" s="23">
        <v>9.9709299688867208E-3</v>
      </c>
      <c r="H33" s="23">
        <v>5.1639777949432841E-3</v>
      </c>
      <c r="I33" s="23">
        <v>2.9944392908634293E-2</v>
      </c>
      <c r="J33" s="23">
        <v>1.0954451150103331E-2</v>
      </c>
      <c r="K33" s="23">
        <v>1.8618986725025273E-2</v>
      </c>
      <c r="L33" s="23">
        <v>1.9386811493040012E-2</v>
      </c>
      <c r="M33" s="23">
        <v>9.8319208025017604E-3</v>
      </c>
      <c r="N33" s="23">
        <v>1.0954451150103333E-2</v>
      </c>
      <c r="O33" s="23">
        <v>1.4142135623730963E-2</v>
      </c>
      <c r="P33" s="23">
        <v>1.9407902170679534E-2</v>
      </c>
      <c r="Q33" s="23">
        <v>1.0954451150103333E-2</v>
      </c>
      <c r="R33" s="23">
        <v>1.2649110640673459E-2</v>
      </c>
      <c r="S33" s="23">
        <v>1.5165750888103159E-2</v>
      </c>
      <c r="T33" s="23">
        <v>6.7114869802442773E-3</v>
      </c>
      <c r="U33" s="23">
        <v>3.4448028487370136E-2</v>
      </c>
      <c r="V33" s="23">
        <v>5.2313159593611585E-3</v>
      </c>
      <c r="W33" s="23">
        <v>7.527726527090866E-3</v>
      </c>
      <c r="X33" s="23">
        <v>1.3662601021279456E-2</v>
      </c>
      <c r="Y33" s="23">
        <v>1.3784048752090194E-2</v>
      </c>
      <c r="Z33" s="23">
        <v>2.1388470414376679E-2</v>
      </c>
      <c r="AA33" s="23">
        <v>7.32247681229969E-2</v>
      </c>
      <c r="AB33" s="205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86</v>
      </c>
      <c r="C34" s="28"/>
      <c r="D34" s="13">
        <v>3.1751975800698308E-2</v>
      </c>
      <c r="E34" s="13">
        <v>8.8209029239586199E-3</v>
      </c>
      <c r="F34" s="13">
        <v>1.0599858886464041E-2</v>
      </c>
      <c r="G34" s="13">
        <v>9.7412000021689042E-3</v>
      </c>
      <c r="H34" s="13">
        <v>6.2467473325926821E-3</v>
      </c>
      <c r="I34" s="13">
        <v>3.0923641557970012E-2</v>
      </c>
      <c r="J34" s="13">
        <v>1.165367143628014E-2</v>
      </c>
      <c r="K34" s="13">
        <v>1.4975056347205312E-2</v>
      </c>
      <c r="L34" s="13">
        <v>1.4622590999963049E-2</v>
      </c>
      <c r="M34" s="13">
        <v>1.3080160712862653E-2</v>
      </c>
      <c r="N34" s="13">
        <v>1.1778979731293906E-2</v>
      </c>
      <c r="O34" s="13">
        <v>1.4284985478516126E-2</v>
      </c>
      <c r="P34" s="13">
        <v>2.0393592473568686E-2</v>
      </c>
      <c r="Q34" s="13">
        <v>1.1778979731293906E-2</v>
      </c>
      <c r="R34" s="13">
        <v>1.3749033305079848E-2</v>
      </c>
      <c r="S34" s="13">
        <v>1.5880367422097554E-2</v>
      </c>
      <c r="T34" s="13">
        <v>5.9886925493291233E-3</v>
      </c>
      <c r="U34" s="13">
        <v>3.7174131461190793E-2</v>
      </c>
      <c r="V34" s="13">
        <v>5.8966552237773714E-3</v>
      </c>
      <c r="W34" s="13">
        <v>7.9378487104648857E-3</v>
      </c>
      <c r="X34" s="13">
        <v>1.5825406588354584E-2</v>
      </c>
      <c r="Y34" s="13">
        <v>1.4433558902712246E-2</v>
      </c>
      <c r="Z34" s="13">
        <v>2.1211706196076052E-2</v>
      </c>
      <c r="AA34" s="13">
        <v>7.7871075635941409E-2</v>
      </c>
      <c r="AB34" s="15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272</v>
      </c>
      <c r="C35" s="28"/>
      <c r="D35" s="13">
        <v>-5.8455063165410492E-2</v>
      </c>
      <c r="E35" s="13">
        <v>5.7443789059284933E-2</v>
      </c>
      <c r="F35" s="13">
        <v>-2.0788808952636573E-2</v>
      </c>
      <c r="G35" s="13">
        <v>9.1037401805590834E-2</v>
      </c>
      <c r="H35" s="13">
        <v>-0.11885605911328978</v>
      </c>
      <c r="I35" s="13">
        <v>3.2146430756408551E-2</v>
      </c>
      <c r="J35" s="13">
        <v>1.9459327824689066E-3</v>
      </c>
      <c r="K35" s="13">
        <v>0.3252689110917053</v>
      </c>
      <c r="L35" s="13">
        <v>0.41318327129379595</v>
      </c>
      <c r="M35" s="13">
        <v>-0.19879855375018896</v>
      </c>
      <c r="N35" s="13">
        <v>-8.7130665024509613E-3</v>
      </c>
      <c r="O35" s="13">
        <v>5.5240929207068135E-2</v>
      </c>
      <c r="P35" s="13">
        <v>1.4381431948208734E-2</v>
      </c>
      <c r="Q35" s="13">
        <v>-8.7130665024509613E-3</v>
      </c>
      <c r="R35" s="13">
        <v>-1.937206578737094E-2</v>
      </c>
      <c r="S35" s="13">
        <v>1.7934431709848431E-2</v>
      </c>
      <c r="T35" s="13">
        <v>0.19454679521303508</v>
      </c>
      <c r="U35" s="13">
        <v>-1.2266066264090991E-2</v>
      </c>
      <c r="V35" s="13">
        <v>-5.4369113439524441E-2</v>
      </c>
      <c r="W35" s="13">
        <v>1.0828432186568593E-2</v>
      </c>
      <c r="X35" s="13">
        <v>-7.9773061735250228E-2</v>
      </c>
      <c r="Y35" s="13">
        <v>1.7934431709848653E-2</v>
      </c>
      <c r="Z35" s="13">
        <v>7.47824278960878E-2</v>
      </c>
      <c r="AA35" s="13">
        <v>2.3012327586326986E-3</v>
      </c>
      <c r="AB35" s="1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273</v>
      </c>
      <c r="C36" s="46"/>
      <c r="D36" s="44">
        <v>1.1499999999999999</v>
      </c>
      <c r="E36" s="44">
        <v>0.9</v>
      </c>
      <c r="F36" s="44">
        <v>0.49</v>
      </c>
      <c r="G36" s="44">
        <v>1.5</v>
      </c>
      <c r="H36" s="44">
        <v>2.2200000000000002</v>
      </c>
      <c r="I36" s="44">
        <v>0.45</v>
      </c>
      <c r="J36" s="44">
        <v>0.08</v>
      </c>
      <c r="K36" s="44">
        <v>5.65</v>
      </c>
      <c r="L36" s="44">
        <v>7.21</v>
      </c>
      <c r="M36" s="44">
        <v>3.64</v>
      </c>
      <c r="N36" s="44">
        <v>0.27</v>
      </c>
      <c r="O36" s="44">
        <v>0.86</v>
      </c>
      <c r="P36" s="44">
        <v>0.14000000000000001</v>
      </c>
      <c r="Q36" s="44">
        <v>0.27</v>
      </c>
      <c r="R36" s="44">
        <v>0.46</v>
      </c>
      <c r="S36" s="44">
        <v>0.2</v>
      </c>
      <c r="T36" s="44">
        <v>3.33</v>
      </c>
      <c r="U36" s="44">
        <v>0.33</v>
      </c>
      <c r="V36" s="44">
        <v>1.08</v>
      </c>
      <c r="W36" s="44">
        <v>0.08</v>
      </c>
      <c r="X36" s="44">
        <v>1.53</v>
      </c>
      <c r="Y36" s="44">
        <v>0.2</v>
      </c>
      <c r="Z36" s="44">
        <v>1.21</v>
      </c>
      <c r="AA36" s="44">
        <v>0.08</v>
      </c>
      <c r="AB36" s="15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555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234</v>
      </c>
      <c r="E39" s="17" t="s">
        <v>234</v>
      </c>
      <c r="F39" s="17" t="s">
        <v>234</v>
      </c>
      <c r="G39" s="17" t="s">
        <v>234</v>
      </c>
      <c r="H39" s="17" t="s">
        <v>234</v>
      </c>
      <c r="I39" s="17" t="s">
        <v>234</v>
      </c>
      <c r="J39" s="17" t="s">
        <v>234</v>
      </c>
      <c r="K39" s="17" t="s">
        <v>234</v>
      </c>
      <c r="L39" s="17" t="s">
        <v>234</v>
      </c>
      <c r="M39" s="17" t="s">
        <v>234</v>
      </c>
      <c r="N39" s="17" t="s">
        <v>234</v>
      </c>
      <c r="O39" s="17" t="s">
        <v>234</v>
      </c>
      <c r="P39" s="17" t="s">
        <v>234</v>
      </c>
      <c r="Q39" s="17" t="s">
        <v>234</v>
      </c>
      <c r="R39" s="17" t="s">
        <v>234</v>
      </c>
      <c r="S39" s="17" t="s">
        <v>234</v>
      </c>
      <c r="T39" s="17" t="s">
        <v>234</v>
      </c>
      <c r="U39" s="17" t="s">
        <v>234</v>
      </c>
      <c r="V39" s="17" t="s">
        <v>234</v>
      </c>
      <c r="W39" s="17" t="s">
        <v>234</v>
      </c>
      <c r="X39" s="17" t="s">
        <v>234</v>
      </c>
      <c r="Y39" s="17" t="s">
        <v>234</v>
      </c>
      <c r="Z39" s="17" t="s">
        <v>234</v>
      </c>
      <c r="AA39" s="17" t="s">
        <v>234</v>
      </c>
      <c r="AB39" s="15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235</v>
      </c>
      <c r="C40" s="9" t="s">
        <v>235</v>
      </c>
      <c r="D40" s="151" t="s">
        <v>237</v>
      </c>
      <c r="E40" s="152" t="s">
        <v>238</v>
      </c>
      <c r="F40" s="152" t="s">
        <v>239</v>
      </c>
      <c r="G40" s="152" t="s">
        <v>240</v>
      </c>
      <c r="H40" s="152" t="s">
        <v>241</v>
      </c>
      <c r="I40" s="152" t="s">
        <v>242</v>
      </c>
      <c r="J40" s="152" t="s">
        <v>243</v>
      </c>
      <c r="K40" s="152" t="s">
        <v>244</v>
      </c>
      <c r="L40" s="152" t="s">
        <v>247</v>
      </c>
      <c r="M40" s="152" t="s">
        <v>248</v>
      </c>
      <c r="N40" s="152" t="s">
        <v>250</v>
      </c>
      <c r="O40" s="152" t="s">
        <v>251</v>
      </c>
      <c r="P40" s="152" t="s">
        <v>252</v>
      </c>
      <c r="Q40" s="152" t="s">
        <v>253</v>
      </c>
      <c r="R40" s="152" t="s">
        <v>254</v>
      </c>
      <c r="S40" s="152" t="s">
        <v>255</v>
      </c>
      <c r="T40" s="152" t="s">
        <v>256</v>
      </c>
      <c r="U40" s="152" t="s">
        <v>257</v>
      </c>
      <c r="V40" s="152" t="s">
        <v>258</v>
      </c>
      <c r="W40" s="152" t="s">
        <v>259</v>
      </c>
      <c r="X40" s="152" t="s">
        <v>260</v>
      </c>
      <c r="Y40" s="152" t="s">
        <v>261</v>
      </c>
      <c r="Z40" s="152" t="s">
        <v>262</v>
      </c>
      <c r="AA40" s="152" t="s">
        <v>263</v>
      </c>
      <c r="AB40" s="15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276</v>
      </c>
      <c r="E41" s="11" t="s">
        <v>276</v>
      </c>
      <c r="F41" s="11" t="s">
        <v>276</v>
      </c>
      <c r="G41" s="11" t="s">
        <v>310</v>
      </c>
      <c r="H41" s="11" t="s">
        <v>310</v>
      </c>
      <c r="I41" s="11" t="s">
        <v>278</v>
      </c>
      <c r="J41" s="11" t="s">
        <v>276</v>
      </c>
      <c r="K41" s="11" t="s">
        <v>278</v>
      </c>
      <c r="L41" s="11" t="s">
        <v>278</v>
      </c>
      <c r="M41" s="11" t="s">
        <v>278</v>
      </c>
      <c r="N41" s="11" t="s">
        <v>276</v>
      </c>
      <c r="O41" s="11" t="s">
        <v>276</v>
      </c>
      <c r="P41" s="11" t="s">
        <v>276</v>
      </c>
      <c r="Q41" s="11" t="s">
        <v>276</v>
      </c>
      <c r="R41" s="11" t="s">
        <v>276</v>
      </c>
      <c r="S41" s="11" t="s">
        <v>278</v>
      </c>
      <c r="T41" s="11" t="s">
        <v>278</v>
      </c>
      <c r="U41" s="11" t="s">
        <v>276</v>
      </c>
      <c r="V41" s="11" t="s">
        <v>310</v>
      </c>
      <c r="W41" s="11" t="s">
        <v>276</v>
      </c>
      <c r="X41" s="11" t="s">
        <v>278</v>
      </c>
      <c r="Y41" s="11" t="s">
        <v>278</v>
      </c>
      <c r="Z41" s="11" t="s">
        <v>276</v>
      </c>
      <c r="AA41" s="11" t="s">
        <v>276</v>
      </c>
      <c r="AB41" s="15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311</v>
      </c>
      <c r="E42" s="25" t="s">
        <v>117</v>
      </c>
      <c r="F42" s="25" t="s">
        <v>312</v>
      </c>
      <c r="G42" s="25" t="s">
        <v>311</v>
      </c>
      <c r="H42" s="25" t="s">
        <v>313</v>
      </c>
      <c r="I42" s="25" t="s">
        <v>311</v>
      </c>
      <c r="J42" s="25" t="s">
        <v>314</v>
      </c>
      <c r="K42" s="25" t="s">
        <v>313</v>
      </c>
      <c r="L42" s="25" t="s">
        <v>314</v>
      </c>
      <c r="M42" s="25" t="s">
        <v>314</v>
      </c>
      <c r="N42" s="25" t="s">
        <v>311</v>
      </c>
      <c r="O42" s="25" t="s">
        <v>311</v>
      </c>
      <c r="P42" s="25" t="s">
        <v>311</v>
      </c>
      <c r="Q42" s="25" t="s">
        <v>311</v>
      </c>
      <c r="R42" s="25" t="s">
        <v>311</v>
      </c>
      <c r="S42" s="25" t="s">
        <v>313</v>
      </c>
      <c r="T42" s="25" t="s">
        <v>279</v>
      </c>
      <c r="U42" s="25" t="s">
        <v>312</v>
      </c>
      <c r="V42" s="25" t="s">
        <v>314</v>
      </c>
      <c r="W42" s="25" t="s">
        <v>279</v>
      </c>
      <c r="X42" s="25" t="s">
        <v>314</v>
      </c>
      <c r="Y42" s="25" t="s">
        <v>311</v>
      </c>
      <c r="Z42" s="25" t="s">
        <v>314</v>
      </c>
      <c r="AA42" s="25" t="s">
        <v>315</v>
      </c>
      <c r="AB42" s="15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3">
        <v>29.2</v>
      </c>
      <c r="E43" s="213">
        <v>35</v>
      </c>
      <c r="F43" s="213">
        <v>34.309368528993815</v>
      </c>
      <c r="G43" s="213">
        <v>35.441400000000002</v>
      </c>
      <c r="H43" s="213">
        <v>33</v>
      </c>
      <c r="I43" s="213">
        <v>36.9</v>
      </c>
      <c r="J43" s="213">
        <v>34</v>
      </c>
      <c r="K43" s="213">
        <v>33</v>
      </c>
      <c r="L43" s="213">
        <v>38</v>
      </c>
      <c r="M43" s="213">
        <v>34.9</v>
      </c>
      <c r="N43" s="213">
        <v>34.4</v>
      </c>
      <c r="O43" s="213">
        <v>37.9</v>
      </c>
      <c r="P43" s="213">
        <v>35.9</v>
      </c>
      <c r="Q43" s="213">
        <v>39.1</v>
      </c>
      <c r="R43" s="213">
        <v>36</v>
      </c>
      <c r="S43" s="213">
        <v>36.873282510100466</v>
      </c>
      <c r="T43" s="214">
        <v>13.344200000000001</v>
      </c>
      <c r="U43" s="213">
        <v>29.3</v>
      </c>
      <c r="V43" s="213">
        <v>29</v>
      </c>
      <c r="W43" s="213">
        <v>33.700000000000003</v>
      </c>
      <c r="X43" s="213">
        <v>39</v>
      </c>
      <c r="Y43" s="213">
        <v>35.700000000000003</v>
      </c>
      <c r="Z43" s="214">
        <v>28</v>
      </c>
      <c r="AA43" s="213">
        <v>36</v>
      </c>
      <c r="AB43" s="215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29"/>
      <c r="B44" s="19">
        <v>1</v>
      </c>
      <c r="C44" s="9">
        <v>2</v>
      </c>
      <c r="D44" s="218">
        <v>29.8</v>
      </c>
      <c r="E44" s="218">
        <v>36</v>
      </c>
      <c r="F44" s="218">
        <v>34.753476580379889</v>
      </c>
      <c r="G44" s="218">
        <v>34.998800000000003</v>
      </c>
      <c r="H44" s="218">
        <v>33.200000000000003</v>
      </c>
      <c r="I44" s="218">
        <v>36.200000000000003</v>
      </c>
      <c r="J44" s="218">
        <v>36</v>
      </c>
      <c r="K44" s="218">
        <v>33</v>
      </c>
      <c r="L44" s="218">
        <v>37</v>
      </c>
      <c r="M44" s="218">
        <v>34</v>
      </c>
      <c r="N44" s="218">
        <v>35.9</v>
      </c>
      <c r="O44" s="218">
        <v>37.1</v>
      </c>
      <c r="P44" s="218">
        <v>40.299999999999997</v>
      </c>
      <c r="Q44" s="218">
        <v>38.6</v>
      </c>
      <c r="R44" s="218">
        <v>36.5</v>
      </c>
      <c r="S44" s="218">
        <v>35.772997526421747</v>
      </c>
      <c r="T44" s="220">
        <v>9.672699999999999</v>
      </c>
      <c r="U44" s="218">
        <v>27.9</v>
      </c>
      <c r="V44" s="218">
        <v>29</v>
      </c>
      <c r="W44" s="218">
        <v>33.1</v>
      </c>
      <c r="X44" s="218">
        <v>38</v>
      </c>
      <c r="Y44" s="218">
        <v>36.4</v>
      </c>
      <c r="Z44" s="220">
        <v>28</v>
      </c>
      <c r="AA44" s="218">
        <v>37</v>
      </c>
      <c r="AB44" s="215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24</v>
      </c>
    </row>
    <row r="45" spans="1:65">
      <c r="A45" s="29"/>
      <c r="B45" s="19">
        <v>1</v>
      </c>
      <c r="C45" s="9">
        <v>3</v>
      </c>
      <c r="D45" s="218">
        <v>29.1</v>
      </c>
      <c r="E45" s="218">
        <v>36</v>
      </c>
      <c r="F45" s="218">
        <v>34.799381634347888</v>
      </c>
      <c r="G45" s="218">
        <v>35.340200000000003</v>
      </c>
      <c r="H45" s="218">
        <v>34.1</v>
      </c>
      <c r="I45" s="218">
        <v>36</v>
      </c>
      <c r="J45" s="218">
        <v>37</v>
      </c>
      <c r="K45" s="218">
        <v>32</v>
      </c>
      <c r="L45" s="218">
        <v>36</v>
      </c>
      <c r="M45" s="218">
        <v>34.700000000000003</v>
      </c>
      <c r="N45" s="218">
        <v>34.1</v>
      </c>
      <c r="O45" s="218">
        <v>37.700000000000003</v>
      </c>
      <c r="P45" s="218">
        <v>39</v>
      </c>
      <c r="Q45" s="218">
        <v>38</v>
      </c>
      <c r="R45" s="218">
        <v>35.6</v>
      </c>
      <c r="S45" s="218">
        <v>35.836739573117377</v>
      </c>
      <c r="T45" s="220">
        <v>10.357900000000001</v>
      </c>
      <c r="U45" s="218">
        <v>31.3</v>
      </c>
      <c r="V45" s="218">
        <v>30</v>
      </c>
      <c r="W45" s="218">
        <v>33.200000000000003</v>
      </c>
      <c r="X45" s="218">
        <v>39</v>
      </c>
      <c r="Y45" s="218">
        <v>35.6</v>
      </c>
      <c r="Z45" s="220">
        <v>29</v>
      </c>
      <c r="AA45" s="218">
        <v>36</v>
      </c>
      <c r="AB45" s="215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29"/>
      <c r="B46" s="19">
        <v>1</v>
      </c>
      <c r="C46" s="9">
        <v>4</v>
      </c>
      <c r="D46" s="218">
        <v>30.3</v>
      </c>
      <c r="E46" s="218">
        <v>36</v>
      </c>
      <c r="F46" s="218">
        <v>35.387452422704953</v>
      </c>
      <c r="G46" s="218">
        <v>35.683266666666668</v>
      </c>
      <c r="H46" s="218">
        <v>32.1</v>
      </c>
      <c r="I46" s="218">
        <v>35.1</v>
      </c>
      <c r="J46" s="218">
        <v>37</v>
      </c>
      <c r="K46" s="218">
        <v>32</v>
      </c>
      <c r="L46" s="218">
        <v>37</v>
      </c>
      <c r="M46" s="218">
        <v>34.700000000000003</v>
      </c>
      <c r="N46" s="218">
        <v>35.4</v>
      </c>
      <c r="O46" s="218">
        <v>36.6</v>
      </c>
      <c r="P46" s="218">
        <v>38.1</v>
      </c>
      <c r="Q46" s="218">
        <v>36.9</v>
      </c>
      <c r="R46" s="218">
        <v>35.799999999999997</v>
      </c>
      <c r="S46" s="218">
        <v>36.219052850457743</v>
      </c>
      <c r="T46" s="220">
        <v>9.1492000000000004</v>
      </c>
      <c r="U46" s="218">
        <v>30.1</v>
      </c>
      <c r="V46" s="218">
        <v>30</v>
      </c>
      <c r="W46" s="218">
        <v>33</v>
      </c>
      <c r="X46" s="218">
        <v>40</v>
      </c>
      <c r="Y46" s="218">
        <v>34.9</v>
      </c>
      <c r="Z46" s="220">
        <v>29</v>
      </c>
      <c r="AA46" s="218">
        <v>38</v>
      </c>
      <c r="AB46" s="215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34.994919954761151</v>
      </c>
    </row>
    <row r="47" spans="1:65">
      <c r="A47" s="29"/>
      <c r="B47" s="19">
        <v>1</v>
      </c>
      <c r="C47" s="9">
        <v>5</v>
      </c>
      <c r="D47" s="218">
        <v>29.2</v>
      </c>
      <c r="E47" s="218">
        <v>35</v>
      </c>
      <c r="F47" s="218">
        <v>34.795147641146343</v>
      </c>
      <c r="G47" s="218">
        <v>35.598199999999999</v>
      </c>
      <c r="H47" s="218">
        <v>32.5</v>
      </c>
      <c r="I47" s="218">
        <v>35.4</v>
      </c>
      <c r="J47" s="218">
        <v>35</v>
      </c>
      <c r="K47" s="218">
        <v>31</v>
      </c>
      <c r="L47" s="218">
        <v>38</v>
      </c>
      <c r="M47" s="218">
        <v>34.799999999999997</v>
      </c>
      <c r="N47" s="218">
        <v>35.700000000000003</v>
      </c>
      <c r="O47" s="218">
        <v>38</v>
      </c>
      <c r="P47" s="218">
        <v>40.1</v>
      </c>
      <c r="Q47" s="218">
        <v>39</v>
      </c>
      <c r="R47" s="218">
        <v>35.200000000000003</v>
      </c>
      <c r="S47" s="218">
        <v>36.420459799285688</v>
      </c>
      <c r="T47" s="220">
        <v>12.7324</v>
      </c>
      <c r="U47" s="218">
        <v>28.7</v>
      </c>
      <c r="V47" s="218">
        <v>30</v>
      </c>
      <c r="W47" s="218">
        <v>33.700000000000003</v>
      </c>
      <c r="X47" s="218">
        <v>39</v>
      </c>
      <c r="Y47" s="218">
        <v>35.700000000000003</v>
      </c>
      <c r="Z47" s="220">
        <v>27</v>
      </c>
      <c r="AA47" s="218">
        <v>37</v>
      </c>
      <c r="AB47" s="215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74</v>
      </c>
    </row>
    <row r="48" spans="1:65">
      <c r="A48" s="29"/>
      <c r="B48" s="19">
        <v>1</v>
      </c>
      <c r="C48" s="9">
        <v>6</v>
      </c>
      <c r="D48" s="218">
        <v>30</v>
      </c>
      <c r="E48" s="218">
        <v>36</v>
      </c>
      <c r="F48" s="218">
        <v>35.53875671371344</v>
      </c>
      <c r="G48" s="218">
        <v>35.454400000000007</v>
      </c>
      <c r="H48" s="218">
        <v>32.799999999999997</v>
      </c>
      <c r="I48" s="218">
        <v>37.5</v>
      </c>
      <c r="J48" s="218">
        <v>35</v>
      </c>
      <c r="K48" s="218">
        <v>32</v>
      </c>
      <c r="L48" s="218">
        <v>38</v>
      </c>
      <c r="M48" s="218">
        <v>34.200000000000003</v>
      </c>
      <c r="N48" s="218">
        <v>34.6</v>
      </c>
      <c r="O48" s="218">
        <v>36.1</v>
      </c>
      <c r="P48" s="218">
        <v>41.3</v>
      </c>
      <c r="Q48" s="218">
        <v>36.5</v>
      </c>
      <c r="R48" s="218">
        <v>35.700000000000003</v>
      </c>
      <c r="S48" s="218">
        <v>36.007051581136857</v>
      </c>
      <c r="T48" s="220">
        <v>12.807399999999999</v>
      </c>
      <c r="U48" s="218">
        <v>30</v>
      </c>
      <c r="V48" s="218">
        <v>31</v>
      </c>
      <c r="W48" s="218">
        <v>33.700000000000003</v>
      </c>
      <c r="X48" s="218">
        <v>37</v>
      </c>
      <c r="Y48" s="218">
        <v>36.299999999999997</v>
      </c>
      <c r="Z48" s="220">
        <v>29</v>
      </c>
      <c r="AA48" s="218">
        <v>37</v>
      </c>
      <c r="AB48" s="215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29"/>
      <c r="B49" s="20" t="s">
        <v>269</v>
      </c>
      <c r="C49" s="12"/>
      <c r="D49" s="222">
        <v>29.599999999999998</v>
      </c>
      <c r="E49" s="222">
        <v>35.666666666666664</v>
      </c>
      <c r="F49" s="222">
        <v>34.930597253547724</v>
      </c>
      <c r="G49" s="222">
        <v>35.419377777777783</v>
      </c>
      <c r="H49" s="222">
        <v>32.949999999999996</v>
      </c>
      <c r="I49" s="222">
        <v>36.18333333333333</v>
      </c>
      <c r="J49" s="222">
        <v>35.666666666666664</v>
      </c>
      <c r="K49" s="222">
        <v>32.166666666666664</v>
      </c>
      <c r="L49" s="222">
        <v>37.333333333333336</v>
      </c>
      <c r="M49" s="222">
        <v>34.550000000000004</v>
      </c>
      <c r="N49" s="222">
        <v>35.016666666666666</v>
      </c>
      <c r="O49" s="222">
        <v>37.233333333333334</v>
      </c>
      <c r="P49" s="222">
        <v>39.116666666666667</v>
      </c>
      <c r="Q49" s="222">
        <v>38.016666666666666</v>
      </c>
      <c r="R49" s="222">
        <v>35.79999999999999</v>
      </c>
      <c r="S49" s="222">
        <v>36.188263973419978</v>
      </c>
      <c r="T49" s="222">
        <v>11.343966666666667</v>
      </c>
      <c r="U49" s="222">
        <v>29.549999999999997</v>
      </c>
      <c r="V49" s="222">
        <v>29.833333333333332</v>
      </c>
      <c r="W49" s="222">
        <v>33.4</v>
      </c>
      <c r="X49" s="222">
        <v>38.666666666666664</v>
      </c>
      <c r="Y49" s="222">
        <v>35.766666666666673</v>
      </c>
      <c r="Z49" s="222">
        <v>28.333333333333332</v>
      </c>
      <c r="AA49" s="222">
        <v>36.833333333333336</v>
      </c>
      <c r="AB49" s="215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29"/>
      <c r="B50" s="3" t="s">
        <v>270</v>
      </c>
      <c r="C50" s="28"/>
      <c r="D50" s="218">
        <v>29.5</v>
      </c>
      <c r="E50" s="218">
        <v>36</v>
      </c>
      <c r="F50" s="218">
        <v>34.797264637747119</v>
      </c>
      <c r="G50" s="218">
        <v>35.447900000000004</v>
      </c>
      <c r="H50" s="218">
        <v>32.9</v>
      </c>
      <c r="I50" s="218">
        <v>36.1</v>
      </c>
      <c r="J50" s="218">
        <v>35.5</v>
      </c>
      <c r="K50" s="218">
        <v>32</v>
      </c>
      <c r="L50" s="218">
        <v>37.5</v>
      </c>
      <c r="M50" s="218">
        <v>34.700000000000003</v>
      </c>
      <c r="N50" s="218">
        <v>35</v>
      </c>
      <c r="O50" s="218">
        <v>37.400000000000006</v>
      </c>
      <c r="P50" s="218">
        <v>39.549999999999997</v>
      </c>
      <c r="Q50" s="218">
        <v>38.299999999999997</v>
      </c>
      <c r="R50" s="218">
        <v>35.75</v>
      </c>
      <c r="S50" s="218">
        <v>36.113052215797296</v>
      </c>
      <c r="T50" s="218">
        <v>11.54515</v>
      </c>
      <c r="U50" s="218">
        <v>29.65</v>
      </c>
      <c r="V50" s="218">
        <v>30</v>
      </c>
      <c r="W50" s="218">
        <v>33.450000000000003</v>
      </c>
      <c r="X50" s="218">
        <v>39</v>
      </c>
      <c r="Y50" s="218">
        <v>35.700000000000003</v>
      </c>
      <c r="Z50" s="218">
        <v>28.5</v>
      </c>
      <c r="AA50" s="218">
        <v>37</v>
      </c>
      <c r="AB50" s="215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29"/>
      <c r="B51" s="3" t="s">
        <v>271</v>
      </c>
      <c r="C51" s="28"/>
      <c r="D51" s="23">
        <v>0.50199601592044552</v>
      </c>
      <c r="E51" s="23">
        <v>0.51639777949432231</v>
      </c>
      <c r="F51" s="23">
        <v>0.45418841285764205</v>
      </c>
      <c r="G51" s="23">
        <v>0.23936626947622042</v>
      </c>
      <c r="H51" s="23">
        <v>0.68337398253079595</v>
      </c>
      <c r="I51" s="23">
        <v>0.90203473695122527</v>
      </c>
      <c r="J51" s="23">
        <v>1.2110601416389966</v>
      </c>
      <c r="K51" s="23">
        <v>0.752772652709081</v>
      </c>
      <c r="L51" s="23">
        <v>0.81649658092772603</v>
      </c>
      <c r="M51" s="23">
        <v>0.36193922141707641</v>
      </c>
      <c r="N51" s="23">
        <v>0.74677082606825662</v>
      </c>
      <c r="O51" s="23">
        <v>0.76854841530424467</v>
      </c>
      <c r="P51" s="23">
        <v>1.9250108224803997</v>
      </c>
      <c r="Q51" s="23">
        <v>1.0980285363626341</v>
      </c>
      <c r="R51" s="23">
        <v>0.43358966777357494</v>
      </c>
      <c r="S51" s="23">
        <v>0.41302949270534972</v>
      </c>
      <c r="T51" s="23">
        <v>1.8249809913165334</v>
      </c>
      <c r="U51" s="23">
        <v>1.1895377253370327</v>
      </c>
      <c r="V51" s="23">
        <v>0.752772652709081</v>
      </c>
      <c r="W51" s="23">
        <v>0.33466401061363116</v>
      </c>
      <c r="X51" s="23">
        <v>1.0327955589886444</v>
      </c>
      <c r="Y51" s="23">
        <v>0.54283207962192681</v>
      </c>
      <c r="Z51" s="23">
        <v>0.81649658092772603</v>
      </c>
      <c r="AA51" s="23">
        <v>0.752772652709081</v>
      </c>
      <c r="AB51" s="15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1.6959324862177213E-2</v>
      </c>
      <c r="E52" s="13">
        <v>1.4478442415728664E-2</v>
      </c>
      <c r="F52" s="13">
        <v>1.3002595104826398E-2</v>
      </c>
      <c r="G52" s="13">
        <v>6.7580596976607394E-3</v>
      </c>
      <c r="H52" s="13">
        <v>2.0739726328703977E-2</v>
      </c>
      <c r="I52" s="13">
        <v>2.4929564356090981E-2</v>
      </c>
      <c r="J52" s="13">
        <v>3.395495724221486E-2</v>
      </c>
      <c r="K52" s="13">
        <v>2.3402258633442936E-2</v>
      </c>
      <c r="L52" s="13">
        <v>2.1870444131992659E-2</v>
      </c>
      <c r="M52" s="13">
        <v>1.0475809592390055E-2</v>
      </c>
      <c r="N52" s="13">
        <v>2.1326154004805045E-2</v>
      </c>
      <c r="O52" s="13">
        <v>2.0641407752128325E-2</v>
      </c>
      <c r="P52" s="13">
        <v>4.9212036365072001E-2</v>
      </c>
      <c r="Q52" s="13">
        <v>2.8882819895553725E-2</v>
      </c>
      <c r="R52" s="13">
        <v>1.2111443233898745E-2</v>
      </c>
      <c r="S52" s="13">
        <v>1.1413354699985523E-2</v>
      </c>
      <c r="T52" s="13">
        <v>0.16087679424156748</v>
      </c>
      <c r="U52" s="13">
        <v>4.0255083767750686E-2</v>
      </c>
      <c r="V52" s="13">
        <v>2.5232602884103277E-2</v>
      </c>
      <c r="W52" s="13">
        <v>1.0019880557294346E-2</v>
      </c>
      <c r="X52" s="13">
        <v>2.6710229973844254E-2</v>
      </c>
      <c r="Y52" s="13">
        <v>1.5177038572840449E-2</v>
      </c>
      <c r="Z52" s="13">
        <v>2.8817526385684449E-2</v>
      </c>
      <c r="AA52" s="13">
        <v>2.0437266589386813E-2</v>
      </c>
      <c r="AB52" s="15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272</v>
      </c>
      <c r="C53" s="28"/>
      <c r="D53" s="13">
        <v>-0.15416294598574043</v>
      </c>
      <c r="E53" s="13">
        <v>1.9195549318983929E-2</v>
      </c>
      <c r="F53" s="13">
        <v>-1.8380582466420714E-3</v>
      </c>
      <c r="G53" s="13">
        <v>1.2129126843705818E-2</v>
      </c>
      <c r="H53" s="13">
        <v>-5.8434765886153706E-2</v>
      </c>
      <c r="I53" s="13">
        <v>3.395959699603468E-2</v>
      </c>
      <c r="J53" s="13">
        <v>1.9195549318983929E-2</v>
      </c>
      <c r="K53" s="13">
        <v>-8.0818967202972436E-2</v>
      </c>
      <c r="L53" s="13">
        <v>6.6821509567534632E-2</v>
      </c>
      <c r="M53" s="13">
        <v>-1.2713844047544831E-2</v>
      </c>
      <c r="N53" s="13">
        <v>6.2142482204929905E-4</v>
      </c>
      <c r="O53" s="13">
        <v>6.3963951952621612E-2</v>
      </c>
      <c r="P53" s="13">
        <v>0.11778128703348378</v>
      </c>
      <c r="Q53" s="13">
        <v>8.6348153269440342E-2</v>
      </c>
      <c r="R53" s="13">
        <v>2.3005626138867807E-2</v>
      </c>
      <c r="S53" s="13">
        <v>3.4100492877294553E-2</v>
      </c>
      <c r="T53" s="13">
        <v>-0.67583961668346981</v>
      </c>
      <c r="U53" s="13">
        <v>-0.15559172479319694</v>
      </c>
      <c r="V53" s="13">
        <v>-0.14749531155094331</v>
      </c>
      <c r="W53" s="13">
        <v>-4.5575756619044894E-2</v>
      </c>
      <c r="X53" s="13">
        <v>0.10492227776637519</v>
      </c>
      <c r="Y53" s="13">
        <v>2.2053106933897171E-2</v>
      </c>
      <c r="Z53" s="13">
        <v>-0.19035867577463894</v>
      </c>
      <c r="AA53" s="13">
        <v>5.2533721492969532E-2</v>
      </c>
      <c r="AB53" s="15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273</v>
      </c>
      <c r="C54" s="46"/>
      <c r="D54" s="44">
        <v>2.2999999999999998</v>
      </c>
      <c r="E54" s="44">
        <v>0.05</v>
      </c>
      <c r="F54" s="44">
        <v>0.24</v>
      </c>
      <c r="G54" s="44">
        <v>0.05</v>
      </c>
      <c r="H54" s="44">
        <v>1</v>
      </c>
      <c r="I54" s="44">
        <v>0.25</v>
      </c>
      <c r="J54" s="44">
        <v>0.05</v>
      </c>
      <c r="K54" s="44">
        <v>1.31</v>
      </c>
      <c r="L54" s="44">
        <v>0.69</v>
      </c>
      <c r="M54" s="44">
        <v>0.38</v>
      </c>
      <c r="N54" s="44">
        <v>0.2</v>
      </c>
      <c r="O54" s="44">
        <v>0.65</v>
      </c>
      <c r="P54" s="44">
        <v>1.38</v>
      </c>
      <c r="Q54" s="44">
        <v>0.96</v>
      </c>
      <c r="R54" s="44">
        <v>0.1</v>
      </c>
      <c r="S54" s="44">
        <v>0.25</v>
      </c>
      <c r="T54" s="44">
        <v>9.3800000000000008</v>
      </c>
      <c r="U54" s="44">
        <v>2.3199999999999998</v>
      </c>
      <c r="V54" s="44">
        <v>2.21</v>
      </c>
      <c r="W54" s="44">
        <v>0.83</v>
      </c>
      <c r="X54" s="44">
        <v>1.21</v>
      </c>
      <c r="Y54" s="44">
        <v>0.09</v>
      </c>
      <c r="Z54" s="44">
        <v>2.79</v>
      </c>
      <c r="AA54" s="44">
        <v>0.5</v>
      </c>
      <c r="AB54" s="15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 ht="15">
      <c r="B56" s="8" t="s">
        <v>556</v>
      </c>
      <c r="BM56" s="27" t="s">
        <v>66</v>
      </c>
    </row>
    <row r="57" spans="1:65" ht="15">
      <c r="A57" s="24" t="s">
        <v>49</v>
      </c>
      <c r="B57" s="18" t="s">
        <v>110</v>
      </c>
      <c r="C57" s="15" t="s">
        <v>111</v>
      </c>
      <c r="D57" s="16" t="s">
        <v>234</v>
      </c>
      <c r="E57" s="17" t="s">
        <v>234</v>
      </c>
      <c r="F57" s="17" t="s">
        <v>234</v>
      </c>
      <c r="G57" s="17" t="s">
        <v>234</v>
      </c>
      <c r="H57" s="17" t="s">
        <v>234</v>
      </c>
      <c r="I57" s="17" t="s">
        <v>234</v>
      </c>
      <c r="J57" s="17" t="s">
        <v>234</v>
      </c>
      <c r="K57" s="17" t="s">
        <v>234</v>
      </c>
      <c r="L57" s="17" t="s">
        <v>234</v>
      </c>
      <c r="M57" s="17" t="s">
        <v>234</v>
      </c>
      <c r="N57" s="17" t="s">
        <v>234</v>
      </c>
      <c r="O57" s="17" t="s">
        <v>234</v>
      </c>
      <c r="P57" s="15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235</v>
      </c>
      <c r="C58" s="9" t="s">
        <v>235</v>
      </c>
      <c r="D58" s="151" t="s">
        <v>237</v>
      </c>
      <c r="E58" s="152" t="s">
        <v>238</v>
      </c>
      <c r="F58" s="152" t="s">
        <v>242</v>
      </c>
      <c r="G58" s="152" t="s">
        <v>250</v>
      </c>
      <c r="H58" s="152" t="s">
        <v>251</v>
      </c>
      <c r="I58" s="152" t="s">
        <v>252</v>
      </c>
      <c r="J58" s="152" t="s">
        <v>253</v>
      </c>
      <c r="K58" s="152" t="s">
        <v>254</v>
      </c>
      <c r="L58" s="152" t="s">
        <v>255</v>
      </c>
      <c r="M58" s="152" t="s">
        <v>259</v>
      </c>
      <c r="N58" s="152" t="s">
        <v>260</v>
      </c>
      <c r="O58" s="152" t="s">
        <v>261</v>
      </c>
      <c r="P58" s="15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276</v>
      </c>
      <c r="E59" s="11" t="s">
        <v>310</v>
      </c>
      <c r="F59" s="11" t="s">
        <v>278</v>
      </c>
      <c r="G59" s="11" t="s">
        <v>276</v>
      </c>
      <c r="H59" s="11" t="s">
        <v>276</v>
      </c>
      <c r="I59" s="11" t="s">
        <v>276</v>
      </c>
      <c r="J59" s="11" t="s">
        <v>276</v>
      </c>
      <c r="K59" s="11" t="s">
        <v>276</v>
      </c>
      <c r="L59" s="11" t="s">
        <v>278</v>
      </c>
      <c r="M59" s="11" t="s">
        <v>276</v>
      </c>
      <c r="N59" s="11" t="s">
        <v>278</v>
      </c>
      <c r="O59" s="11" t="s">
        <v>278</v>
      </c>
      <c r="P59" s="15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311</v>
      </c>
      <c r="E60" s="25" t="s">
        <v>117</v>
      </c>
      <c r="F60" s="25" t="s">
        <v>311</v>
      </c>
      <c r="G60" s="25" t="s">
        <v>311</v>
      </c>
      <c r="H60" s="25" t="s">
        <v>311</v>
      </c>
      <c r="I60" s="25" t="s">
        <v>311</v>
      </c>
      <c r="J60" s="25" t="s">
        <v>311</v>
      </c>
      <c r="K60" s="25" t="s">
        <v>311</v>
      </c>
      <c r="L60" s="25" t="s">
        <v>313</v>
      </c>
      <c r="M60" s="25" t="s">
        <v>279</v>
      </c>
      <c r="N60" s="25" t="s">
        <v>314</v>
      </c>
      <c r="O60" s="25" t="s">
        <v>311</v>
      </c>
      <c r="P60" s="15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4" t="s">
        <v>316</v>
      </c>
      <c r="E61" s="214">
        <v>21</v>
      </c>
      <c r="F61" s="213">
        <v>5</v>
      </c>
      <c r="G61" s="213" t="s">
        <v>95</v>
      </c>
      <c r="H61" s="213" t="s">
        <v>95</v>
      </c>
      <c r="I61" s="214">
        <v>10</v>
      </c>
      <c r="J61" s="213" t="s">
        <v>95</v>
      </c>
      <c r="K61" s="214">
        <v>10</v>
      </c>
      <c r="L61" s="213" t="s">
        <v>95</v>
      </c>
      <c r="M61" s="213">
        <v>3</v>
      </c>
      <c r="N61" s="213" t="s">
        <v>95</v>
      </c>
      <c r="O61" s="214">
        <v>17</v>
      </c>
      <c r="P61" s="215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>
        <v>1</v>
      </c>
    </row>
    <row r="62" spans="1:65">
      <c r="A62" s="29"/>
      <c r="B62" s="19">
        <v>1</v>
      </c>
      <c r="C62" s="9">
        <v>2</v>
      </c>
      <c r="D62" s="220" t="s">
        <v>316</v>
      </c>
      <c r="E62" s="220">
        <v>16</v>
      </c>
      <c r="F62" s="218">
        <v>5</v>
      </c>
      <c r="G62" s="218" t="s">
        <v>95</v>
      </c>
      <c r="H62" s="218" t="s">
        <v>95</v>
      </c>
      <c r="I62" s="220">
        <v>10</v>
      </c>
      <c r="J62" s="218" t="s">
        <v>95</v>
      </c>
      <c r="K62" s="220">
        <v>10</v>
      </c>
      <c r="L62" s="218" t="s">
        <v>95</v>
      </c>
      <c r="M62" s="218">
        <v>3</v>
      </c>
      <c r="N62" s="218" t="s">
        <v>95</v>
      </c>
      <c r="O62" s="220">
        <v>18</v>
      </c>
      <c r="P62" s="215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 t="e">
        <v>#N/A</v>
      </c>
    </row>
    <row r="63" spans="1:65">
      <c r="A63" s="29"/>
      <c r="B63" s="19">
        <v>1</v>
      </c>
      <c r="C63" s="9">
        <v>3</v>
      </c>
      <c r="D63" s="220" t="s">
        <v>316</v>
      </c>
      <c r="E63" s="220">
        <v>14</v>
      </c>
      <c r="F63" s="218">
        <v>5</v>
      </c>
      <c r="G63" s="218" t="s">
        <v>95</v>
      </c>
      <c r="H63" s="218" t="s">
        <v>95</v>
      </c>
      <c r="I63" s="220">
        <v>10</v>
      </c>
      <c r="J63" s="218" t="s">
        <v>95</v>
      </c>
      <c r="K63" s="220">
        <v>10</v>
      </c>
      <c r="L63" s="218" t="s">
        <v>95</v>
      </c>
      <c r="M63" s="218">
        <v>3</v>
      </c>
      <c r="N63" s="218" t="s">
        <v>95</v>
      </c>
      <c r="O63" s="220">
        <v>19</v>
      </c>
      <c r="P63" s="215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16</v>
      </c>
    </row>
    <row r="64" spans="1:65">
      <c r="A64" s="29"/>
      <c r="B64" s="19">
        <v>1</v>
      </c>
      <c r="C64" s="9">
        <v>4</v>
      </c>
      <c r="D64" s="220" t="s">
        <v>316</v>
      </c>
      <c r="E64" s="220">
        <v>25</v>
      </c>
      <c r="F64" s="218">
        <v>5</v>
      </c>
      <c r="G64" s="218" t="s">
        <v>95</v>
      </c>
      <c r="H64" s="218" t="s">
        <v>95</v>
      </c>
      <c r="I64" s="220">
        <v>10</v>
      </c>
      <c r="J64" s="218" t="s">
        <v>95</v>
      </c>
      <c r="K64" s="220" t="s">
        <v>95</v>
      </c>
      <c r="L64" s="218" t="s">
        <v>95</v>
      </c>
      <c r="M64" s="218">
        <v>3</v>
      </c>
      <c r="N64" s="218" t="s">
        <v>95</v>
      </c>
      <c r="O64" s="220">
        <v>15</v>
      </c>
      <c r="P64" s="215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 t="s">
        <v>95</v>
      </c>
    </row>
    <row r="65" spans="1:65">
      <c r="A65" s="29"/>
      <c r="B65" s="19">
        <v>1</v>
      </c>
      <c r="C65" s="9">
        <v>5</v>
      </c>
      <c r="D65" s="220" t="s">
        <v>316</v>
      </c>
      <c r="E65" s="220">
        <v>25</v>
      </c>
      <c r="F65" s="218">
        <v>4</v>
      </c>
      <c r="G65" s="218" t="s">
        <v>95</v>
      </c>
      <c r="H65" s="218" t="s">
        <v>95</v>
      </c>
      <c r="I65" s="220">
        <v>10</v>
      </c>
      <c r="J65" s="218" t="s">
        <v>95</v>
      </c>
      <c r="K65" s="220">
        <v>10</v>
      </c>
      <c r="L65" s="218" t="s">
        <v>95</v>
      </c>
      <c r="M65" s="218">
        <v>3</v>
      </c>
      <c r="N65" s="218" t="s">
        <v>95</v>
      </c>
      <c r="O65" s="220">
        <v>17</v>
      </c>
      <c r="P65" s="215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75</v>
      </c>
    </row>
    <row r="66" spans="1:65">
      <c r="A66" s="29"/>
      <c r="B66" s="19">
        <v>1</v>
      </c>
      <c r="C66" s="9">
        <v>6</v>
      </c>
      <c r="D66" s="220" t="s">
        <v>316</v>
      </c>
      <c r="E66" s="220">
        <v>19</v>
      </c>
      <c r="F66" s="218">
        <v>5</v>
      </c>
      <c r="G66" s="218" t="s">
        <v>95</v>
      </c>
      <c r="H66" s="218" t="s">
        <v>95</v>
      </c>
      <c r="I66" s="220">
        <v>10</v>
      </c>
      <c r="J66" s="218" t="s">
        <v>95</v>
      </c>
      <c r="K66" s="220">
        <v>10</v>
      </c>
      <c r="L66" s="218" t="s">
        <v>95</v>
      </c>
      <c r="M66" s="218">
        <v>3</v>
      </c>
      <c r="N66" s="218" t="s">
        <v>95</v>
      </c>
      <c r="O66" s="220">
        <v>16</v>
      </c>
      <c r="P66" s="215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1"/>
    </row>
    <row r="67" spans="1:65">
      <c r="A67" s="29"/>
      <c r="B67" s="20" t="s">
        <v>269</v>
      </c>
      <c r="C67" s="12"/>
      <c r="D67" s="222" t="s">
        <v>694</v>
      </c>
      <c r="E67" s="222">
        <v>20</v>
      </c>
      <c r="F67" s="222">
        <v>4.833333333333333</v>
      </c>
      <c r="G67" s="222" t="s">
        <v>694</v>
      </c>
      <c r="H67" s="222" t="s">
        <v>694</v>
      </c>
      <c r="I67" s="222">
        <v>10</v>
      </c>
      <c r="J67" s="222" t="s">
        <v>694</v>
      </c>
      <c r="K67" s="222">
        <v>10</v>
      </c>
      <c r="L67" s="222" t="s">
        <v>694</v>
      </c>
      <c r="M67" s="222">
        <v>3</v>
      </c>
      <c r="N67" s="222" t="s">
        <v>694</v>
      </c>
      <c r="O67" s="222">
        <v>17</v>
      </c>
      <c r="P67" s="215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1"/>
    </row>
    <row r="68" spans="1:65">
      <c r="A68" s="29"/>
      <c r="B68" s="3" t="s">
        <v>270</v>
      </c>
      <c r="C68" s="28"/>
      <c r="D68" s="218" t="s">
        <v>694</v>
      </c>
      <c r="E68" s="218">
        <v>20</v>
      </c>
      <c r="F68" s="218">
        <v>5</v>
      </c>
      <c r="G68" s="218" t="s">
        <v>694</v>
      </c>
      <c r="H68" s="218" t="s">
        <v>694</v>
      </c>
      <c r="I68" s="218">
        <v>10</v>
      </c>
      <c r="J68" s="218" t="s">
        <v>694</v>
      </c>
      <c r="K68" s="218">
        <v>10</v>
      </c>
      <c r="L68" s="218" t="s">
        <v>694</v>
      </c>
      <c r="M68" s="218">
        <v>3</v>
      </c>
      <c r="N68" s="218" t="s">
        <v>694</v>
      </c>
      <c r="O68" s="218">
        <v>17</v>
      </c>
      <c r="P68" s="215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1"/>
    </row>
    <row r="69" spans="1:65">
      <c r="A69" s="29"/>
      <c r="B69" s="3" t="s">
        <v>271</v>
      </c>
      <c r="C69" s="28"/>
      <c r="D69" s="218" t="s">
        <v>694</v>
      </c>
      <c r="E69" s="218">
        <v>4.5607017003965522</v>
      </c>
      <c r="F69" s="218">
        <v>0.40824829046386302</v>
      </c>
      <c r="G69" s="218" t="s">
        <v>694</v>
      </c>
      <c r="H69" s="218" t="s">
        <v>694</v>
      </c>
      <c r="I69" s="218">
        <v>0</v>
      </c>
      <c r="J69" s="218" t="s">
        <v>694</v>
      </c>
      <c r="K69" s="218">
        <v>0</v>
      </c>
      <c r="L69" s="218" t="s">
        <v>694</v>
      </c>
      <c r="M69" s="218">
        <v>0</v>
      </c>
      <c r="N69" s="218" t="s">
        <v>694</v>
      </c>
      <c r="O69" s="218">
        <v>1.4142135623730951</v>
      </c>
      <c r="P69" s="215"/>
      <c r="Q69" s="216"/>
      <c r="R69" s="216"/>
      <c r="S69" s="216"/>
      <c r="T69" s="216"/>
      <c r="U69" s="216"/>
      <c r="V69" s="216"/>
      <c r="W69" s="216"/>
      <c r="X69" s="216"/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6"/>
      <c r="AY69" s="216"/>
      <c r="AZ69" s="216"/>
      <c r="BA69" s="216"/>
      <c r="BB69" s="216"/>
      <c r="BC69" s="216"/>
      <c r="BD69" s="216"/>
      <c r="BE69" s="216"/>
      <c r="BF69" s="216"/>
      <c r="BG69" s="216"/>
      <c r="BH69" s="216"/>
      <c r="BI69" s="216"/>
      <c r="BJ69" s="216"/>
      <c r="BK69" s="216"/>
      <c r="BL69" s="216"/>
      <c r="BM69" s="221"/>
    </row>
    <row r="70" spans="1:65">
      <c r="A70" s="29"/>
      <c r="B70" s="3" t="s">
        <v>86</v>
      </c>
      <c r="C70" s="28"/>
      <c r="D70" s="13" t="s">
        <v>694</v>
      </c>
      <c r="E70" s="13">
        <v>0.22803508501982761</v>
      </c>
      <c r="F70" s="13">
        <v>8.4465163544247532E-2</v>
      </c>
      <c r="G70" s="13" t="s">
        <v>694</v>
      </c>
      <c r="H70" s="13" t="s">
        <v>694</v>
      </c>
      <c r="I70" s="13">
        <v>0</v>
      </c>
      <c r="J70" s="13" t="s">
        <v>694</v>
      </c>
      <c r="K70" s="13">
        <v>0</v>
      </c>
      <c r="L70" s="13" t="s">
        <v>694</v>
      </c>
      <c r="M70" s="13">
        <v>0</v>
      </c>
      <c r="N70" s="13" t="s">
        <v>694</v>
      </c>
      <c r="O70" s="13">
        <v>8.3189033080770303E-2</v>
      </c>
      <c r="P70" s="15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272</v>
      </c>
      <c r="C71" s="28"/>
      <c r="D71" s="13" t="s">
        <v>694</v>
      </c>
      <c r="E71" s="13" t="s">
        <v>694</v>
      </c>
      <c r="F71" s="13" t="s">
        <v>694</v>
      </c>
      <c r="G71" s="13" t="s">
        <v>694</v>
      </c>
      <c r="H71" s="13" t="s">
        <v>694</v>
      </c>
      <c r="I71" s="13" t="s">
        <v>694</v>
      </c>
      <c r="J71" s="13" t="s">
        <v>694</v>
      </c>
      <c r="K71" s="13" t="s">
        <v>694</v>
      </c>
      <c r="L71" s="13" t="s">
        <v>694</v>
      </c>
      <c r="M71" s="13" t="s">
        <v>694</v>
      </c>
      <c r="N71" s="13" t="s">
        <v>694</v>
      </c>
      <c r="O71" s="13" t="s">
        <v>694</v>
      </c>
      <c r="P71" s="15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273</v>
      </c>
      <c r="C72" s="46"/>
      <c r="D72" s="44">
        <v>3.11</v>
      </c>
      <c r="E72" s="44">
        <v>9.34</v>
      </c>
      <c r="F72" s="44">
        <v>0.1</v>
      </c>
      <c r="G72" s="44">
        <v>0</v>
      </c>
      <c r="H72" s="44">
        <v>0</v>
      </c>
      <c r="I72" s="44">
        <v>3.11</v>
      </c>
      <c r="J72" s="44">
        <v>0</v>
      </c>
      <c r="K72" s="44">
        <v>2.59</v>
      </c>
      <c r="L72" s="44">
        <v>0</v>
      </c>
      <c r="M72" s="44">
        <v>1.24</v>
      </c>
      <c r="N72" s="44">
        <v>0</v>
      </c>
      <c r="O72" s="44">
        <v>7.47</v>
      </c>
      <c r="P72" s="15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BM73" s="55"/>
    </row>
    <row r="74" spans="1:65" ht="15">
      <c r="B74" s="8" t="s">
        <v>557</v>
      </c>
      <c r="BM74" s="27" t="s">
        <v>66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234</v>
      </c>
      <c r="E75" s="17" t="s">
        <v>234</v>
      </c>
      <c r="F75" s="17" t="s">
        <v>234</v>
      </c>
      <c r="G75" s="17" t="s">
        <v>234</v>
      </c>
      <c r="H75" s="17" t="s">
        <v>234</v>
      </c>
      <c r="I75" s="17" t="s">
        <v>234</v>
      </c>
      <c r="J75" s="17" t="s">
        <v>234</v>
      </c>
      <c r="K75" s="17" t="s">
        <v>234</v>
      </c>
      <c r="L75" s="17" t="s">
        <v>234</v>
      </c>
      <c r="M75" s="17" t="s">
        <v>234</v>
      </c>
      <c r="N75" s="17" t="s">
        <v>234</v>
      </c>
      <c r="O75" s="17" t="s">
        <v>234</v>
      </c>
      <c r="P75" s="17" t="s">
        <v>234</v>
      </c>
      <c r="Q75" s="17" t="s">
        <v>234</v>
      </c>
      <c r="R75" s="17" t="s">
        <v>234</v>
      </c>
      <c r="S75" s="17" t="s">
        <v>234</v>
      </c>
      <c r="T75" s="17" t="s">
        <v>234</v>
      </c>
      <c r="U75" s="17" t="s">
        <v>234</v>
      </c>
      <c r="V75" s="17" t="s">
        <v>234</v>
      </c>
      <c r="W75" s="17" t="s">
        <v>234</v>
      </c>
      <c r="X75" s="17" t="s">
        <v>234</v>
      </c>
      <c r="Y75" s="17" t="s">
        <v>234</v>
      </c>
      <c r="Z75" s="17" t="s">
        <v>234</v>
      </c>
      <c r="AA75" s="17" t="s">
        <v>234</v>
      </c>
      <c r="AB75" s="17" t="s">
        <v>234</v>
      </c>
      <c r="AC75" s="15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235</v>
      </c>
      <c r="C76" s="9" t="s">
        <v>235</v>
      </c>
      <c r="D76" s="151" t="s">
        <v>237</v>
      </c>
      <c r="E76" s="152" t="s">
        <v>238</v>
      </c>
      <c r="F76" s="152" t="s">
        <v>239</v>
      </c>
      <c r="G76" s="152" t="s">
        <v>240</v>
      </c>
      <c r="H76" s="152" t="s">
        <v>241</v>
      </c>
      <c r="I76" s="152" t="s">
        <v>242</v>
      </c>
      <c r="J76" s="152" t="s">
        <v>243</v>
      </c>
      <c r="K76" s="152" t="s">
        <v>244</v>
      </c>
      <c r="L76" s="152" t="s">
        <v>245</v>
      </c>
      <c r="M76" s="152" t="s">
        <v>247</v>
      </c>
      <c r="N76" s="152" t="s">
        <v>248</v>
      </c>
      <c r="O76" s="152" t="s">
        <v>250</v>
      </c>
      <c r="P76" s="152" t="s">
        <v>251</v>
      </c>
      <c r="Q76" s="152" t="s">
        <v>252</v>
      </c>
      <c r="R76" s="152" t="s">
        <v>253</v>
      </c>
      <c r="S76" s="152" t="s">
        <v>254</v>
      </c>
      <c r="T76" s="152" t="s">
        <v>255</v>
      </c>
      <c r="U76" s="152" t="s">
        <v>256</v>
      </c>
      <c r="V76" s="152" t="s">
        <v>257</v>
      </c>
      <c r="W76" s="152" t="s">
        <v>258</v>
      </c>
      <c r="X76" s="152" t="s">
        <v>259</v>
      </c>
      <c r="Y76" s="152" t="s">
        <v>260</v>
      </c>
      <c r="Z76" s="152" t="s">
        <v>261</v>
      </c>
      <c r="AA76" s="152" t="s">
        <v>262</v>
      </c>
      <c r="AB76" s="152" t="s">
        <v>263</v>
      </c>
      <c r="AC76" s="15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276</v>
      </c>
      <c r="E77" s="11" t="s">
        <v>276</v>
      </c>
      <c r="F77" s="11" t="s">
        <v>276</v>
      </c>
      <c r="G77" s="11" t="s">
        <v>310</v>
      </c>
      <c r="H77" s="11" t="s">
        <v>310</v>
      </c>
      <c r="I77" s="11" t="s">
        <v>278</v>
      </c>
      <c r="J77" s="11" t="s">
        <v>310</v>
      </c>
      <c r="K77" s="11" t="s">
        <v>278</v>
      </c>
      <c r="L77" s="11" t="s">
        <v>310</v>
      </c>
      <c r="M77" s="11" t="s">
        <v>278</v>
      </c>
      <c r="N77" s="11" t="s">
        <v>278</v>
      </c>
      <c r="O77" s="11" t="s">
        <v>276</v>
      </c>
      <c r="P77" s="11" t="s">
        <v>276</v>
      </c>
      <c r="Q77" s="11" t="s">
        <v>276</v>
      </c>
      <c r="R77" s="11" t="s">
        <v>276</v>
      </c>
      <c r="S77" s="11" t="s">
        <v>276</v>
      </c>
      <c r="T77" s="11" t="s">
        <v>278</v>
      </c>
      <c r="U77" s="11" t="s">
        <v>278</v>
      </c>
      <c r="V77" s="11" t="s">
        <v>276</v>
      </c>
      <c r="W77" s="11" t="s">
        <v>310</v>
      </c>
      <c r="X77" s="11" t="s">
        <v>276</v>
      </c>
      <c r="Y77" s="11" t="s">
        <v>278</v>
      </c>
      <c r="Z77" s="11" t="s">
        <v>278</v>
      </c>
      <c r="AA77" s="11" t="s">
        <v>310</v>
      </c>
      <c r="AB77" s="11" t="s">
        <v>276</v>
      </c>
      <c r="AC77" s="15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311</v>
      </c>
      <c r="E78" s="25" t="s">
        <v>117</v>
      </c>
      <c r="F78" s="25" t="s">
        <v>312</v>
      </c>
      <c r="G78" s="25" t="s">
        <v>311</v>
      </c>
      <c r="H78" s="25" t="s">
        <v>313</v>
      </c>
      <c r="I78" s="25" t="s">
        <v>311</v>
      </c>
      <c r="J78" s="25" t="s">
        <v>314</v>
      </c>
      <c r="K78" s="25" t="s">
        <v>313</v>
      </c>
      <c r="L78" s="25" t="s">
        <v>311</v>
      </c>
      <c r="M78" s="25" t="s">
        <v>314</v>
      </c>
      <c r="N78" s="25" t="s">
        <v>314</v>
      </c>
      <c r="O78" s="25" t="s">
        <v>311</v>
      </c>
      <c r="P78" s="25" t="s">
        <v>311</v>
      </c>
      <c r="Q78" s="25" t="s">
        <v>311</v>
      </c>
      <c r="R78" s="25" t="s">
        <v>311</v>
      </c>
      <c r="S78" s="25" t="s">
        <v>311</v>
      </c>
      <c r="T78" s="25" t="s">
        <v>313</v>
      </c>
      <c r="U78" s="25" t="s">
        <v>279</v>
      </c>
      <c r="V78" s="25" t="s">
        <v>312</v>
      </c>
      <c r="W78" s="25" t="s">
        <v>314</v>
      </c>
      <c r="X78" s="25" t="s">
        <v>279</v>
      </c>
      <c r="Y78" s="25" t="s">
        <v>314</v>
      </c>
      <c r="Z78" s="25" t="s">
        <v>311</v>
      </c>
      <c r="AA78" s="25" t="s">
        <v>314</v>
      </c>
      <c r="AB78" s="25" t="s">
        <v>315</v>
      </c>
      <c r="AC78" s="15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23">
        <v>129.5</v>
      </c>
      <c r="E79" s="223">
        <v>147</v>
      </c>
      <c r="F79" s="223">
        <v>144.69798200512031</v>
      </c>
      <c r="G79" s="223">
        <v>150.625</v>
      </c>
      <c r="H79" s="223">
        <v>156.69999999999999</v>
      </c>
      <c r="I79" s="223">
        <v>141</v>
      </c>
      <c r="J79" s="223">
        <v>145</v>
      </c>
      <c r="K79" s="223">
        <v>149</v>
      </c>
      <c r="L79" s="224">
        <v>218.37360000000001</v>
      </c>
      <c r="M79" s="223">
        <v>128</v>
      </c>
      <c r="N79" s="223">
        <v>149</v>
      </c>
      <c r="O79" s="223">
        <v>170</v>
      </c>
      <c r="P79" s="223">
        <v>150</v>
      </c>
      <c r="Q79" s="223">
        <v>150</v>
      </c>
      <c r="R79" s="223">
        <v>150</v>
      </c>
      <c r="S79" s="223">
        <v>150</v>
      </c>
      <c r="T79" s="224">
        <v>119.86465977523073</v>
      </c>
      <c r="U79" s="223">
        <v>173.03399999999999</v>
      </c>
      <c r="V79" s="223">
        <v>150</v>
      </c>
      <c r="W79" s="223">
        <v>140</v>
      </c>
      <c r="X79" s="223">
        <v>144.6</v>
      </c>
      <c r="Y79" s="224">
        <v>123.00000000000001</v>
      </c>
      <c r="Z79" s="223">
        <v>139</v>
      </c>
      <c r="AA79" s="223">
        <v>128</v>
      </c>
      <c r="AB79" s="223">
        <v>156</v>
      </c>
      <c r="AC79" s="225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226"/>
      <c r="BI79" s="226"/>
      <c r="BJ79" s="226"/>
      <c r="BK79" s="226"/>
      <c r="BL79" s="226"/>
      <c r="BM79" s="227">
        <v>1</v>
      </c>
    </row>
    <row r="80" spans="1:65">
      <c r="A80" s="29"/>
      <c r="B80" s="19">
        <v>1</v>
      </c>
      <c r="C80" s="9">
        <v>2</v>
      </c>
      <c r="D80" s="228">
        <v>130.69999999999999</v>
      </c>
      <c r="E80" s="228">
        <v>157</v>
      </c>
      <c r="F80" s="228">
        <v>149.68321383402076</v>
      </c>
      <c r="G80" s="228">
        <v>148.185</v>
      </c>
      <c r="H80" s="228">
        <v>159.6</v>
      </c>
      <c r="I80" s="228">
        <v>142</v>
      </c>
      <c r="J80" s="228">
        <v>145</v>
      </c>
      <c r="K80" s="228">
        <v>158</v>
      </c>
      <c r="L80" s="229">
        <v>212.15379999999999</v>
      </c>
      <c r="M80" s="228">
        <v>129</v>
      </c>
      <c r="N80" s="228">
        <v>151</v>
      </c>
      <c r="O80" s="228">
        <v>150</v>
      </c>
      <c r="P80" s="228">
        <v>150</v>
      </c>
      <c r="Q80" s="228">
        <v>150</v>
      </c>
      <c r="R80" s="228">
        <v>140</v>
      </c>
      <c r="S80" s="228">
        <v>150</v>
      </c>
      <c r="T80" s="229">
        <v>115.9555787793803</v>
      </c>
      <c r="U80" s="228">
        <v>164.1782</v>
      </c>
      <c r="V80" s="228">
        <v>141</v>
      </c>
      <c r="W80" s="228">
        <v>140</v>
      </c>
      <c r="X80" s="228">
        <v>137.1</v>
      </c>
      <c r="Y80" s="229">
        <v>121</v>
      </c>
      <c r="Z80" s="228">
        <v>134</v>
      </c>
      <c r="AA80" s="228">
        <v>129</v>
      </c>
      <c r="AB80" s="228">
        <v>149</v>
      </c>
      <c r="AC80" s="225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7">
        <v>25</v>
      </c>
    </row>
    <row r="81" spans="1:65">
      <c r="A81" s="29"/>
      <c r="B81" s="19">
        <v>1</v>
      </c>
      <c r="C81" s="9">
        <v>3</v>
      </c>
      <c r="D81" s="228">
        <v>131.6</v>
      </c>
      <c r="E81" s="228">
        <v>154</v>
      </c>
      <c r="F81" s="228">
        <v>148.912899898776</v>
      </c>
      <c r="G81" s="228">
        <v>148.31</v>
      </c>
      <c r="H81" s="228">
        <v>158.30000000000001</v>
      </c>
      <c r="I81" s="228">
        <v>139</v>
      </c>
      <c r="J81" s="228">
        <v>147</v>
      </c>
      <c r="K81" s="228">
        <v>164</v>
      </c>
      <c r="L81" s="229">
        <v>213.3126</v>
      </c>
      <c r="M81" s="228">
        <v>130</v>
      </c>
      <c r="N81" s="228">
        <v>150</v>
      </c>
      <c r="O81" s="228">
        <v>150</v>
      </c>
      <c r="P81" s="228">
        <v>150</v>
      </c>
      <c r="Q81" s="228">
        <v>150</v>
      </c>
      <c r="R81" s="228">
        <v>150</v>
      </c>
      <c r="S81" s="228">
        <v>150</v>
      </c>
      <c r="T81" s="229">
        <v>120.50109513697618</v>
      </c>
      <c r="U81" s="228">
        <v>168.45590000000001</v>
      </c>
      <c r="V81" s="228">
        <v>159</v>
      </c>
      <c r="W81" s="228">
        <v>142</v>
      </c>
      <c r="X81" s="228">
        <v>141</v>
      </c>
      <c r="Y81" s="229">
        <v>123.00000000000001</v>
      </c>
      <c r="Z81" s="228">
        <v>137</v>
      </c>
      <c r="AA81" s="228">
        <v>127</v>
      </c>
      <c r="AB81" s="228">
        <v>151</v>
      </c>
      <c r="AC81" s="225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7">
        <v>16</v>
      </c>
    </row>
    <row r="82" spans="1:65">
      <c r="A82" s="29"/>
      <c r="B82" s="19">
        <v>1</v>
      </c>
      <c r="C82" s="9">
        <v>4</v>
      </c>
      <c r="D82" s="228">
        <v>137</v>
      </c>
      <c r="E82" s="228">
        <v>152</v>
      </c>
      <c r="F82" s="228">
        <v>154.16904840753546</v>
      </c>
      <c r="G82" s="228">
        <v>148.08000000000001</v>
      </c>
      <c r="H82" s="228">
        <v>156</v>
      </c>
      <c r="I82" s="228">
        <v>135</v>
      </c>
      <c r="J82" s="228">
        <v>148</v>
      </c>
      <c r="K82" s="228">
        <v>158</v>
      </c>
      <c r="L82" s="229">
        <v>211.3134</v>
      </c>
      <c r="M82" s="228">
        <v>129</v>
      </c>
      <c r="N82" s="228">
        <v>151</v>
      </c>
      <c r="O82" s="228">
        <v>150</v>
      </c>
      <c r="P82" s="228">
        <v>150</v>
      </c>
      <c r="Q82" s="228">
        <v>150</v>
      </c>
      <c r="R82" s="228">
        <v>140</v>
      </c>
      <c r="S82" s="228">
        <v>150</v>
      </c>
      <c r="T82" s="229">
        <v>116.50967858659116</v>
      </c>
      <c r="U82" s="228">
        <v>167.32919999999999</v>
      </c>
      <c r="V82" s="228">
        <v>149</v>
      </c>
      <c r="W82" s="228">
        <v>143</v>
      </c>
      <c r="X82" s="228">
        <v>144.19999999999999</v>
      </c>
      <c r="Y82" s="229">
        <v>123.00000000000001</v>
      </c>
      <c r="Z82" s="228">
        <v>135</v>
      </c>
      <c r="AA82" s="228">
        <v>130</v>
      </c>
      <c r="AB82" s="228">
        <v>156</v>
      </c>
      <c r="AC82" s="225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7">
        <v>146.9671647466875</v>
      </c>
    </row>
    <row r="83" spans="1:65">
      <c r="A83" s="29"/>
      <c r="B83" s="19">
        <v>1</v>
      </c>
      <c r="C83" s="9">
        <v>5</v>
      </c>
      <c r="D83" s="228">
        <v>124.69999999999999</v>
      </c>
      <c r="E83" s="228">
        <v>155</v>
      </c>
      <c r="F83" s="228">
        <v>152.01762388478573</v>
      </c>
      <c r="G83" s="228">
        <v>148.66499999999999</v>
      </c>
      <c r="H83" s="228">
        <v>156.30000000000001</v>
      </c>
      <c r="I83" s="228">
        <v>147</v>
      </c>
      <c r="J83" s="228">
        <v>145</v>
      </c>
      <c r="K83" s="228">
        <v>151</v>
      </c>
      <c r="L83" s="229">
        <v>213.286</v>
      </c>
      <c r="M83" s="228">
        <v>130</v>
      </c>
      <c r="N83" s="228">
        <v>150</v>
      </c>
      <c r="O83" s="228">
        <v>160</v>
      </c>
      <c r="P83" s="228">
        <v>150</v>
      </c>
      <c r="Q83" s="228">
        <v>150</v>
      </c>
      <c r="R83" s="228">
        <v>140</v>
      </c>
      <c r="S83" s="228">
        <v>150</v>
      </c>
      <c r="T83" s="229">
        <v>118.96218460742759</v>
      </c>
      <c r="U83" s="230">
        <v>185.08179999999999</v>
      </c>
      <c r="V83" s="228">
        <v>150</v>
      </c>
      <c r="W83" s="228">
        <v>140</v>
      </c>
      <c r="X83" s="228">
        <v>141</v>
      </c>
      <c r="Y83" s="229">
        <v>122</v>
      </c>
      <c r="Z83" s="228">
        <v>138</v>
      </c>
      <c r="AA83" s="228">
        <v>133</v>
      </c>
      <c r="AB83" s="228">
        <v>161</v>
      </c>
      <c r="AC83" s="225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7">
        <v>76</v>
      </c>
    </row>
    <row r="84" spans="1:65">
      <c r="A84" s="29"/>
      <c r="B84" s="19">
        <v>1</v>
      </c>
      <c r="C84" s="9">
        <v>6</v>
      </c>
      <c r="D84" s="228">
        <v>130.6</v>
      </c>
      <c r="E84" s="228">
        <v>153</v>
      </c>
      <c r="F84" s="228">
        <v>152.05153853250795</v>
      </c>
      <c r="G84" s="228">
        <v>149.25</v>
      </c>
      <c r="H84" s="228">
        <v>153.9</v>
      </c>
      <c r="I84" s="228">
        <v>146</v>
      </c>
      <c r="J84" s="228">
        <v>149</v>
      </c>
      <c r="K84" s="228">
        <v>152</v>
      </c>
      <c r="L84" s="229">
        <v>206.88659999999999</v>
      </c>
      <c r="M84" s="228">
        <v>130</v>
      </c>
      <c r="N84" s="228">
        <v>152</v>
      </c>
      <c r="O84" s="228">
        <v>150</v>
      </c>
      <c r="P84" s="228">
        <v>140</v>
      </c>
      <c r="Q84" s="228">
        <v>160</v>
      </c>
      <c r="R84" s="228">
        <v>140</v>
      </c>
      <c r="S84" s="228">
        <v>150</v>
      </c>
      <c r="T84" s="229">
        <v>117.98222069323774</v>
      </c>
      <c r="U84" s="228">
        <v>175.10140000000001</v>
      </c>
      <c r="V84" s="228">
        <v>146</v>
      </c>
      <c r="W84" s="228">
        <v>140</v>
      </c>
      <c r="X84" s="228">
        <v>146.5</v>
      </c>
      <c r="Y84" s="229">
        <v>120</v>
      </c>
      <c r="Z84" s="228">
        <v>137</v>
      </c>
      <c r="AA84" s="228">
        <v>125</v>
      </c>
      <c r="AB84" s="228">
        <v>155</v>
      </c>
      <c r="AC84" s="225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31"/>
    </row>
    <row r="85" spans="1:65">
      <c r="A85" s="29"/>
      <c r="B85" s="20" t="s">
        <v>269</v>
      </c>
      <c r="C85" s="12"/>
      <c r="D85" s="232">
        <v>130.68333333333334</v>
      </c>
      <c r="E85" s="232">
        <v>153</v>
      </c>
      <c r="F85" s="232">
        <v>150.25538442712437</v>
      </c>
      <c r="G85" s="232">
        <v>148.85249999999999</v>
      </c>
      <c r="H85" s="232">
        <v>156.79999999999998</v>
      </c>
      <c r="I85" s="232">
        <v>141.66666666666666</v>
      </c>
      <c r="J85" s="232">
        <v>146.5</v>
      </c>
      <c r="K85" s="232">
        <v>155.33333333333334</v>
      </c>
      <c r="L85" s="232">
        <v>212.55433333333335</v>
      </c>
      <c r="M85" s="232">
        <v>129.33333333333334</v>
      </c>
      <c r="N85" s="232">
        <v>150.5</v>
      </c>
      <c r="O85" s="232">
        <v>155</v>
      </c>
      <c r="P85" s="232">
        <v>148.33333333333334</v>
      </c>
      <c r="Q85" s="232">
        <v>151.66666666666666</v>
      </c>
      <c r="R85" s="232">
        <v>143.33333333333334</v>
      </c>
      <c r="S85" s="232">
        <v>150</v>
      </c>
      <c r="T85" s="232">
        <v>118.2959029298073</v>
      </c>
      <c r="U85" s="232">
        <v>172.19674999999998</v>
      </c>
      <c r="V85" s="232">
        <v>149.16666666666666</v>
      </c>
      <c r="W85" s="232">
        <v>140.83333333333334</v>
      </c>
      <c r="X85" s="232">
        <v>142.4</v>
      </c>
      <c r="Y85" s="232">
        <v>122</v>
      </c>
      <c r="Z85" s="232">
        <v>136.66666666666666</v>
      </c>
      <c r="AA85" s="232">
        <v>128.66666666666666</v>
      </c>
      <c r="AB85" s="232">
        <v>154.66666666666666</v>
      </c>
      <c r="AC85" s="225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31"/>
    </row>
    <row r="86" spans="1:65">
      <c r="A86" s="29"/>
      <c r="B86" s="3" t="s">
        <v>270</v>
      </c>
      <c r="C86" s="28"/>
      <c r="D86" s="228">
        <v>130.64999999999998</v>
      </c>
      <c r="E86" s="228">
        <v>153.5</v>
      </c>
      <c r="F86" s="228">
        <v>150.85041885940325</v>
      </c>
      <c r="G86" s="228">
        <v>148.48750000000001</v>
      </c>
      <c r="H86" s="228">
        <v>156.5</v>
      </c>
      <c r="I86" s="228">
        <v>141.5</v>
      </c>
      <c r="J86" s="228">
        <v>146</v>
      </c>
      <c r="K86" s="228">
        <v>155</v>
      </c>
      <c r="L86" s="228">
        <v>212.7199</v>
      </c>
      <c r="M86" s="228">
        <v>129.5</v>
      </c>
      <c r="N86" s="228">
        <v>150.5</v>
      </c>
      <c r="O86" s="228">
        <v>150</v>
      </c>
      <c r="P86" s="228">
        <v>150</v>
      </c>
      <c r="Q86" s="228">
        <v>150</v>
      </c>
      <c r="R86" s="228">
        <v>140</v>
      </c>
      <c r="S86" s="228">
        <v>150</v>
      </c>
      <c r="T86" s="228">
        <v>118.47220265033266</v>
      </c>
      <c r="U86" s="228">
        <v>170.74495000000002</v>
      </c>
      <c r="V86" s="228">
        <v>149.5</v>
      </c>
      <c r="W86" s="228">
        <v>140</v>
      </c>
      <c r="X86" s="228">
        <v>142.6</v>
      </c>
      <c r="Y86" s="228">
        <v>122.5</v>
      </c>
      <c r="Z86" s="228">
        <v>137</v>
      </c>
      <c r="AA86" s="228">
        <v>128.5</v>
      </c>
      <c r="AB86" s="228">
        <v>155.5</v>
      </c>
      <c r="AC86" s="225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31"/>
    </row>
    <row r="87" spans="1:65">
      <c r="A87" s="29"/>
      <c r="B87" s="3" t="s">
        <v>271</v>
      </c>
      <c r="C87" s="28"/>
      <c r="D87" s="228">
        <v>3.9483751932493307</v>
      </c>
      <c r="E87" s="228">
        <v>3.40587727318528</v>
      </c>
      <c r="F87" s="228">
        <v>3.3064418580872075</v>
      </c>
      <c r="G87" s="228">
        <v>0.96659583073795396</v>
      </c>
      <c r="H87" s="228">
        <v>1.969771560359219</v>
      </c>
      <c r="I87" s="228">
        <v>4.457203906785808</v>
      </c>
      <c r="J87" s="228">
        <v>1.7606816861659009</v>
      </c>
      <c r="K87" s="228">
        <v>5.6450568346710792</v>
      </c>
      <c r="L87" s="228">
        <v>3.7093857338738339</v>
      </c>
      <c r="M87" s="228">
        <v>0.81649658092772603</v>
      </c>
      <c r="N87" s="228">
        <v>1.0488088481701516</v>
      </c>
      <c r="O87" s="228">
        <v>8.3666002653407556</v>
      </c>
      <c r="P87" s="228">
        <v>4.0824829046386295</v>
      </c>
      <c r="Q87" s="228">
        <v>4.0824829046386295</v>
      </c>
      <c r="R87" s="228">
        <v>5.1639777949432224</v>
      </c>
      <c r="S87" s="228">
        <v>0</v>
      </c>
      <c r="T87" s="228">
        <v>1.81845610689193</v>
      </c>
      <c r="U87" s="228">
        <v>7.4450874879345736</v>
      </c>
      <c r="V87" s="228">
        <v>5.9132619311735768</v>
      </c>
      <c r="W87" s="228">
        <v>1.3291601358251257</v>
      </c>
      <c r="X87" s="228">
        <v>3.3734255586865998</v>
      </c>
      <c r="Y87" s="228">
        <v>1.2649110640673584</v>
      </c>
      <c r="Z87" s="228">
        <v>1.8618986725025257</v>
      </c>
      <c r="AA87" s="228">
        <v>2.7325202042558927</v>
      </c>
      <c r="AB87" s="228">
        <v>4.2268979957726289</v>
      </c>
      <c r="AC87" s="225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  <c r="AP87" s="226"/>
      <c r="AQ87" s="226"/>
      <c r="AR87" s="226"/>
      <c r="AS87" s="226"/>
      <c r="AT87" s="226"/>
      <c r="AU87" s="226"/>
      <c r="AV87" s="226"/>
      <c r="AW87" s="226"/>
      <c r="AX87" s="226"/>
      <c r="AY87" s="226"/>
      <c r="AZ87" s="226"/>
      <c r="BA87" s="226"/>
      <c r="BB87" s="226"/>
      <c r="BC87" s="226"/>
      <c r="BD87" s="226"/>
      <c r="BE87" s="226"/>
      <c r="BF87" s="226"/>
      <c r="BG87" s="226"/>
      <c r="BH87" s="226"/>
      <c r="BI87" s="226"/>
      <c r="BJ87" s="226"/>
      <c r="BK87" s="226"/>
      <c r="BL87" s="226"/>
      <c r="BM87" s="231"/>
    </row>
    <row r="88" spans="1:65">
      <c r="A88" s="29"/>
      <c r="B88" s="3" t="s">
        <v>86</v>
      </c>
      <c r="C88" s="28"/>
      <c r="D88" s="13">
        <v>3.0213303353521213E-2</v>
      </c>
      <c r="E88" s="13">
        <v>2.2260635772452811E-2</v>
      </c>
      <c r="F88" s="13">
        <v>2.2005480007878657E-2</v>
      </c>
      <c r="G88" s="13">
        <v>6.4936486168385077E-3</v>
      </c>
      <c r="H88" s="13">
        <v>1.2562318624739919E-2</v>
      </c>
      <c r="I88" s="13">
        <v>3.1462615812605704E-2</v>
      </c>
      <c r="J88" s="13">
        <v>1.2018305025023214E-2</v>
      </c>
      <c r="K88" s="13">
        <v>3.6341567605178621E-2</v>
      </c>
      <c r="L88" s="13">
        <v>1.7451470763744332E-2</v>
      </c>
      <c r="M88" s="13">
        <v>6.3131178937710771E-3</v>
      </c>
      <c r="N88" s="13">
        <v>6.9688295559478513E-3</v>
      </c>
      <c r="O88" s="13">
        <v>5.3978066228004877E-2</v>
      </c>
      <c r="P88" s="13">
        <v>2.752235666048514E-2</v>
      </c>
      <c r="Q88" s="13">
        <v>2.6917469700914042E-2</v>
      </c>
      <c r="R88" s="13">
        <v>3.602775205774341E-2</v>
      </c>
      <c r="S88" s="13">
        <v>0</v>
      </c>
      <c r="T88" s="13">
        <v>1.5372097104419068E-2</v>
      </c>
      <c r="U88" s="13">
        <v>4.3235934986778642E-2</v>
      </c>
      <c r="V88" s="13">
        <v>3.964197942686197E-2</v>
      </c>
      <c r="W88" s="13">
        <v>9.4378234496458619E-3</v>
      </c>
      <c r="X88" s="13">
        <v>2.3689786226731738E-2</v>
      </c>
      <c r="Y88" s="13">
        <v>1.0368123475961954E-2</v>
      </c>
      <c r="Z88" s="13">
        <v>1.3623648823189213E-2</v>
      </c>
      <c r="AA88" s="13">
        <v>2.1237203660019893E-2</v>
      </c>
      <c r="AB88" s="13">
        <v>2.7329081869219587E-2</v>
      </c>
      <c r="AC88" s="15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272</v>
      </c>
      <c r="C89" s="28"/>
      <c r="D89" s="13">
        <v>-0.11079911245087271</v>
      </c>
      <c r="E89" s="13">
        <v>4.1048864647492467E-2</v>
      </c>
      <c r="F89" s="13">
        <v>2.2373838987126415E-2</v>
      </c>
      <c r="G89" s="13">
        <v>1.2828275326410843E-2</v>
      </c>
      <c r="H89" s="13">
        <v>6.6904980240044321E-2</v>
      </c>
      <c r="I89" s="13">
        <v>-3.6065866067136687E-2</v>
      </c>
      <c r="J89" s="13">
        <v>-3.1787014976624173E-3</v>
      </c>
      <c r="K89" s="13">
        <v>5.6925426853445593E-2</v>
      </c>
      <c r="L89" s="13">
        <v>0.44627089799066244</v>
      </c>
      <c r="M89" s="13">
        <v>-0.11998483772717405</v>
      </c>
      <c r="N89" s="13">
        <v>2.4038262283971434E-2</v>
      </c>
      <c r="O89" s="13">
        <v>5.4657346538309337E-2</v>
      </c>
      <c r="P89" s="13">
        <v>9.295740235586436E-3</v>
      </c>
      <c r="Q89" s="13">
        <v>3.1976543386947887E-2</v>
      </c>
      <c r="R89" s="13">
        <v>-2.4725464491455851E-2</v>
      </c>
      <c r="S89" s="13">
        <v>2.063614181126705E-2</v>
      </c>
      <c r="T89" s="13">
        <v>-0.19508617361094205</v>
      </c>
      <c r="U89" s="13">
        <v>0.17166817701626202</v>
      </c>
      <c r="V89" s="13">
        <v>1.4965941023426632E-2</v>
      </c>
      <c r="W89" s="13">
        <v>-4.1736066854976883E-2</v>
      </c>
      <c r="X89" s="13">
        <v>-3.1076089373837101E-2</v>
      </c>
      <c r="Y89" s="13">
        <v>-0.16988260466016947</v>
      </c>
      <c r="Z89" s="13">
        <v>-7.0087070794178974E-2</v>
      </c>
      <c r="AA89" s="13">
        <v>-0.12452099835744646</v>
      </c>
      <c r="AB89" s="13">
        <v>5.2389266223173081E-2</v>
      </c>
      <c r="AC89" s="15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273</v>
      </c>
      <c r="C90" s="46"/>
      <c r="D90" s="44">
        <v>1.9</v>
      </c>
      <c r="E90" s="44">
        <v>0.43</v>
      </c>
      <c r="F90" s="44">
        <v>0.15</v>
      </c>
      <c r="G90" s="44">
        <v>0</v>
      </c>
      <c r="H90" s="44">
        <v>0.83</v>
      </c>
      <c r="I90" s="44">
        <v>0.75</v>
      </c>
      <c r="J90" s="44">
        <v>0.25</v>
      </c>
      <c r="K90" s="44">
        <v>0.68</v>
      </c>
      <c r="L90" s="44">
        <v>6.66</v>
      </c>
      <c r="M90" s="44">
        <v>2.04</v>
      </c>
      <c r="N90" s="44">
        <v>0.17</v>
      </c>
      <c r="O90" s="44">
        <v>0.64</v>
      </c>
      <c r="P90" s="44">
        <v>0.05</v>
      </c>
      <c r="Q90" s="44">
        <v>0.28999999999999998</v>
      </c>
      <c r="R90" s="44">
        <v>0.57999999999999996</v>
      </c>
      <c r="S90" s="44">
        <v>0.12</v>
      </c>
      <c r="T90" s="44">
        <v>3.19</v>
      </c>
      <c r="U90" s="44">
        <v>2.44</v>
      </c>
      <c r="V90" s="44">
        <v>0.03</v>
      </c>
      <c r="W90" s="44">
        <v>0.84</v>
      </c>
      <c r="X90" s="44">
        <v>0.67</v>
      </c>
      <c r="Y90" s="44">
        <v>2.81</v>
      </c>
      <c r="Z90" s="44">
        <v>1.27</v>
      </c>
      <c r="AA90" s="44">
        <v>2.11</v>
      </c>
      <c r="AB90" s="44">
        <v>0.61</v>
      </c>
      <c r="AC90" s="15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5"/>
    </row>
    <row r="92" spans="1:65" ht="15">
      <c r="B92" s="8" t="s">
        <v>558</v>
      </c>
      <c r="BM92" s="27" t="s">
        <v>66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234</v>
      </c>
      <c r="E93" s="17" t="s">
        <v>234</v>
      </c>
      <c r="F93" s="17" t="s">
        <v>234</v>
      </c>
      <c r="G93" s="17" t="s">
        <v>234</v>
      </c>
      <c r="H93" s="17" t="s">
        <v>234</v>
      </c>
      <c r="I93" s="17" t="s">
        <v>234</v>
      </c>
      <c r="J93" s="17" t="s">
        <v>234</v>
      </c>
      <c r="K93" s="17" t="s">
        <v>234</v>
      </c>
      <c r="L93" s="17" t="s">
        <v>234</v>
      </c>
      <c r="M93" s="17" t="s">
        <v>234</v>
      </c>
      <c r="N93" s="17" t="s">
        <v>234</v>
      </c>
      <c r="O93" s="17" t="s">
        <v>234</v>
      </c>
      <c r="P93" s="17" t="s">
        <v>234</v>
      </c>
      <c r="Q93" s="17" t="s">
        <v>234</v>
      </c>
      <c r="R93" s="17" t="s">
        <v>234</v>
      </c>
      <c r="S93" s="17" t="s">
        <v>234</v>
      </c>
      <c r="T93" s="17" t="s">
        <v>234</v>
      </c>
      <c r="U93" s="17" t="s">
        <v>234</v>
      </c>
      <c r="V93" s="17" t="s">
        <v>234</v>
      </c>
      <c r="W93" s="17" t="s">
        <v>234</v>
      </c>
      <c r="X93" s="17" t="s">
        <v>234</v>
      </c>
      <c r="Y93" s="17" t="s">
        <v>234</v>
      </c>
      <c r="Z93" s="15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235</v>
      </c>
      <c r="C94" s="9" t="s">
        <v>235</v>
      </c>
      <c r="D94" s="151" t="s">
        <v>238</v>
      </c>
      <c r="E94" s="152" t="s">
        <v>239</v>
      </c>
      <c r="F94" s="152" t="s">
        <v>240</v>
      </c>
      <c r="G94" s="152" t="s">
        <v>241</v>
      </c>
      <c r="H94" s="152" t="s">
        <v>242</v>
      </c>
      <c r="I94" s="152" t="s">
        <v>243</v>
      </c>
      <c r="J94" s="152" t="s">
        <v>244</v>
      </c>
      <c r="K94" s="152" t="s">
        <v>245</v>
      </c>
      <c r="L94" s="152" t="s">
        <v>247</v>
      </c>
      <c r="M94" s="152" t="s">
        <v>248</v>
      </c>
      <c r="N94" s="152" t="s">
        <v>250</v>
      </c>
      <c r="O94" s="152" t="s">
        <v>251</v>
      </c>
      <c r="P94" s="152" t="s">
        <v>252</v>
      </c>
      <c r="Q94" s="152" t="s">
        <v>253</v>
      </c>
      <c r="R94" s="152" t="s">
        <v>254</v>
      </c>
      <c r="S94" s="152" t="s">
        <v>255</v>
      </c>
      <c r="T94" s="152" t="s">
        <v>257</v>
      </c>
      <c r="U94" s="152" t="s">
        <v>258</v>
      </c>
      <c r="V94" s="152" t="s">
        <v>260</v>
      </c>
      <c r="W94" s="152" t="s">
        <v>261</v>
      </c>
      <c r="X94" s="152" t="s">
        <v>262</v>
      </c>
      <c r="Y94" s="152" t="s">
        <v>263</v>
      </c>
      <c r="Z94" s="15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276</v>
      </c>
      <c r="E95" s="11" t="s">
        <v>276</v>
      </c>
      <c r="F95" s="11" t="s">
        <v>310</v>
      </c>
      <c r="G95" s="11" t="s">
        <v>310</v>
      </c>
      <c r="H95" s="11" t="s">
        <v>278</v>
      </c>
      <c r="I95" s="11" t="s">
        <v>276</v>
      </c>
      <c r="J95" s="11" t="s">
        <v>278</v>
      </c>
      <c r="K95" s="11" t="s">
        <v>276</v>
      </c>
      <c r="L95" s="11" t="s">
        <v>278</v>
      </c>
      <c r="M95" s="11" t="s">
        <v>278</v>
      </c>
      <c r="N95" s="11" t="s">
        <v>276</v>
      </c>
      <c r="O95" s="11" t="s">
        <v>276</v>
      </c>
      <c r="P95" s="11" t="s">
        <v>276</v>
      </c>
      <c r="Q95" s="11" t="s">
        <v>276</v>
      </c>
      <c r="R95" s="11" t="s">
        <v>276</v>
      </c>
      <c r="S95" s="11" t="s">
        <v>278</v>
      </c>
      <c r="T95" s="11" t="s">
        <v>276</v>
      </c>
      <c r="U95" s="11" t="s">
        <v>310</v>
      </c>
      <c r="V95" s="11" t="s">
        <v>278</v>
      </c>
      <c r="W95" s="11" t="s">
        <v>278</v>
      </c>
      <c r="X95" s="11" t="s">
        <v>276</v>
      </c>
      <c r="Y95" s="11" t="s">
        <v>276</v>
      </c>
      <c r="Z95" s="15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117</v>
      </c>
      <c r="E96" s="25" t="s">
        <v>312</v>
      </c>
      <c r="F96" s="25" t="s">
        <v>311</v>
      </c>
      <c r="G96" s="25" t="s">
        <v>313</v>
      </c>
      <c r="H96" s="25" t="s">
        <v>311</v>
      </c>
      <c r="I96" s="25" t="s">
        <v>314</v>
      </c>
      <c r="J96" s="25" t="s">
        <v>313</v>
      </c>
      <c r="K96" s="25" t="s">
        <v>311</v>
      </c>
      <c r="L96" s="25" t="s">
        <v>314</v>
      </c>
      <c r="M96" s="25" t="s">
        <v>314</v>
      </c>
      <c r="N96" s="25" t="s">
        <v>311</v>
      </c>
      <c r="O96" s="25" t="s">
        <v>311</v>
      </c>
      <c r="P96" s="25" t="s">
        <v>311</v>
      </c>
      <c r="Q96" s="25" t="s">
        <v>311</v>
      </c>
      <c r="R96" s="25" t="s">
        <v>311</v>
      </c>
      <c r="S96" s="25" t="s">
        <v>313</v>
      </c>
      <c r="T96" s="25" t="s">
        <v>312</v>
      </c>
      <c r="U96" s="25" t="s">
        <v>314</v>
      </c>
      <c r="V96" s="25" t="s">
        <v>314</v>
      </c>
      <c r="W96" s="25" t="s">
        <v>311</v>
      </c>
      <c r="X96" s="25" t="s">
        <v>314</v>
      </c>
      <c r="Y96" s="25" t="s">
        <v>315</v>
      </c>
      <c r="Z96" s="15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0.8</v>
      </c>
      <c r="E97" s="21">
        <v>0.71792126993896788</v>
      </c>
      <c r="F97" s="148" t="s">
        <v>103</v>
      </c>
      <c r="G97" s="148" t="s">
        <v>102</v>
      </c>
      <c r="H97" s="148">
        <v>0.8</v>
      </c>
      <c r="I97" s="148">
        <v>0.8</v>
      </c>
      <c r="J97" s="21">
        <v>0.91</v>
      </c>
      <c r="K97" s="21">
        <v>0.66745498103200196</v>
      </c>
      <c r="L97" s="148">
        <v>0.7</v>
      </c>
      <c r="M97" s="148" t="s">
        <v>101</v>
      </c>
      <c r="N97" s="21">
        <v>0.78</v>
      </c>
      <c r="O97" s="21">
        <v>0.82</v>
      </c>
      <c r="P97" s="21">
        <v>0.79</v>
      </c>
      <c r="Q97" s="21">
        <v>0.76</v>
      </c>
      <c r="R97" s="21">
        <v>0.81</v>
      </c>
      <c r="S97" s="21">
        <v>0.8798735242268243</v>
      </c>
      <c r="T97" s="21">
        <v>0.79</v>
      </c>
      <c r="U97" s="148">
        <v>0.8</v>
      </c>
      <c r="V97" s="148">
        <v>1.1000000000000001</v>
      </c>
      <c r="W97" s="21">
        <v>0.86</v>
      </c>
      <c r="X97" s="21">
        <v>0.64</v>
      </c>
      <c r="Y97" s="21">
        <v>0.85</v>
      </c>
      <c r="Z97" s="15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0.84</v>
      </c>
      <c r="E98" s="11">
        <v>0.73697002072308737</v>
      </c>
      <c r="F98" s="149" t="s">
        <v>103</v>
      </c>
      <c r="G98" s="149" t="s">
        <v>102</v>
      </c>
      <c r="H98" s="149">
        <v>0.7</v>
      </c>
      <c r="I98" s="149">
        <v>0.8</v>
      </c>
      <c r="J98" s="11">
        <v>0.92</v>
      </c>
      <c r="K98" s="11">
        <v>0.61740209060740003</v>
      </c>
      <c r="L98" s="149">
        <v>0.7</v>
      </c>
      <c r="M98" s="149" t="s">
        <v>101</v>
      </c>
      <c r="N98" s="11">
        <v>0.79</v>
      </c>
      <c r="O98" s="11">
        <v>0.8</v>
      </c>
      <c r="P98" s="11">
        <v>0.78</v>
      </c>
      <c r="Q98" s="11">
        <v>0.75</v>
      </c>
      <c r="R98" s="11">
        <v>0.79</v>
      </c>
      <c r="S98" s="11">
        <v>0.802110932183004</v>
      </c>
      <c r="T98" s="11">
        <v>0.75</v>
      </c>
      <c r="U98" s="149">
        <v>0.8</v>
      </c>
      <c r="V98" s="149">
        <v>1</v>
      </c>
      <c r="W98" s="11">
        <v>0.84</v>
      </c>
      <c r="X98" s="11">
        <v>0.66</v>
      </c>
      <c r="Y98" s="11">
        <v>0.83</v>
      </c>
      <c r="Z98" s="15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26</v>
      </c>
    </row>
    <row r="99" spans="1:65">
      <c r="A99" s="29"/>
      <c r="B99" s="19">
        <v>1</v>
      </c>
      <c r="C99" s="9">
        <v>3</v>
      </c>
      <c r="D99" s="11">
        <v>0.8</v>
      </c>
      <c r="E99" s="11">
        <v>0.7416124130020465</v>
      </c>
      <c r="F99" s="149" t="s">
        <v>103</v>
      </c>
      <c r="G99" s="149" t="s">
        <v>102</v>
      </c>
      <c r="H99" s="149">
        <v>0.8</v>
      </c>
      <c r="I99" s="149">
        <v>0.8</v>
      </c>
      <c r="J99" s="11">
        <v>0.93</v>
      </c>
      <c r="K99" s="11">
        <v>0.66236609441082805</v>
      </c>
      <c r="L99" s="149">
        <v>0.8</v>
      </c>
      <c r="M99" s="149" t="s">
        <v>101</v>
      </c>
      <c r="N99" s="11">
        <v>0.78</v>
      </c>
      <c r="O99" s="11">
        <v>0.83</v>
      </c>
      <c r="P99" s="11">
        <v>0.78</v>
      </c>
      <c r="Q99" s="11">
        <v>0.76</v>
      </c>
      <c r="R99" s="11">
        <v>0.79</v>
      </c>
      <c r="S99" s="11">
        <v>0.8688121005644629</v>
      </c>
      <c r="T99" s="11">
        <v>0.85</v>
      </c>
      <c r="U99" s="149">
        <v>0.8</v>
      </c>
      <c r="V99" s="149">
        <v>1.1000000000000001</v>
      </c>
      <c r="W99" s="11">
        <v>0.84</v>
      </c>
      <c r="X99" s="11">
        <v>0.66</v>
      </c>
      <c r="Y99" s="11">
        <v>0.81</v>
      </c>
      <c r="Z99" s="15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0.83</v>
      </c>
      <c r="E100" s="11">
        <v>0.73383919153679233</v>
      </c>
      <c r="F100" s="149" t="s">
        <v>103</v>
      </c>
      <c r="G100" s="149" t="s">
        <v>102</v>
      </c>
      <c r="H100" s="149">
        <v>0.7</v>
      </c>
      <c r="I100" s="149">
        <v>0.8</v>
      </c>
      <c r="J100" s="147">
        <v>0.86</v>
      </c>
      <c r="K100" s="11">
        <v>0.63927604209322597</v>
      </c>
      <c r="L100" s="149">
        <v>0.7</v>
      </c>
      <c r="M100" s="149" t="s">
        <v>101</v>
      </c>
      <c r="N100" s="11">
        <v>0.8</v>
      </c>
      <c r="O100" s="11">
        <v>0.81</v>
      </c>
      <c r="P100" s="11">
        <v>0.78</v>
      </c>
      <c r="Q100" s="11">
        <v>0.75</v>
      </c>
      <c r="R100" s="11">
        <v>0.78</v>
      </c>
      <c r="S100" s="11">
        <v>0.87679548811431507</v>
      </c>
      <c r="T100" s="11">
        <v>0.88</v>
      </c>
      <c r="U100" s="149">
        <v>0.8</v>
      </c>
      <c r="V100" s="149">
        <v>1.1000000000000001</v>
      </c>
      <c r="W100" s="11">
        <v>0.84</v>
      </c>
      <c r="X100" s="11">
        <v>0.68</v>
      </c>
      <c r="Y100" s="11">
        <v>0.87</v>
      </c>
      <c r="Z100" s="15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0.79165252419767429</v>
      </c>
    </row>
    <row r="101" spans="1:65">
      <c r="A101" s="29"/>
      <c r="B101" s="19">
        <v>1</v>
      </c>
      <c r="C101" s="9">
        <v>5</v>
      </c>
      <c r="D101" s="11">
        <v>0.83</v>
      </c>
      <c r="E101" s="11">
        <v>0.72386023862640381</v>
      </c>
      <c r="F101" s="149" t="s">
        <v>103</v>
      </c>
      <c r="G101" s="149" t="s">
        <v>102</v>
      </c>
      <c r="H101" s="149">
        <v>0.8</v>
      </c>
      <c r="I101" s="149">
        <v>0.9</v>
      </c>
      <c r="J101" s="11">
        <v>0.95</v>
      </c>
      <c r="K101" s="11">
        <v>0.65516167722628205</v>
      </c>
      <c r="L101" s="149">
        <v>0.8</v>
      </c>
      <c r="M101" s="149" t="s">
        <v>101</v>
      </c>
      <c r="N101" s="11">
        <v>0.8</v>
      </c>
      <c r="O101" s="11">
        <v>0.8</v>
      </c>
      <c r="P101" s="11">
        <v>0.79</v>
      </c>
      <c r="Q101" s="11">
        <v>0.75</v>
      </c>
      <c r="R101" s="11">
        <v>0.79</v>
      </c>
      <c r="S101" s="11">
        <v>0.78095634200305886</v>
      </c>
      <c r="T101" s="11">
        <v>0.8</v>
      </c>
      <c r="U101" s="149">
        <v>0.8</v>
      </c>
      <c r="V101" s="149">
        <v>1</v>
      </c>
      <c r="W101" s="11">
        <v>0.85</v>
      </c>
      <c r="X101" s="11">
        <v>0.66</v>
      </c>
      <c r="Y101" s="11">
        <v>0.85</v>
      </c>
      <c r="Z101" s="15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77</v>
      </c>
    </row>
    <row r="102" spans="1:65">
      <c r="A102" s="29"/>
      <c r="B102" s="19">
        <v>1</v>
      </c>
      <c r="C102" s="9">
        <v>6</v>
      </c>
      <c r="D102" s="11">
        <v>0.86</v>
      </c>
      <c r="E102" s="11">
        <v>0.73643455619855303</v>
      </c>
      <c r="F102" s="149" t="s">
        <v>103</v>
      </c>
      <c r="G102" s="149" t="s">
        <v>102</v>
      </c>
      <c r="H102" s="149">
        <v>0.7</v>
      </c>
      <c r="I102" s="149">
        <v>0.8</v>
      </c>
      <c r="J102" s="11">
        <v>0.93</v>
      </c>
      <c r="K102" s="11">
        <v>0.68903650561341201</v>
      </c>
      <c r="L102" s="149">
        <v>0.8</v>
      </c>
      <c r="M102" s="149" t="s">
        <v>101</v>
      </c>
      <c r="N102" s="11">
        <v>0.79</v>
      </c>
      <c r="O102" s="11">
        <v>0.79</v>
      </c>
      <c r="P102" s="11">
        <v>0.81</v>
      </c>
      <c r="Q102" s="11">
        <v>0.75</v>
      </c>
      <c r="R102" s="11">
        <v>0.79</v>
      </c>
      <c r="S102" s="11">
        <v>0.82092856450397922</v>
      </c>
      <c r="T102" s="11">
        <v>0.84</v>
      </c>
      <c r="U102" s="149">
        <v>0.8</v>
      </c>
      <c r="V102" s="149">
        <v>1.1000000000000001</v>
      </c>
      <c r="W102" s="11">
        <v>0.85</v>
      </c>
      <c r="X102" s="11">
        <v>0.7</v>
      </c>
      <c r="Y102" s="11">
        <v>0.83</v>
      </c>
      <c r="Z102" s="15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269</v>
      </c>
      <c r="C103" s="12"/>
      <c r="D103" s="22">
        <v>0.82666666666666677</v>
      </c>
      <c r="E103" s="22">
        <v>0.73177294833764195</v>
      </c>
      <c r="F103" s="22" t="s">
        <v>694</v>
      </c>
      <c r="G103" s="22" t="s">
        <v>694</v>
      </c>
      <c r="H103" s="22">
        <v>0.75</v>
      </c>
      <c r="I103" s="22">
        <v>0.81666666666666676</v>
      </c>
      <c r="J103" s="22">
        <v>0.91666666666666663</v>
      </c>
      <c r="K103" s="22">
        <v>0.65511623183052503</v>
      </c>
      <c r="L103" s="22">
        <v>0.75</v>
      </c>
      <c r="M103" s="22" t="s">
        <v>694</v>
      </c>
      <c r="N103" s="22">
        <v>0.79</v>
      </c>
      <c r="O103" s="22">
        <v>0.80833333333333346</v>
      </c>
      <c r="P103" s="22">
        <v>0.78833333333333344</v>
      </c>
      <c r="Q103" s="22">
        <v>0.7533333333333333</v>
      </c>
      <c r="R103" s="22">
        <v>0.79166666666666663</v>
      </c>
      <c r="S103" s="22">
        <v>0.83824615859927398</v>
      </c>
      <c r="T103" s="22">
        <v>0.81833333333333336</v>
      </c>
      <c r="U103" s="22">
        <v>0.79999999999999993</v>
      </c>
      <c r="V103" s="22">
        <v>1.0666666666666667</v>
      </c>
      <c r="W103" s="22">
        <v>0.84666666666666657</v>
      </c>
      <c r="X103" s="22">
        <v>0.66666666666666663</v>
      </c>
      <c r="Y103" s="22">
        <v>0.84</v>
      </c>
      <c r="Z103" s="15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270</v>
      </c>
      <c r="C104" s="28"/>
      <c r="D104" s="11">
        <v>0.83</v>
      </c>
      <c r="E104" s="11">
        <v>0.73513687386767268</v>
      </c>
      <c r="F104" s="11" t="s">
        <v>694</v>
      </c>
      <c r="G104" s="11" t="s">
        <v>694</v>
      </c>
      <c r="H104" s="11">
        <v>0.75</v>
      </c>
      <c r="I104" s="11">
        <v>0.8</v>
      </c>
      <c r="J104" s="11">
        <v>0.92500000000000004</v>
      </c>
      <c r="K104" s="11">
        <v>0.65876388581855505</v>
      </c>
      <c r="L104" s="11">
        <v>0.75</v>
      </c>
      <c r="M104" s="11" t="s">
        <v>694</v>
      </c>
      <c r="N104" s="11">
        <v>0.79</v>
      </c>
      <c r="O104" s="11">
        <v>0.80500000000000005</v>
      </c>
      <c r="P104" s="11">
        <v>0.78500000000000003</v>
      </c>
      <c r="Q104" s="11">
        <v>0.75</v>
      </c>
      <c r="R104" s="11">
        <v>0.79</v>
      </c>
      <c r="S104" s="11">
        <v>0.84487033253422106</v>
      </c>
      <c r="T104" s="11">
        <v>0.82000000000000006</v>
      </c>
      <c r="U104" s="11">
        <v>0.8</v>
      </c>
      <c r="V104" s="11">
        <v>1.1000000000000001</v>
      </c>
      <c r="W104" s="11">
        <v>0.84499999999999997</v>
      </c>
      <c r="X104" s="11">
        <v>0.66</v>
      </c>
      <c r="Y104" s="11">
        <v>0.84</v>
      </c>
      <c r="Z104" s="15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271</v>
      </c>
      <c r="C105" s="28"/>
      <c r="D105" s="23">
        <v>2.3380903889000212E-2</v>
      </c>
      <c r="E105" s="23">
        <v>8.9922693965782032E-3</v>
      </c>
      <c r="F105" s="23" t="s">
        <v>694</v>
      </c>
      <c r="G105" s="23" t="s">
        <v>694</v>
      </c>
      <c r="H105" s="23">
        <v>5.4772255750516662E-2</v>
      </c>
      <c r="I105" s="23">
        <v>4.0824829046386291E-2</v>
      </c>
      <c r="J105" s="23">
        <v>3.0767948691238209E-2</v>
      </c>
      <c r="K105" s="23">
        <v>2.4611624640367331E-2</v>
      </c>
      <c r="L105" s="23">
        <v>5.4772255750516662E-2</v>
      </c>
      <c r="M105" s="23" t="s">
        <v>694</v>
      </c>
      <c r="N105" s="23">
        <v>8.9442719099991665E-3</v>
      </c>
      <c r="O105" s="23">
        <v>1.4719601443879708E-2</v>
      </c>
      <c r="P105" s="23">
        <v>1.1690451944500132E-2</v>
      </c>
      <c r="Q105" s="23">
        <v>5.1639777949432268E-3</v>
      </c>
      <c r="R105" s="23">
        <v>9.8319208025017604E-3</v>
      </c>
      <c r="S105" s="23">
        <v>4.2522798408384938E-2</v>
      </c>
      <c r="T105" s="23">
        <v>4.7081489639418432E-2</v>
      </c>
      <c r="U105" s="23">
        <v>1.2161883888976234E-16</v>
      </c>
      <c r="V105" s="23">
        <v>5.1639777949432274E-2</v>
      </c>
      <c r="W105" s="23">
        <v>8.1649658092772665E-3</v>
      </c>
      <c r="X105" s="23">
        <v>2.0655911179772873E-2</v>
      </c>
      <c r="Y105" s="23">
        <v>2.097617696340302E-2</v>
      </c>
      <c r="Z105" s="205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56"/>
    </row>
    <row r="106" spans="1:65">
      <c r="A106" s="29"/>
      <c r="B106" s="3" t="s">
        <v>86</v>
      </c>
      <c r="C106" s="28"/>
      <c r="D106" s="13">
        <v>2.8283351478629284E-2</v>
      </c>
      <c r="E106" s="13">
        <v>1.2288332626951859E-2</v>
      </c>
      <c r="F106" s="13" t="s">
        <v>694</v>
      </c>
      <c r="G106" s="13" t="s">
        <v>694</v>
      </c>
      <c r="H106" s="13">
        <v>7.3029674334022215E-2</v>
      </c>
      <c r="I106" s="13">
        <v>4.9989586587411781E-2</v>
      </c>
      <c r="J106" s="13">
        <v>3.3565034935896229E-2</v>
      </c>
      <c r="K106" s="13">
        <v>3.7568332830950561E-2</v>
      </c>
      <c r="L106" s="13">
        <v>7.3029674334022215E-2</v>
      </c>
      <c r="M106" s="13" t="s">
        <v>694</v>
      </c>
      <c r="N106" s="13">
        <v>1.1321863177214134E-2</v>
      </c>
      <c r="O106" s="13">
        <v>1.8209816219232625E-2</v>
      </c>
      <c r="P106" s="13">
        <v>1.4829325933826803E-2</v>
      </c>
      <c r="Q106" s="13">
        <v>6.8548377808980892E-3</v>
      </c>
      <c r="R106" s="13">
        <v>1.2419268382107487E-2</v>
      </c>
      <c r="S106" s="13">
        <v>5.0728294990866861E-2</v>
      </c>
      <c r="T106" s="13">
        <v>5.7533388561407453E-2</v>
      </c>
      <c r="U106" s="13">
        <v>1.5202354861220294E-16</v>
      </c>
      <c r="V106" s="13">
        <v>4.8412291827592754E-2</v>
      </c>
      <c r="W106" s="13">
        <v>9.6436604046581907E-3</v>
      </c>
      <c r="X106" s="13">
        <v>3.0983866769659311E-2</v>
      </c>
      <c r="Y106" s="13">
        <v>2.4971639242146453E-2</v>
      </c>
      <c r="Z106" s="15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272</v>
      </c>
      <c r="C107" s="28"/>
      <c r="D107" s="13">
        <v>4.4229180604809848E-2</v>
      </c>
      <c r="E107" s="13">
        <v>-7.5638710203973947E-2</v>
      </c>
      <c r="F107" s="13" t="s">
        <v>694</v>
      </c>
      <c r="G107" s="13" t="s">
        <v>694</v>
      </c>
      <c r="H107" s="13">
        <v>-5.2614654693217022E-2</v>
      </c>
      <c r="I107" s="13">
        <v>3.1597376000719324E-2</v>
      </c>
      <c r="J107" s="13">
        <v>0.15791542204162345</v>
      </c>
      <c r="K107" s="13">
        <v>-0.1724699766548794</v>
      </c>
      <c r="L107" s="13">
        <v>-5.2614654693217022E-2</v>
      </c>
      <c r="M107" s="13" t="s">
        <v>694</v>
      </c>
      <c r="N107" s="13">
        <v>-2.087436276855259E-3</v>
      </c>
      <c r="O107" s="13">
        <v>2.1070872163977405E-2</v>
      </c>
      <c r="P107" s="13">
        <v>-4.1927370442035317E-3</v>
      </c>
      <c r="Q107" s="13">
        <v>-4.8404053158520255E-2</v>
      </c>
      <c r="R107" s="13">
        <v>1.7864490493124663E-5</v>
      </c>
      <c r="S107" s="13">
        <v>5.885616855554332E-2</v>
      </c>
      <c r="T107" s="13">
        <v>3.3702676768067708E-2</v>
      </c>
      <c r="U107" s="13">
        <v>1.0544368327235043E-2</v>
      </c>
      <c r="V107" s="13">
        <v>0.34739249110298021</v>
      </c>
      <c r="W107" s="13">
        <v>6.9492789812990452E-2</v>
      </c>
      <c r="X107" s="13">
        <v>-0.15787969306063743</v>
      </c>
      <c r="Y107" s="13">
        <v>6.1071586743596917E-2</v>
      </c>
      <c r="Z107" s="15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273</v>
      </c>
      <c r="C108" s="46"/>
      <c r="D108" s="44">
        <v>0.32</v>
      </c>
      <c r="E108" s="44">
        <v>1.35</v>
      </c>
      <c r="F108" s="44">
        <v>29.76</v>
      </c>
      <c r="G108" s="44">
        <v>3.37</v>
      </c>
      <c r="H108" s="44" t="s">
        <v>274</v>
      </c>
      <c r="I108" s="44" t="s">
        <v>274</v>
      </c>
      <c r="J108" s="44">
        <v>1.91</v>
      </c>
      <c r="K108" s="44">
        <v>2.7</v>
      </c>
      <c r="L108" s="44" t="s">
        <v>274</v>
      </c>
      <c r="M108" s="44">
        <v>5.42</v>
      </c>
      <c r="N108" s="44">
        <v>0.32</v>
      </c>
      <c r="O108" s="44">
        <v>0</v>
      </c>
      <c r="P108" s="44">
        <v>0.35</v>
      </c>
      <c r="Q108" s="44">
        <v>0.97</v>
      </c>
      <c r="R108" s="44">
        <v>0.28999999999999998</v>
      </c>
      <c r="S108" s="44">
        <v>0.53</v>
      </c>
      <c r="T108" s="44">
        <v>0.18</v>
      </c>
      <c r="U108" s="44" t="s">
        <v>274</v>
      </c>
      <c r="V108" s="44" t="s">
        <v>274</v>
      </c>
      <c r="W108" s="44">
        <v>0.67</v>
      </c>
      <c r="X108" s="44">
        <v>2.4900000000000002</v>
      </c>
      <c r="Y108" s="44">
        <v>0.56000000000000005</v>
      </c>
      <c r="Z108" s="15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317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>
      <c r="BM110" s="55"/>
    </row>
    <row r="111" spans="1:65" ht="15">
      <c r="B111" s="8" t="s">
        <v>559</v>
      </c>
      <c r="BM111" s="27" t="s">
        <v>66</v>
      </c>
    </row>
    <row r="112" spans="1:65" ht="15">
      <c r="A112" s="24" t="s">
        <v>16</v>
      </c>
      <c r="B112" s="18" t="s">
        <v>110</v>
      </c>
      <c r="C112" s="15" t="s">
        <v>111</v>
      </c>
      <c r="D112" s="16" t="s">
        <v>234</v>
      </c>
      <c r="E112" s="17" t="s">
        <v>234</v>
      </c>
      <c r="F112" s="17" t="s">
        <v>234</v>
      </c>
      <c r="G112" s="17" t="s">
        <v>234</v>
      </c>
      <c r="H112" s="17" t="s">
        <v>234</v>
      </c>
      <c r="I112" s="17" t="s">
        <v>234</v>
      </c>
      <c r="J112" s="17" t="s">
        <v>234</v>
      </c>
      <c r="K112" s="17" t="s">
        <v>234</v>
      </c>
      <c r="L112" s="17" t="s">
        <v>234</v>
      </c>
      <c r="M112" s="17" t="s">
        <v>234</v>
      </c>
      <c r="N112" s="17" t="s">
        <v>234</v>
      </c>
      <c r="O112" s="17" t="s">
        <v>234</v>
      </c>
      <c r="P112" s="17" t="s">
        <v>234</v>
      </c>
      <c r="Q112" s="17" t="s">
        <v>234</v>
      </c>
      <c r="R112" s="17" t="s">
        <v>234</v>
      </c>
      <c r="S112" s="17" t="s">
        <v>234</v>
      </c>
      <c r="T112" s="17" t="s">
        <v>234</v>
      </c>
      <c r="U112" s="17" t="s">
        <v>234</v>
      </c>
      <c r="V112" s="17" t="s">
        <v>234</v>
      </c>
      <c r="W112" s="17" t="s">
        <v>234</v>
      </c>
      <c r="X112" s="17" t="s">
        <v>234</v>
      </c>
      <c r="Y112" s="17" t="s">
        <v>234</v>
      </c>
      <c r="Z112" s="17" t="s">
        <v>234</v>
      </c>
      <c r="AA112" s="17" t="s">
        <v>234</v>
      </c>
      <c r="AB112" s="15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235</v>
      </c>
      <c r="C113" s="9" t="s">
        <v>235</v>
      </c>
      <c r="D113" s="151" t="s">
        <v>237</v>
      </c>
      <c r="E113" s="152" t="s">
        <v>238</v>
      </c>
      <c r="F113" s="152" t="s">
        <v>239</v>
      </c>
      <c r="G113" s="152" t="s">
        <v>240</v>
      </c>
      <c r="H113" s="152" t="s">
        <v>241</v>
      </c>
      <c r="I113" s="152" t="s">
        <v>242</v>
      </c>
      <c r="J113" s="152" t="s">
        <v>243</v>
      </c>
      <c r="K113" s="152" t="s">
        <v>244</v>
      </c>
      <c r="L113" s="152" t="s">
        <v>247</v>
      </c>
      <c r="M113" s="152" t="s">
        <v>248</v>
      </c>
      <c r="N113" s="152" t="s">
        <v>250</v>
      </c>
      <c r="O113" s="152" t="s">
        <v>251</v>
      </c>
      <c r="P113" s="152" t="s">
        <v>252</v>
      </c>
      <c r="Q113" s="152" t="s">
        <v>253</v>
      </c>
      <c r="R113" s="152" t="s">
        <v>254</v>
      </c>
      <c r="S113" s="152" t="s">
        <v>255</v>
      </c>
      <c r="T113" s="152" t="s">
        <v>256</v>
      </c>
      <c r="U113" s="152" t="s">
        <v>257</v>
      </c>
      <c r="V113" s="152" t="s">
        <v>258</v>
      </c>
      <c r="W113" s="152" t="s">
        <v>259</v>
      </c>
      <c r="X113" s="152" t="s">
        <v>260</v>
      </c>
      <c r="Y113" s="152" t="s">
        <v>261</v>
      </c>
      <c r="Z113" s="152" t="s">
        <v>262</v>
      </c>
      <c r="AA113" s="152" t="s">
        <v>263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276</v>
      </c>
      <c r="E114" s="11" t="s">
        <v>276</v>
      </c>
      <c r="F114" s="11" t="s">
        <v>276</v>
      </c>
      <c r="G114" s="11" t="s">
        <v>310</v>
      </c>
      <c r="H114" s="11" t="s">
        <v>310</v>
      </c>
      <c r="I114" s="11" t="s">
        <v>278</v>
      </c>
      <c r="J114" s="11" t="s">
        <v>276</v>
      </c>
      <c r="K114" s="11" t="s">
        <v>278</v>
      </c>
      <c r="L114" s="11" t="s">
        <v>278</v>
      </c>
      <c r="M114" s="11" t="s">
        <v>278</v>
      </c>
      <c r="N114" s="11" t="s">
        <v>276</v>
      </c>
      <c r="O114" s="11" t="s">
        <v>276</v>
      </c>
      <c r="P114" s="11" t="s">
        <v>276</v>
      </c>
      <c r="Q114" s="11" t="s">
        <v>276</v>
      </c>
      <c r="R114" s="11" t="s">
        <v>276</v>
      </c>
      <c r="S114" s="11" t="s">
        <v>278</v>
      </c>
      <c r="T114" s="11" t="s">
        <v>278</v>
      </c>
      <c r="U114" s="11" t="s">
        <v>276</v>
      </c>
      <c r="V114" s="11" t="s">
        <v>310</v>
      </c>
      <c r="W114" s="11" t="s">
        <v>276</v>
      </c>
      <c r="X114" s="11" t="s">
        <v>278</v>
      </c>
      <c r="Y114" s="11" t="s">
        <v>278</v>
      </c>
      <c r="Z114" s="11" t="s">
        <v>276</v>
      </c>
      <c r="AA114" s="11" t="s">
        <v>276</v>
      </c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/>
      <c r="C115" s="9"/>
      <c r="D115" s="25" t="s">
        <v>311</v>
      </c>
      <c r="E115" s="25" t="s">
        <v>117</v>
      </c>
      <c r="F115" s="25" t="s">
        <v>312</v>
      </c>
      <c r="G115" s="25" t="s">
        <v>311</v>
      </c>
      <c r="H115" s="25" t="s">
        <v>313</v>
      </c>
      <c r="I115" s="25" t="s">
        <v>311</v>
      </c>
      <c r="J115" s="25" t="s">
        <v>314</v>
      </c>
      <c r="K115" s="25" t="s">
        <v>313</v>
      </c>
      <c r="L115" s="25" t="s">
        <v>314</v>
      </c>
      <c r="M115" s="25" t="s">
        <v>314</v>
      </c>
      <c r="N115" s="25" t="s">
        <v>311</v>
      </c>
      <c r="O115" s="25" t="s">
        <v>311</v>
      </c>
      <c r="P115" s="25" t="s">
        <v>311</v>
      </c>
      <c r="Q115" s="25" t="s">
        <v>311</v>
      </c>
      <c r="R115" s="25" t="s">
        <v>311</v>
      </c>
      <c r="S115" s="25" t="s">
        <v>313</v>
      </c>
      <c r="T115" s="25" t="s">
        <v>279</v>
      </c>
      <c r="U115" s="25" t="s">
        <v>312</v>
      </c>
      <c r="V115" s="25" t="s">
        <v>314</v>
      </c>
      <c r="W115" s="25" t="s">
        <v>279</v>
      </c>
      <c r="X115" s="25" t="s">
        <v>314</v>
      </c>
      <c r="Y115" s="25" t="s">
        <v>311</v>
      </c>
      <c r="Z115" s="25" t="s">
        <v>314</v>
      </c>
      <c r="AA115" s="25" t="s">
        <v>117</v>
      </c>
      <c r="AB115" s="15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8">
        <v>1</v>
      </c>
      <c r="C116" s="14">
        <v>1</v>
      </c>
      <c r="D116" s="213">
        <v>33.64</v>
      </c>
      <c r="E116" s="213">
        <v>37.11</v>
      </c>
      <c r="F116" s="213">
        <v>37.955739711469299</v>
      </c>
      <c r="G116" s="213">
        <v>37.778999999999996</v>
      </c>
      <c r="H116" s="214">
        <v>15.7</v>
      </c>
      <c r="I116" s="213">
        <v>37.4</v>
      </c>
      <c r="J116" s="213">
        <v>40.17</v>
      </c>
      <c r="K116" s="213">
        <v>37.700000000000003</v>
      </c>
      <c r="L116" s="213">
        <v>34.1</v>
      </c>
      <c r="M116" s="213">
        <v>35.200000000000003</v>
      </c>
      <c r="N116" s="213">
        <v>39.1</v>
      </c>
      <c r="O116" s="213">
        <v>38.700000000000003</v>
      </c>
      <c r="P116" s="213">
        <v>43.2</v>
      </c>
      <c r="Q116" s="213">
        <v>38.200000000000003</v>
      </c>
      <c r="R116" s="213">
        <v>39.9</v>
      </c>
      <c r="S116" s="213">
        <v>38.512671899768002</v>
      </c>
      <c r="T116" s="214">
        <v>16.513200000000001</v>
      </c>
      <c r="U116" s="213">
        <v>35.79</v>
      </c>
      <c r="V116" s="214">
        <v>21</v>
      </c>
      <c r="W116" s="213">
        <v>38.46</v>
      </c>
      <c r="X116" s="213">
        <v>35.299999999999997</v>
      </c>
      <c r="Y116" s="213">
        <v>36.89</v>
      </c>
      <c r="Z116" s="213">
        <v>39.44</v>
      </c>
      <c r="AA116" s="213">
        <v>35.97</v>
      </c>
      <c r="AB116" s="215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  <c r="AO116" s="216"/>
      <c r="AP116" s="216"/>
      <c r="AQ116" s="216"/>
      <c r="AR116" s="216"/>
      <c r="AS116" s="216"/>
      <c r="AT116" s="216"/>
      <c r="AU116" s="216"/>
      <c r="AV116" s="216"/>
      <c r="AW116" s="216"/>
      <c r="AX116" s="216"/>
      <c r="AY116" s="216"/>
      <c r="AZ116" s="216"/>
      <c r="BA116" s="216"/>
      <c r="BB116" s="216"/>
      <c r="BC116" s="216"/>
      <c r="BD116" s="216"/>
      <c r="BE116" s="216"/>
      <c r="BF116" s="216"/>
      <c r="BG116" s="216"/>
      <c r="BH116" s="216"/>
      <c r="BI116" s="216"/>
      <c r="BJ116" s="216"/>
      <c r="BK116" s="216"/>
      <c r="BL116" s="216"/>
      <c r="BM116" s="217">
        <v>1</v>
      </c>
    </row>
    <row r="117" spans="1:65">
      <c r="A117" s="29"/>
      <c r="B117" s="19">
        <v>1</v>
      </c>
      <c r="C117" s="9">
        <v>2</v>
      </c>
      <c r="D117" s="218">
        <v>30.750000000000004</v>
      </c>
      <c r="E117" s="218">
        <v>37.71</v>
      </c>
      <c r="F117" s="218">
        <v>39.269658180911911</v>
      </c>
      <c r="G117" s="218">
        <v>36.875</v>
      </c>
      <c r="H117" s="220">
        <v>16</v>
      </c>
      <c r="I117" s="218">
        <v>36.6</v>
      </c>
      <c r="J117" s="218">
        <v>41.09</v>
      </c>
      <c r="K117" s="218">
        <v>37.5</v>
      </c>
      <c r="L117" s="218">
        <v>33.5</v>
      </c>
      <c r="M117" s="218">
        <v>34.799999999999997</v>
      </c>
      <c r="N117" s="218">
        <v>40.5</v>
      </c>
      <c r="O117" s="218">
        <v>38.1</v>
      </c>
      <c r="P117" s="218">
        <v>45</v>
      </c>
      <c r="Q117" s="218">
        <v>38.299999999999997</v>
      </c>
      <c r="R117" s="218">
        <v>40.4</v>
      </c>
      <c r="S117" s="218">
        <v>38.367278249991855</v>
      </c>
      <c r="T117" s="220">
        <v>17.016500000000001</v>
      </c>
      <c r="U117" s="218">
        <v>33.08</v>
      </c>
      <c r="V117" s="220" t="s">
        <v>103</v>
      </c>
      <c r="W117" s="218">
        <v>36.96</v>
      </c>
      <c r="X117" s="218">
        <v>34.24</v>
      </c>
      <c r="Y117" s="218">
        <v>37.25</v>
      </c>
      <c r="Z117" s="218">
        <v>40.58</v>
      </c>
      <c r="AA117" s="218">
        <v>37.46</v>
      </c>
      <c r="AB117" s="215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  <c r="AO117" s="216"/>
      <c r="AP117" s="216"/>
      <c r="AQ117" s="216"/>
      <c r="AR117" s="216"/>
      <c r="AS117" s="216"/>
      <c r="AT117" s="216"/>
      <c r="AU117" s="216"/>
      <c r="AV117" s="216"/>
      <c r="AW117" s="216"/>
      <c r="AX117" s="216"/>
      <c r="AY117" s="216"/>
      <c r="AZ117" s="216"/>
      <c r="BA117" s="216"/>
      <c r="BB117" s="216"/>
      <c r="BC117" s="216"/>
      <c r="BD117" s="216"/>
      <c r="BE117" s="216"/>
      <c r="BF117" s="216"/>
      <c r="BG117" s="216"/>
      <c r="BH117" s="216"/>
      <c r="BI117" s="216"/>
      <c r="BJ117" s="216"/>
      <c r="BK117" s="216"/>
      <c r="BL117" s="216"/>
      <c r="BM117" s="217">
        <v>27</v>
      </c>
    </row>
    <row r="118" spans="1:65">
      <c r="A118" s="29"/>
      <c r="B118" s="19">
        <v>1</v>
      </c>
      <c r="C118" s="9">
        <v>3</v>
      </c>
      <c r="D118" s="218">
        <v>32.61</v>
      </c>
      <c r="E118" s="218">
        <v>39.15</v>
      </c>
      <c r="F118" s="218">
        <v>38.721152598360696</v>
      </c>
      <c r="G118" s="218">
        <v>37.915000000000006</v>
      </c>
      <c r="H118" s="220">
        <v>15.8</v>
      </c>
      <c r="I118" s="218">
        <v>36.9</v>
      </c>
      <c r="J118" s="218">
        <v>39.369999999999997</v>
      </c>
      <c r="K118" s="218">
        <v>36.700000000000003</v>
      </c>
      <c r="L118" s="218">
        <v>33.4</v>
      </c>
      <c r="M118" s="218">
        <v>35.200000000000003</v>
      </c>
      <c r="N118" s="218">
        <v>38</v>
      </c>
      <c r="O118" s="218">
        <v>37.299999999999997</v>
      </c>
      <c r="P118" s="218">
        <v>42.9</v>
      </c>
      <c r="Q118" s="218">
        <v>37.5</v>
      </c>
      <c r="R118" s="218">
        <v>39.6</v>
      </c>
      <c r="S118" s="218">
        <v>38.587952451084682</v>
      </c>
      <c r="T118" s="220">
        <v>16.297000000000001</v>
      </c>
      <c r="U118" s="218">
        <v>36.9</v>
      </c>
      <c r="V118" s="220" t="s">
        <v>103</v>
      </c>
      <c r="W118" s="218">
        <v>38.15</v>
      </c>
      <c r="X118" s="218">
        <v>35.22</v>
      </c>
      <c r="Y118" s="218">
        <v>37.01</v>
      </c>
      <c r="Z118" s="218">
        <v>40.229999999999997</v>
      </c>
      <c r="AA118" s="218">
        <v>38.08</v>
      </c>
      <c r="AB118" s="215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6"/>
      <c r="BC118" s="216"/>
      <c r="BD118" s="216"/>
      <c r="BE118" s="216"/>
      <c r="BF118" s="216"/>
      <c r="BG118" s="216"/>
      <c r="BH118" s="216"/>
      <c r="BI118" s="216"/>
      <c r="BJ118" s="216"/>
      <c r="BK118" s="216"/>
      <c r="BL118" s="216"/>
      <c r="BM118" s="217">
        <v>16</v>
      </c>
    </row>
    <row r="119" spans="1:65">
      <c r="A119" s="29"/>
      <c r="B119" s="19">
        <v>1</v>
      </c>
      <c r="C119" s="9">
        <v>4</v>
      </c>
      <c r="D119" s="218">
        <v>31.140000000000004</v>
      </c>
      <c r="E119" s="218">
        <v>37.049999999999997</v>
      </c>
      <c r="F119" s="218">
        <v>39.494669071973505</v>
      </c>
      <c r="G119" s="218">
        <v>36.880000000000003</v>
      </c>
      <c r="H119" s="220">
        <v>16.2</v>
      </c>
      <c r="I119" s="218">
        <v>35.9</v>
      </c>
      <c r="J119" s="218">
        <v>39.840000000000003</v>
      </c>
      <c r="K119" s="218">
        <v>36.299999999999997</v>
      </c>
      <c r="L119" s="218">
        <v>33.6</v>
      </c>
      <c r="M119" s="218">
        <v>34.9</v>
      </c>
      <c r="N119" s="218">
        <v>40.4</v>
      </c>
      <c r="O119" s="218">
        <v>37.6</v>
      </c>
      <c r="P119" s="218">
        <v>42.5</v>
      </c>
      <c r="Q119" s="218">
        <v>37</v>
      </c>
      <c r="R119" s="218">
        <v>39.6</v>
      </c>
      <c r="S119" s="218">
        <v>38.283953511061313</v>
      </c>
      <c r="T119" s="220">
        <v>17.192499999999999</v>
      </c>
      <c r="U119" s="218">
        <v>35.4</v>
      </c>
      <c r="V119" s="220">
        <v>9</v>
      </c>
      <c r="W119" s="218">
        <v>38.53</v>
      </c>
      <c r="X119" s="218">
        <v>35.81</v>
      </c>
      <c r="Y119" s="218">
        <v>36.03</v>
      </c>
      <c r="Z119" s="218">
        <v>39.799999999999997</v>
      </c>
      <c r="AA119" s="218">
        <v>38.33</v>
      </c>
      <c r="AB119" s="215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  <c r="BD119" s="216"/>
      <c r="BE119" s="216"/>
      <c r="BF119" s="216"/>
      <c r="BG119" s="216"/>
      <c r="BH119" s="216"/>
      <c r="BI119" s="216"/>
      <c r="BJ119" s="216"/>
      <c r="BK119" s="216"/>
      <c r="BL119" s="216"/>
      <c r="BM119" s="217">
        <v>37.607989318711809</v>
      </c>
    </row>
    <row r="120" spans="1:65">
      <c r="A120" s="29"/>
      <c r="B120" s="19">
        <v>1</v>
      </c>
      <c r="C120" s="9">
        <v>5</v>
      </c>
      <c r="D120" s="218">
        <v>33.33</v>
      </c>
      <c r="E120" s="218">
        <v>38.369999999999997</v>
      </c>
      <c r="F120" s="218">
        <v>38.415063144306174</v>
      </c>
      <c r="G120" s="218">
        <v>37.564999999999998</v>
      </c>
      <c r="H120" s="220">
        <v>15.6</v>
      </c>
      <c r="I120" s="218">
        <v>37.6</v>
      </c>
      <c r="J120" s="218">
        <v>39.96</v>
      </c>
      <c r="K120" s="218">
        <v>37.700000000000003</v>
      </c>
      <c r="L120" s="218">
        <v>33.200000000000003</v>
      </c>
      <c r="M120" s="218">
        <v>35.6</v>
      </c>
      <c r="N120" s="218">
        <v>40.299999999999997</v>
      </c>
      <c r="O120" s="218">
        <v>37.5</v>
      </c>
      <c r="P120" s="218">
        <v>44.1</v>
      </c>
      <c r="Q120" s="218">
        <v>38.1</v>
      </c>
      <c r="R120" s="218">
        <v>39.299999999999997</v>
      </c>
      <c r="S120" s="218">
        <v>38.240931199388129</v>
      </c>
      <c r="T120" s="220">
        <v>17.793399999999998</v>
      </c>
      <c r="U120" s="218">
        <v>35.07</v>
      </c>
      <c r="V120" s="220" t="s">
        <v>103</v>
      </c>
      <c r="W120" s="218">
        <v>37.89</v>
      </c>
      <c r="X120" s="218">
        <v>35.83</v>
      </c>
      <c r="Y120" s="218">
        <v>37.270000000000003</v>
      </c>
      <c r="Z120" s="218">
        <v>40.049999999999997</v>
      </c>
      <c r="AA120" s="218">
        <v>38.93</v>
      </c>
      <c r="AB120" s="215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  <c r="BD120" s="216"/>
      <c r="BE120" s="216"/>
      <c r="BF120" s="216"/>
      <c r="BG120" s="216"/>
      <c r="BH120" s="216"/>
      <c r="BI120" s="216"/>
      <c r="BJ120" s="216"/>
      <c r="BK120" s="216"/>
      <c r="BL120" s="216"/>
      <c r="BM120" s="217">
        <v>78</v>
      </c>
    </row>
    <row r="121" spans="1:65">
      <c r="A121" s="29"/>
      <c r="B121" s="19">
        <v>1</v>
      </c>
      <c r="C121" s="9">
        <v>6</v>
      </c>
      <c r="D121" s="218">
        <v>34.44</v>
      </c>
      <c r="E121" s="218">
        <v>38.409999999999997</v>
      </c>
      <c r="F121" s="218">
        <v>38.59457455781515</v>
      </c>
      <c r="G121" s="218">
        <v>37.316700000000004</v>
      </c>
      <c r="H121" s="220">
        <v>15.400000000000002</v>
      </c>
      <c r="I121" s="218">
        <v>37.9</v>
      </c>
      <c r="J121" s="218">
        <v>39.090000000000003</v>
      </c>
      <c r="K121" s="218">
        <v>37.799999999999997</v>
      </c>
      <c r="L121" s="218">
        <v>34.200000000000003</v>
      </c>
      <c r="M121" s="218">
        <v>34.9</v>
      </c>
      <c r="N121" s="218">
        <v>39.299999999999997</v>
      </c>
      <c r="O121" s="218">
        <v>36.4</v>
      </c>
      <c r="P121" s="218">
        <v>43.6</v>
      </c>
      <c r="Q121" s="218">
        <v>36.5</v>
      </c>
      <c r="R121" s="218">
        <v>40</v>
      </c>
      <c r="S121" s="218">
        <v>38.572309581557015</v>
      </c>
      <c r="T121" s="220">
        <v>17.872199999999999</v>
      </c>
      <c r="U121" s="218">
        <v>35.06</v>
      </c>
      <c r="V121" s="220">
        <v>13</v>
      </c>
      <c r="W121" s="218">
        <v>38.01</v>
      </c>
      <c r="X121" s="218">
        <v>34.54</v>
      </c>
      <c r="Y121" s="218">
        <v>36.909999999999997</v>
      </c>
      <c r="Z121" s="218">
        <v>40.04</v>
      </c>
      <c r="AA121" s="218">
        <v>40.020000000000003</v>
      </c>
      <c r="AB121" s="215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  <c r="BD121" s="216"/>
      <c r="BE121" s="216"/>
      <c r="BF121" s="216"/>
      <c r="BG121" s="216"/>
      <c r="BH121" s="216"/>
      <c r="BI121" s="216"/>
      <c r="BJ121" s="216"/>
      <c r="BK121" s="216"/>
      <c r="BL121" s="216"/>
      <c r="BM121" s="221"/>
    </row>
    <row r="122" spans="1:65">
      <c r="A122" s="29"/>
      <c r="B122" s="20" t="s">
        <v>269</v>
      </c>
      <c r="C122" s="12"/>
      <c r="D122" s="222">
        <v>32.651666666666671</v>
      </c>
      <c r="E122" s="222">
        <v>37.966666666666661</v>
      </c>
      <c r="F122" s="222">
        <v>38.741809544139457</v>
      </c>
      <c r="G122" s="222">
        <v>37.388449999999999</v>
      </c>
      <c r="H122" s="222">
        <v>15.783333333333333</v>
      </c>
      <c r="I122" s="222">
        <v>37.050000000000004</v>
      </c>
      <c r="J122" s="222">
        <v>39.92</v>
      </c>
      <c r="K122" s="222">
        <v>37.283333333333331</v>
      </c>
      <c r="L122" s="222">
        <v>33.666666666666664</v>
      </c>
      <c r="M122" s="222">
        <v>35.1</v>
      </c>
      <c r="N122" s="222">
        <v>39.6</v>
      </c>
      <c r="O122" s="222">
        <v>37.6</v>
      </c>
      <c r="P122" s="222">
        <v>43.550000000000004</v>
      </c>
      <c r="Q122" s="222">
        <v>37.6</v>
      </c>
      <c r="R122" s="222">
        <v>39.800000000000004</v>
      </c>
      <c r="S122" s="222">
        <v>38.4275161488085</v>
      </c>
      <c r="T122" s="222">
        <v>17.114133333333331</v>
      </c>
      <c r="U122" s="222">
        <v>35.216666666666669</v>
      </c>
      <c r="V122" s="222">
        <v>14.333333333333334</v>
      </c>
      <c r="W122" s="222">
        <v>38</v>
      </c>
      <c r="X122" s="222">
        <v>35.156666666666659</v>
      </c>
      <c r="Y122" s="222">
        <v>36.893333333333338</v>
      </c>
      <c r="Z122" s="222">
        <v>40.023333333333333</v>
      </c>
      <c r="AA122" s="222">
        <v>38.131666666666668</v>
      </c>
      <c r="AB122" s="215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21"/>
    </row>
    <row r="123" spans="1:65">
      <c r="A123" s="29"/>
      <c r="B123" s="3" t="s">
        <v>270</v>
      </c>
      <c r="C123" s="28"/>
      <c r="D123" s="218">
        <v>32.97</v>
      </c>
      <c r="E123" s="218">
        <v>38.04</v>
      </c>
      <c r="F123" s="218">
        <v>38.657863578087927</v>
      </c>
      <c r="G123" s="218">
        <v>37.440849999999998</v>
      </c>
      <c r="H123" s="218">
        <v>15.75</v>
      </c>
      <c r="I123" s="218">
        <v>37.15</v>
      </c>
      <c r="J123" s="218">
        <v>39.900000000000006</v>
      </c>
      <c r="K123" s="218">
        <v>37.6</v>
      </c>
      <c r="L123" s="218">
        <v>33.549999999999997</v>
      </c>
      <c r="M123" s="218">
        <v>35.049999999999997</v>
      </c>
      <c r="N123" s="218">
        <v>39.799999999999997</v>
      </c>
      <c r="O123" s="218">
        <v>37.549999999999997</v>
      </c>
      <c r="P123" s="218">
        <v>43.400000000000006</v>
      </c>
      <c r="Q123" s="218">
        <v>37.799999999999997</v>
      </c>
      <c r="R123" s="218">
        <v>39.75</v>
      </c>
      <c r="S123" s="218">
        <v>38.439975074879925</v>
      </c>
      <c r="T123" s="218">
        <v>17.104500000000002</v>
      </c>
      <c r="U123" s="218">
        <v>35.234999999999999</v>
      </c>
      <c r="V123" s="218">
        <v>13</v>
      </c>
      <c r="W123" s="218">
        <v>38.08</v>
      </c>
      <c r="X123" s="218">
        <v>35.26</v>
      </c>
      <c r="Y123" s="218">
        <v>36.959999999999994</v>
      </c>
      <c r="Z123" s="218">
        <v>40.045000000000002</v>
      </c>
      <c r="AA123" s="218">
        <v>38.204999999999998</v>
      </c>
      <c r="AB123" s="215"/>
      <c r="AC123" s="216"/>
      <c r="AD123" s="216"/>
      <c r="AE123" s="216"/>
      <c r="AF123" s="216"/>
      <c r="AG123" s="216"/>
      <c r="AH123" s="216"/>
      <c r="AI123" s="216"/>
      <c r="AJ123" s="216"/>
      <c r="AK123" s="216"/>
      <c r="AL123" s="216"/>
      <c r="AM123" s="216"/>
      <c r="AN123" s="216"/>
      <c r="AO123" s="216"/>
      <c r="AP123" s="216"/>
      <c r="AQ123" s="216"/>
      <c r="AR123" s="216"/>
      <c r="AS123" s="216"/>
      <c r="AT123" s="216"/>
      <c r="AU123" s="216"/>
      <c r="AV123" s="216"/>
      <c r="AW123" s="216"/>
      <c r="AX123" s="216"/>
      <c r="AY123" s="216"/>
      <c r="AZ123" s="216"/>
      <c r="BA123" s="216"/>
      <c r="BB123" s="216"/>
      <c r="BC123" s="216"/>
      <c r="BD123" s="216"/>
      <c r="BE123" s="216"/>
      <c r="BF123" s="216"/>
      <c r="BG123" s="216"/>
      <c r="BH123" s="216"/>
      <c r="BI123" s="216"/>
      <c r="BJ123" s="216"/>
      <c r="BK123" s="216"/>
      <c r="BL123" s="216"/>
      <c r="BM123" s="221"/>
    </row>
    <row r="124" spans="1:65">
      <c r="A124" s="29"/>
      <c r="B124" s="3" t="s">
        <v>271</v>
      </c>
      <c r="C124" s="28"/>
      <c r="D124" s="23">
        <v>1.4517770719592795</v>
      </c>
      <c r="E124" s="23">
        <v>0.82456453153568654</v>
      </c>
      <c r="F124" s="23">
        <v>0.56430408367084683</v>
      </c>
      <c r="G124" s="23">
        <v>0.4445794585898003</v>
      </c>
      <c r="H124" s="23">
        <v>0.28577380332470342</v>
      </c>
      <c r="I124" s="23">
        <v>0.73416619371910607</v>
      </c>
      <c r="J124" s="23">
        <v>0.69725174793613898</v>
      </c>
      <c r="K124" s="23">
        <v>0.62742861479746637</v>
      </c>
      <c r="L124" s="23">
        <v>0.39832984656772469</v>
      </c>
      <c r="M124" s="23">
        <v>0.29664793948382834</v>
      </c>
      <c r="N124" s="23">
        <v>0.98386991009990687</v>
      </c>
      <c r="O124" s="23">
        <v>0.77459666924148496</v>
      </c>
      <c r="P124" s="23">
        <v>0.9005553841935543</v>
      </c>
      <c r="Q124" s="23">
        <v>0.73212020870892514</v>
      </c>
      <c r="R124" s="23">
        <v>0.3847076812334268</v>
      </c>
      <c r="S124" s="23">
        <v>0.15033910066087708</v>
      </c>
      <c r="T124" s="23">
        <v>0.64506893171711921</v>
      </c>
      <c r="U124" s="23">
        <v>1.2495865983062826</v>
      </c>
      <c r="V124" s="23">
        <v>6.1101009266077853</v>
      </c>
      <c r="W124" s="23">
        <v>0.5672389267319371</v>
      </c>
      <c r="X124" s="23">
        <v>0.65197136951454104</v>
      </c>
      <c r="Y124" s="23">
        <v>0.45350486950711633</v>
      </c>
      <c r="Z124" s="23">
        <v>0.3856768941311714</v>
      </c>
      <c r="AA124" s="23">
        <v>1.3688742333270321</v>
      </c>
      <c r="AB124" s="15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86</v>
      </c>
      <c r="C125" s="28"/>
      <c r="D125" s="13">
        <v>4.4462571751088135E-2</v>
      </c>
      <c r="E125" s="13">
        <v>2.1718117599710797E-2</v>
      </c>
      <c r="F125" s="13">
        <v>1.4565764746427807E-2</v>
      </c>
      <c r="G125" s="13">
        <v>1.1890823465262676E-2</v>
      </c>
      <c r="H125" s="13">
        <v>1.8106048785092085E-2</v>
      </c>
      <c r="I125" s="13">
        <v>1.981555178729031E-2</v>
      </c>
      <c r="J125" s="13">
        <v>1.7466226150704884E-2</v>
      </c>
      <c r="K125" s="13">
        <v>1.6828661997249882E-2</v>
      </c>
      <c r="L125" s="13">
        <v>1.1831579601021526E-2</v>
      </c>
      <c r="M125" s="13">
        <v>8.4515082474025168E-3</v>
      </c>
      <c r="N125" s="13">
        <v>2.4845199749997649E-2</v>
      </c>
      <c r="O125" s="13">
        <v>2.0600975245784175E-2</v>
      </c>
      <c r="P125" s="13">
        <v>2.0678654057257273E-2</v>
      </c>
      <c r="Q125" s="13">
        <v>1.9471282146513967E-2</v>
      </c>
      <c r="R125" s="13">
        <v>9.6660221415433862E-3</v>
      </c>
      <c r="S125" s="13">
        <v>3.9122773399846338E-3</v>
      </c>
      <c r="T125" s="13">
        <v>3.769217635232007E-2</v>
      </c>
      <c r="U125" s="13">
        <v>3.5482818693032159E-2</v>
      </c>
      <c r="V125" s="13">
        <v>0.4262861111586827</v>
      </c>
      <c r="W125" s="13">
        <v>1.492734017715624E-2</v>
      </c>
      <c r="X125" s="13">
        <v>1.854474360997083E-2</v>
      </c>
      <c r="Y125" s="13">
        <v>1.2292325700409728E-2</v>
      </c>
      <c r="Z125" s="13">
        <v>9.6363011775923556E-3</v>
      </c>
      <c r="AA125" s="13">
        <v>3.5898620568915567E-2</v>
      </c>
      <c r="AB125" s="15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272</v>
      </c>
      <c r="C126" s="28"/>
      <c r="D126" s="13">
        <v>-0.13178908901622999</v>
      </c>
      <c r="E126" s="13">
        <v>9.5372646730782495E-3</v>
      </c>
      <c r="F126" s="13">
        <v>3.0148387243439156E-2</v>
      </c>
      <c r="G126" s="13">
        <v>-5.8375712897412724E-3</v>
      </c>
      <c r="H126" s="13">
        <v>-0.58031967091948844</v>
      </c>
      <c r="I126" s="13">
        <v>-1.4836988863804468E-2</v>
      </c>
      <c r="J126" s="13">
        <v>6.1476583118945216E-2</v>
      </c>
      <c r="K126" s="13">
        <v>-8.6326334180526487E-3</v>
      </c>
      <c r="L126" s="13">
        <v>-0.10480014282720895</v>
      </c>
      <c r="M126" s="13">
        <v>-6.6687673660446367E-2</v>
      </c>
      <c r="N126" s="13">
        <v>5.2967752793342537E-2</v>
      </c>
      <c r="O126" s="13">
        <v>-2.1243674167481519E-4</v>
      </c>
      <c r="P126" s="13">
        <v>0.15799862712500179</v>
      </c>
      <c r="Q126" s="13">
        <v>-2.1243674167481519E-4</v>
      </c>
      <c r="R126" s="13">
        <v>5.828577174684435E-2</v>
      </c>
      <c r="S126" s="13">
        <v>2.1791296076786981E-2</v>
      </c>
      <c r="T126" s="13">
        <v>-0.54493357280288812</v>
      </c>
      <c r="U126" s="13">
        <v>-6.3585495937570347E-2</v>
      </c>
      <c r="V126" s="13">
        <v>-0.61887530833237603</v>
      </c>
      <c r="W126" s="13">
        <v>1.04236011653287E-2</v>
      </c>
      <c r="X126" s="13">
        <v>-6.5180901623621113E-2</v>
      </c>
      <c r="Y126" s="13">
        <v>-1.9002770377380851E-2</v>
      </c>
      <c r="Z126" s="13">
        <v>6.4224226244921079E-2</v>
      </c>
      <c r="AA126" s="13">
        <v>1.3924630309717356E-2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273</v>
      </c>
      <c r="C127" s="46"/>
      <c r="D127" s="44">
        <v>1.49</v>
      </c>
      <c r="E127" s="44">
        <v>0.15</v>
      </c>
      <c r="F127" s="44">
        <v>0.38</v>
      </c>
      <c r="G127" s="44">
        <v>0.03</v>
      </c>
      <c r="H127" s="44">
        <v>6.68</v>
      </c>
      <c r="I127" s="44">
        <v>0.14000000000000001</v>
      </c>
      <c r="J127" s="44">
        <v>0.75</v>
      </c>
      <c r="K127" s="44">
        <v>0.06</v>
      </c>
      <c r="L127" s="44">
        <v>1.18</v>
      </c>
      <c r="M127" s="44">
        <v>0.74</v>
      </c>
      <c r="N127" s="44">
        <v>0.65</v>
      </c>
      <c r="O127" s="44">
        <v>0.03</v>
      </c>
      <c r="P127" s="44">
        <v>1.86</v>
      </c>
      <c r="Q127" s="44">
        <v>0.03</v>
      </c>
      <c r="R127" s="44">
        <v>0.71</v>
      </c>
      <c r="S127" s="44">
        <v>0.28999999999999998</v>
      </c>
      <c r="T127" s="44">
        <v>6.27</v>
      </c>
      <c r="U127" s="44">
        <v>0.7</v>
      </c>
      <c r="V127" s="44">
        <v>8.9499999999999993</v>
      </c>
      <c r="W127" s="44">
        <v>0.16</v>
      </c>
      <c r="X127" s="44">
        <v>0.72</v>
      </c>
      <c r="Y127" s="44">
        <v>0.18</v>
      </c>
      <c r="Z127" s="44">
        <v>0.78</v>
      </c>
      <c r="AA127" s="44">
        <v>0.2</v>
      </c>
      <c r="AB127" s="15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BM128" s="55"/>
    </row>
    <row r="129" spans="1:65" ht="15">
      <c r="B129" s="8" t="s">
        <v>560</v>
      </c>
      <c r="BM129" s="27" t="s">
        <v>66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234</v>
      </c>
      <c r="E130" s="17" t="s">
        <v>234</v>
      </c>
      <c r="F130" s="17" t="s">
        <v>234</v>
      </c>
      <c r="G130" s="17" t="s">
        <v>234</v>
      </c>
      <c r="H130" s="17" t="s">
        <v>234</v>
      </c>
      <c r="I130" s="17" t="s">
        <v>234</v>
      </c>
      <c r="J130" s="17" t="s">
        <v>234</v>
      </c>
      <c r="K130" s="17" t="s">
        <v>234</v>
      </c>
      <c r="L130" s="17" t="s">
        <v>234</v>
      </c>
      <c r="M130" s="17" t="s">
        <v>234</v>
      </c>
      <c r="N130" s="17" t="s">
        <v>234</v>
      </c>
      <c r="O130" s="17" t="s">
        <v>234</v>
      </c>
      <c r="P130" s="17" t="s">
        <v>234</v>
      </c>
      <c r="Q130" s="17" t="s">
        <v>234</v>
      </c>
      <c r="R130" s="17" t="s">
        <v>234</v>
      </c>
      <c r="S130" s="17" t="s">
        <v>234</v>
      </c>
      <c r="T130" s="17" t="s">
        <v>234</v>
      </c>
      <c r="U130" s="17" t="s">
        <v>234</v>
      </c>
      <c r="V130" s="17" t="s">
        <v>234</v>
      </c>
      <c r="W130" s="17" t="s">
        <v>234</v>
      </c>
      <c r="X130" s="17" t="s">
        <v>234</v>
      </c>
      <c r="Y130" s="17" t="s">
        <v>234</v>
      </c>
      <c r="Z130" s="17" t="s">
        <v>234</v>
      </c>
      <c r="AA130" s="17" t="s">
        <v>234</v>
      </c>
      <c r="AB130" s="17" t="s">
        <v>234</v>
      </c>
      <c r="AC130" s="15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235</v>
      </c>
      <c r="C131" s="9" t="s">
        <v>235</v>
      </c>
      <c r="D131" s="151" t="s">
        <v>237</v>
      </c>
      <c r="E131" s="152" t="s">
        <v>238</v>
      </c>
      <c r="F131" s="152" t="s">
        <v>239</v>
      </c>
      <c r="G131" s="152" t="s">
        <v>240</v>
      </c>
      <c r="H131" s="152" t="s">
        <v>241</v>
      </c>
      <c r="I131" s="152" t="s">
        <v>242</v>
      </c>
      <c r="J131" s="152" t="s">
        <v>243</v>
      </c>
      <c r="K131" s="152" t="s">
        <v>244</v>
      </c>
      <c r="L131" s="152" t="s">
        <v>245</v>
      </c>
      <c r="M131" s="152" t="s">
        <v>247</v>
      </c>
      <c r="N131" s="152" t="s">
        <v>248</v>
      </c>
      <c r="O131" s="152" t="s">
        <v>250</v>
      </c>
      <c r="P131" s="152" t="s">
        <v>251</v>
      </c>
      <c r="Q131" s="152" t="s">
        <v>252</v>
      </c>
      <c r="R131" s="152" t="s">
        <v>253</v>
      </c>
      <c r="S131" s="152" t="s">
        <v>254</v>
      </c>
      <c r="T131" s="152" t="s">
        <v>255</v>
      </c>
      <c r="U131" s="152" t="s">
        <v>256</v>
      </c>
      <c r="V131" s="152" t="s">
        <v>257</v>
      </c>
      <c r="W131" s="152" t="s">
        <v>258</v>
      </c>
      <c r="X131" s="152" t="s">
        <v>259</v>
      </c>
      <c r="Y131" s="152" t="s">
        <v>260</v>
      </c>
      <c r="Z131" s="152" t="s">
        <v>261</v>
      </c>
      <c r="AA131" s="152" t="s">
        <v>262</v>
      </c>
      <c r="AB131" s="152" t="s">
        <v>263</v>
      </c>
      <c r="AC131" s="15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276</v>
      </c>
      <c r="E132" s="11" t="s">
        <v>310</v>
      </c>
      <c r="F132" s="11" t="s">
        <v>276</v>
      </c>
      <c r="G132" s="11" t="s">
        <v>310</v>
      </c>
      <c r="H132" s="11" t="s">
        <v>310</v>
      </c>
      <c r="I132" s="11" t="s">
        <v>278</v>
      </c>
      <c r="J132" s="11" t="s">
        <v>310</v>
      </c>
      <c r="K132" s="11" t="s">
        <v>278</v>
      </c>
      <c r="L132" s="11" t="s">
        <v>310</v>
      </c>
      <c r="M132" s="11" t="s">
        <v>278</v>
      </c>
      <c r="N132" s="11" t="s">
        <v>278</v>
      </c>
      <c r="O132" s="11" t="s">
        <v>276</v>
      </c>
      <c r="P132" s="11" t="s">
        <v>276</v>
      </c>
      <c r="Q132" s="11" t="s">
        <v>276</v>
      </c>
      <c r="R132" s="11" t="s">
        <v>276</v>
      </c>
      <c r="S132" s="11" t="s">
        <v>276</v>
      </c>
      <c r="T132" s="11" t="s">
        <v>278</v>
      </c>
      <c r="U132" s="11" t="s">
        <v>278</v>
      </c>
      <c r="V132" s="11" t="s">
        <v>278</v>
      </c>
      <c r="W132" s="11" t="s">
        <v>310</v>
      </c>
      <c r="X132" s="11" t="s">
        <v>276</v>
      </c>
      <c r="Y132" s="11" t="s">
        <v>278</v>
      </c>
      <c r="Z132" s="11" t="s">
        <v>278</v>
      </c>
      <c r="AA132" s="11" t="s">
        <v>310</v>
      </c>
      <c r="AB132" s="11" t="s">
        <v>310</v>
      </c>
      <c r="AC132" s="15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311</v>
      </c>
      <c r="E133" s="25" t="s">
        <v>117</v>
      </c>
      <c r="F133" s="25" t="s">
        <v>312</v>
      </c>
      <c r="G133" s="25" t="s">
        <v>311</v>
      </c>
      <c r="H133" s="25" t="s">
        <v>313</v>
      </c>
      <c r="I133" s="25" t="s">
        <v>311</v>
      </c>
      <c r="J133" s="25" t="s">
        <v>314</v>
      </c>
      <c r="K133" s="25" t="s">
        <v>313</v>
      </c>
      <c r="L133" s="25" t="s">
        <v>311</v>
      </c>
      <c r="M133" s="25" t="s">
        <v>314</v>
      </c>
      <c r="N133" s="25" t="s">
        <v>314</v>
      </c>
      <c r="O133" s="25" t="s">
        <v>311</v>
      </c>
      <c r="P133" s="25" t="s">
        <v>311</v>
      </c>
      <c r="Q133" s="25" t="s">
        <v>311</v>
      </c>
      <c r="R133" s="25" t="s">
        <v>311</v>
      </c>
      <c r="S133" s="25" t="s">
        <v>311</v>
      </c>
      <c r="T133" s="25" t="s">
        <v>313</v>
      </c>
      <c r="U133" s="25" t="s">
        <v>279</v>
      </c>
      <c r="V133" s="25" t="s">
        <v>312</v>
      </c>
      <c r="W133" s="25" t="s">
        <v>314</v>
      </c>
      <c r="X133" s="25" t="s">
        <v>279</v>
      </c>
      <c r="Y133" s="25" t="s">
        <v>314</v>
      </c>
      <c r="Z133" s="25" t="s">
        <v>311</v>
      </c>
      <c r="AA133" s="25" t="s">
        <v>314</v>
      </c>
      <c r="AB133" s="25" t="s">
        <v>315</v>
      </c>
      <c r="AC133" s="15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4">
        <v>0.26</v>
      </c>
      <c r="E134" s="204">
        <v>0.27</v>
      </c>
      <c r="F134" s="204">
        <v>0.26315799461110079</v>
      </c>
      <c r="G134" s="204">
        <v>0.28606666666666669</v>
      </c>
      <c r="H134" s="204">
        <v>0.28000000000000003</v>
      </c>
      <c r="I134" s="235">
        <v>0.31</v>
      </c>
      <c r="J134" s="204">
        <v>0.27</v>
      </c>
      <c r="K134" s="204">
        <v>0.28999999999999998</v>
      </c>
      <c r="L134" s="211">
        <v>0.31405179999999999</v>
      </c>
      <c r="M134" s="211">
        <v>0.3</v>
      </c>
      <c r="N134" s="204">
        <v>0.28000000000000003</v>
      </c>
      <c r="O134" s="204">
        <v>0.28000000000000003</v>
      </c>
      <c r="P134" s="204">
        <v>0.28999999999999998</v>
      </c>
      <c r="Q134" s="204">
        <v>0.28000000000000003</v>
      </c>
      <c r="R134" s="204">
        <v>0.28000000000000003</v>
      </c>
      <c r="S134" s="204">
        <v>0.28999999999999998</v>
      </c>
      <c r="T134" s="204">
        <v>0.27862340589635315</v>
      </c>
      <c r="U134" s="211">
        <v>2877.3753999999999</v>
      </c>
      <c r="V134" s="204">
        <v>0.28000000000000003</v>
      </c>
      <c r="W134" s="204">
        <v>0.28000000000000003</v>
      </c>
      <c r="X134" s="204">
        <v>0.28000000000000003</v>
      </c>
      <c r="Y134" s="204">
        <v>0.28000000000000003</v>
      </c>
      <c r="Z134" s="204">
        <v>0.28000000000000003</v>
      </c>
      <c r="AA134" s="204">
        <v>0.27</v>
      </c>
      <c r="AB134" s="204">
        <v>0.27500000000000002</v>
      </c>
      <c r="AC134" s="205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>
        <v>1</v>
      </c>
    </row>
    <row r="135" spans="1:65">
      <c r="A135" s="29"/>
      <c r="B135" s="19">
        <v>1</v>
      </c>
      <c r="C135" s="9">
        <v>2</v>
      </c>
      <c r="D135" s="23">
        <v>0.27</v>
      </c>
      <c r="E135" s="23">
        <v>0.28000000000000003</v>
      </c>
      <c r="F135" s="23">
        <v>0.27175895645887993</v>
      </c>
      <c r="G135" s="23">
        <v>0.27940000000000004</v>
      </c>
      <c r="H135" s="23">
        <v>0.28000000000000003</v>
      </c>
      <c r="I135" s="23">
        <v>0.28999999999999998</v>
      </c>
      <c r="J135" s="23">
        <v>0.27</v>
      </c>
      <c r="K135" s="23">
        <v>0.28999999999999998</v>
      </c>
      <c r="L135" s="212">
        <v>0.31976379999999999</v>
      </c>
      <c r="M135" s="212">
        <v>0.3</v>
      </c>
      <c r="N135" s="23">
        <v>0.28000000000000003</v>
      </c>
      <c r="O135" s="23">
        <v>0.28000000000000003</v>
      </c>
      <c r="P135" s="23">
        <v>0.28000000000000003</v>
      </c>
      <c r="Q135" s="23">
        <v>0.28000000000000003</v>
      </c>
      <c r="R135" s="23">
        <v>0.28000000000000003</v>
      </c>
      <c r="S135" s="23">
        <v>0.28999999999999998</v>
      </c>
      <c r="T135" s="23">
        <v>0.27154053859413962</v>
      </c>
      <c r="U135" s="212">
        <v>2992.8087999999998</v>
      </c>
      <c r="V135" s="23">
        <v>0.28000000000000003</v>
      </c>
      <c r="W135" s="23">
        <v>0.28100000000000003</v>
      </c>
      <c r="X135" s="23">
        <v>0.27</v>
      </c>
      <c r="Y135" s="23">
        <v>0.28000000000000003</v>
      </c>
      <c r="Z135" s="23">
        <v>0.27</v>
      </c>
      <c r="AA135" s="23">
        <v>0.27700000000000002</v>
      </c>
      <c r="AB135" s="23">
        <v>0.27200000000000002</v>
      </c>
      <c r="AC135" s="205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 t="e">
        <v>#N/A</v>
      </c>
    </row>
    <row r="136" spans="1:65">
      <c r="A136" s="29"/>
      <c r="B136" s="19">
        <v>1</v>
      </c>
      <c r="C136" s="9">
        <v>3</v>
      </c>
      <c r="D136" s="23">
        <v>0.26</v>
      </c>
      <c r="E136" s="23">
        <v>0.28000000000000003</v>
      </c>
      <c r="F136" s="23">
        <v>0.26815448535076225</v>
      </c>
      <c r="G136" s="23">
        <v>0.28606666666666669</v>
      </c>
      <c r="H136" s="23">
        <v>0.27</v>
      </c>
      <c r="I136" s="23">
        <v>0.28000000000000003</v>
      </c>
      <c r="J136" s="23">
        <v>0.27</v>
      </c>
      <c r="K136" s="23">
        <v>0.28999999999999998</v>
      </c>
      <c r="L136" s="212">
        <v>0.32028000000000001</v>
      </c>
      <c r="M136" s="212">
        <v>0.3</v>
      </c>
      <c r="N136" s="23">
        <v>0.28000000000000003</v>
      </c>
      <c r="O136" s="23">
        <v>0.28000000000000003</v>
      </c>
      <c r="P136" s="23">
        <v>0.28999999999999998</v>
      </c>
      <c r="Q136" s="23">
        <v>0.28000000000000003</v>
      </c>
      <c r="R136" s="23">
        <v>0.28000000000000003</v>
      </c>
      <c r="S136" s="23">
        <v>0.28000000000000003</v>
      </c>
      <c r="T136" s="23">
        <v>0.27120045823945832</v>
      </c>
      <c r="U136" s="212">
        <v>2917.7611000000002</v>
      </c>
      <c r="V136" s="23">
        <v>0.28000000000000003</v>
      </c>
      <c r="W136" s="23">
        <v>0.28399999999999997</v>
      </c>
      <c r="X136" s="23">
        <v>0.27</v>
      </c>
      <c r="Y136" s="23">
        <v>0.28000000000000003</v>
      </c>
      <c r="Z136" s="23">
        <v>0.27</v>
      </c>
      <c r="AA136" s="23">
        <v>0.27700000000000002</v>
      </c>
      <c r="AB136" s="209">
        <v>0.313</v>
      </c>
      <c r="AC136" s="205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16</v>
      </c>
    </row>
    <row r="137" spans="1:65">
      <c r="A137" s="29"/>
      <c r="B137" s="19">
        <v>1</v>
      </c>
      <c r="C137" s="9">
        <v>4</v>
      </c>
      <c r="D137" s="23">
        <v>0.27</v>
      </c>
      <c r="E137" s="23">
        <v>0.27</v>
      </c>
      <c r="F137" s="23">
        <v>0.2714647910481382</v>
      </c>
      <c r="G137" s="23">
        <v>0.28940000000000005</v>
      </c>
      <c r="H137" s="23">
        <v>0.27</v>
      </c>
      <c r="I137" s="23">
        <v>0.27</v>
      </c>
      <c r="J137" s="23">
        <v>0.28000000000000003</v>
      </c>
      <c r="K137" s="23">
        <v>0.28999999999999998</v>
      </c>
      <c r="L137" s="212">
        <v>0.31762800000000002</v>
      </c>
      <c r="M137" s="212">
        <v>0.3</v>
      </c>
      <c r="N137" s="23">
        <v>0.28000000000000003</v>
      </c>
      <c r="O137" s="23">
        <v>0.28000000000000003</v>
      </c>
      <c r="P137" s="23">
        <v>0.28000000000000003</v>
      </c>
      <c r="Q137" s="23">
        <v>0.28000000000000003</v>
      </c>
      <c r="R137" s="23">
        <v>0.28000000000000003</v>
      </c>
      <c r="S137" s="23">
        <v>0.28000000000000003</v>
      </c>
      <c r="T137" s="23">
        <v>0.27360629385290819</v>
      </c>
      <c r="U137" s="212">
        <v>3008.5218</v>
      </c>
      <c r="V137" s="23">
        <v>0.28000000000000003</v>
      </c>
      <c r="W137" s="23">
        <v>0.28199999999999997</v>
      </c>
      <c r="X137" s="23">
        <v>0.27</v>
      </c>
      <c r="Y137" s="23">
        <v>0.28999999999999998</v>
      </c>
      <c r="Z137" s="23">
        <v>0.27</v>
      </c>
      <c r="AA137" s="23">
        <v>0.27900000000000003</v>
      </c>
      <c r="AB137" s="23">
        <v>0.29599999999999999</v>
      </c>
      <c r="AC137" s="205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7">
        <v>0.27857117120832137</v>
      </c>
    </row>
    <row r="138" spans="1:65">
      <c r="A138" s="29"/>
      <c r="B138" s="19">
        <v>1</v>
      </c>
      <c r="C138" s="9">
        <v>5</v>
      </c>
      <c r="D138" s="23">
        <v>0.26</v>
      </c>
      <c r="E138" s="23">
        <v>0.28000000000000003</v>
      </c>
      <c r="F138" s="23">
        <v>0.27058058623182868</v>
      </c>
      <c r="G138" s="23">
        <v>0.28939999999999999</v>
      </c>
      <c r="H138" s="23">
        <v>0.27</v>
      </c>
      <c r="I138" s="23">
        <v>0.26</v>
      </c>
      <c r="J138" s="23">
        <v>0.27</v>
      </c>
      <c r="K138" s="23">
        <v>0.28999999999999998</v>
      </c>
      <c r="L138" s="212">
        <v>0.31871939999999999</v>
      </c>
      <c r="M138" s="212">
        <v>0.31</v>
      </c>
      <c r="N138" s="23">
        <v>0.28000000000000003</v>
      </c>
      <c r="O138" s="23">
        <v>0.28000000000000003</v>
      </c>
      <c r="P138" s="23">
        <v>0.28999999999999998</v>
      </c>
      <c r="Q138" s="23">
        <v>0.28000000000000003</v>
      </c>
      <c r="R138" s="23">
        <v>0.28000000000000003</v>
      </c>
      <c r="S138" s="23">
        <v>0.28999999999999998</v>
      </c>
      <c r="T138" s="23">
        <v>0.279465048561294</v>
      </c>
      <c r="U138" s="212">
        <v>3242.7213999999999</v>
      </c>
      <c r="V138" s="23">
        <v>0.28000000000000003</v>
      </c>
      <c r="W138" s="23">
        <v>0.28399999999999997</v>
      </c>
      <c r="X138" s="23">
        <v>0.27</v>
      </c>
      <c r="Y138" s="23">
        <v>0.28000000000000003</v>
      </c>
      <c r="Z138" s="23">
        <v>0.27</v>
      </c>
      <c r="AA138" s="23">
        <v>0.28799999999999998</v>
      </c>
      <c r="AB138" s="23">
        <v>0.27600000000000002</v>
      </c>
      <c r="AC138" s="205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207">
        <v>79</v>
      </c>
    </row>
    <row r="139" spans="1:65">
      <c r="A139" s="29"/>
      <c r="B139" s="19">
        <v>1</v>
      </c>
      <c r="C139" s="9">
        <v>6</v>
      </c>
      <c r="D139" s="23">
        <v>0.27</v>
      </c>
      <c r="E139" s="23">
        <v>0.28000000000000003</v>
      </c>
      <c r="F139" s="23">
        <v>0.27266661466163317</v>
      </c>
      <c r="G139" s="23">
        <v>0.28273333333333334</v>
      </c>
      <c r="H139" s="23">
        <v>0.27</v>
      </c>
      <c r="I139" s="23">
        <v>0.28999999999999998</v>
      </c>
      <c r="J139" s="23">
        <v>0.28000000000000003</v>
      </c>
      <c r="K139" s="23">
        <v>0.28999999999999998</v>
      </c>
      <c r="L139" s="212">
        <v>0.31580219999999998</v>
      </c>
      <c r="M139" s="212">
        <v>0.31</v>
      </c>
      <c r="N139" s="23">
        <v>0.28000000000000003</v>
      </c>
      <c r="O139" s="23">
        <v>0.28000000000000003</v>
      </c>
      <c r="P139" s="23">
        <v>0.28000000000000003</v>
      </c>
      <c r="Q139" s="23">
        <v>0.28000000000000003</v>
      </c>
      <c r="R139" s="23">
        <v>0.28000000000000003</v>
      </c>
      <c r="S139" s="23">
        <v>0.28999999999999998</v>
      </c>
      <c r="T139" s="23">
        <v>0.27750875932526309</v>
      </c>
      <c r="U139" s="212">
        <v>3227.8267999999998</v>
      </c>
      <c r="V139" s="23">
        <v>0.28000000000000003</v>
      </c>
      <c r="W139" s="23">
        <v>0.28100000000000003</v>
      </c>
      <c r="X139" s="23">
        <v>0.28000000000000003</v>
      </c>
      <c r="Y139" s="23">
        <v>0.28000000000000003</v>
      </c>
      <c r="Z139" s="23">
        <v>0.28000000000000003</v>
      </c>
      <c r="AA139" s="23">
        <v>0.27200000000000002</v>
      </c>
      <c r="AB139" s="23">
        <v>0.29399999999999998</v>
      </c>
      <c r="AC139" s="205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56"/>
    </row>
    <row r="140" spans="1:65">
      <c r="A140" s="29"/>
      <c r="B140" s="20" t="s">
        <v>269</v>
      </c>
      <c r="C140" s="12"/>
      <c r="D140" s="210">
        <v>0.26500000000000001</v>
      </c>
      <c r="E140" s="210">
        <v>0.27666666666666667</v>
      </c>
      <c r="F140" s="210">
        <v>0.26963057139372387</v>
      </c>
      <c r="G140" s="210">
        <v>0.2855111111111111</v>
      </c>
      <c r="H140" s="210">
        <v>0.27333333333333337</v>
      </c>
      <c r="I140" s="210">
        <v>0.28333333333333333</v>
      </c>
      <c r="J140" s="210">
        <v>0.27333333333333337</v>
      </c>
      <c r="K140" s="210">
        <v>0.28999999999999998</v>
      </c>
      <c r="L140" s="210">
        <v>0.31770753333333335</v>
      </c>
      <c r="M140" s="210">
        <v>0.30333333333333334</v>
      </c>
      <c r="N140" s="210">
        <v>0.28000000000000003</v>
      </c>
      <c r="O140" s="210">
        <v>0.28000000000000003</v>
      </c>
      <c r="P140" s="210">
        <v>0.28500000000000003</v>
      </c>
      <c r="Q140" s="210">
        <v>0.28000000000000003</v>
      </c>
      <c r="R140" s="210">
        <v>0.28000000000000003</v>
      </c>
      <c r="S140" s="210">
        <v>0.28666666666666668</v>
      </c>
      <c r="T140" s="210">
        <v>0.27532408407823605</v>
      </c>
      <c r="U140" s="210">
        <v>3044.5025499999997</v>
      </c>
      <c r="V140" s="210">
        <v>0.28000000000000003</v>
      </c>
      <c r="W140" s="210">
        <v>0.28200000000000003</v>
      </c>
      <c r="X140" s="210">
        <v>0.27333333333333337</v>
      </c>
      <c r="Y140" s="210">
        <v>0.28166666666666668</v>
      </c>
      <c r="Z140" s="210">
        <v>0.27333333333333337</v>
      </c>
      <c r="AA140" s="210">
        <v>0.27716666666666673</v>
      </c>
      <c r="AB140" s="210">
        <v>0.28766666666666668</v>
      </c>
      <c r="AC140" s="205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29"/>
      <c r="B141" s="3" t="s">
        <v>270</v>
      </c>
      <c r="C141" s="28"/>
      <c r="D141" s="23">
        <v>0.26500000000000001</v>
      </c>
      <c r="E141" s="23">
        <v>0.28000000000000003</v>
      </c>
      <c r="F141" s="23">
        <v>0.27102268863998347</v>
      </c>
      <c r="G141" s="23">
        <v>0.28606666666666669</v>
      </c>
      <c r="H141" s="23">
        <v>0.27</v>
      </c>
      <c r="I141" s="23">
        <v>0.28500000000000003</v>
      </c>
      <c r="J141" s="23">
        <v>0.27</v>
      </c>
      <c r="K141" s="23">
        <v>0.28999999999999998</v>
      </c>
      <c r="L141" s="23">
        <v>0.3181737</v>
      </c>
      <c r="M141" s="23">
        <v>0.3</v>
      </c>
      <c r="N141" s="23">
        <v>0.28000000000000003</v>
      </c>
      <c r="O141" s="23">
        <v>0.28000000000000003</v>
      </c>
      <c r="P141" s="23">
        <v>0.28500000000000003</v>
      </c>
      <c r="Q141" s="23">
        <v>0.28000000000000003</v>
      </c>
      <c r="R141" s="23">
        <v>0.28000000000000003</v>
      </c>
      <c r="S141" s="23">
        <v>0.28999999999999998</v>
      </c>
      <c r="T141" s="23">
        <v>0.27555752658908561</v>
      </c>
      <c r="U141" s="23">
        <v>3000.6652999999997</v>
      </c>
      <c r="V141" s="23">
        <v>0.28000000000000003</v>
      </c>
      <c r="W141" s="23">
        <v>0.28149999999999997</v>
      </c>
      <c r="X141" s="23">
        <v>0.27</v>
      </c>
      <c r="Y141" s="23">
        <v>0.28000000000000003</v>
      </c>
      <c r="Z141" s="23">
        <v>0.27</v>
      </c>
      <c r="AA141" s="23">
        <v>0.27700000000000002</v>
      </c>
      <c r="AB141" s="23">
        <v>0.28500000000000003</v>
      </c>
      <c r="AC141" s="205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3" t="s">
        <v>271</v>
      </c>
      <c r="C142" s="28"/>
      <c r="D142" s="23">
        <v>5.4772255750516656E-3</v>
      </c>
      <c r="E142" s="23">
        <v>5.1639777949432277E-3</v>
      </c>
      <c r="F142" s="23">
        <v>3.5238488008605966E-3</v>
      </c>
      <c r="G142" s="23">
        <v>3.8968173148333702E-3</v>
      </c>
      <c r="H142" s="23">
        <v>5.1639777949432277E-3</v>
      </c>
      <c r="I142" s="23">
        <v>1.7511900715418253E-2</v>
      </c>
      <c r="J142" s="23">
        <v>5.1639777949432277E-3</v>
      </c>
      <c r="K142" s="23">
        <v>0</v>
      </c>
      <c r="L142" s="23">
        <v>2.4029439599513526E-3</v>
      </c>
      <c r="M142" s="23">
        <v>5.1639777949432277E-3</v>
      </c>
      <c r="N142" s="23">
        <v>0</v>
      </c>
      <c r="O142" s="23">
        <v>0</v>
      </c>
      <c r="P142" s="23">
        <v>5.4772255750516353E-3</v>
      </c>
      <c r="Q142" s="23">
        <v>0</v>
      </c>
      <c r="R142" s="23">
        <v>0</v>
      </c>
      <c r="S142" s="23">
        <v>5.1639777949431982E-3</v>
      </c>
      <c r="T142" s="23">
        <v>3.6626828143074943E-3</v>
      </c>
      <c r="U142" s="23">
        <v>155.47361879639575</v>
      </c>
      <c r="V142" s="23">
        <v>0</v>
      </c>
      <c r="W142" s="23">
        <v>1.6733200530681261E-3</v>
      </c>
      <c r="X142" s="23">
        <v>5.1639777949432277E-3</v>
      </c>
      <c r="Y142" s="23">
        <v>4.0824829046386115E-3</v>
      </c>
      <c r="Z142" s="23">
        <v>5.1639777949432277E-3</v>
      </c>
      <c r="AA142" s="23">
        <v>6.3060817205826394E-3</v>
      </c>
      <c r="AB142" s="23">
        <v>1.6083117442419748E-2</v>
      </c>
      <c r="AC142" s="205"/>
      <c r="AD142" s="206"/>
      <c r="AE142" s="206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29"/>
      <c r="B143" s="3" t="s">
        <v>86</v>
      </c>
      <c r="C143" s="28"/>
      <c r="D143" s="13">
        <v>2.0668775754911946E-2</v>
      </c>
      <c r="E143" s="13">
        <v>1.8664979981722511E-2</v>
      </c>
      <c r="F143" s="13">
        <v>1.3069173805647398E-2</v>
      </c>
      <c r="G143" s="13">
        <v>1.3648566249027215E-2</v>
      </c>
      <c r="H143" s="13">
        <v>1.8892601688816683E-2</v>
      </c>
      <c r="I143" s="13">
        <v>6.1806708407358538E-2</v>
      </c>
      <c r="J143" s="13">
        <v>1.8892601688816683E-2</v>
      </c>
      <c r="K143" s="13">
        <v>0</v>
      </c>
      <c r="L143" s="13">
        <v>7.5633836401047018E-3</v>
      </c>
      <c r="M143" s="13">
        <v>1.7024102620691959E-2</v>
      </c>
      <c r="N143" s="13">
        <v>0</v>
      </c>
      <c r="O143" s="13">
        <v>0</v>
      </c>
      <c r="P143" s="13">
        <v>1.9218335351058366E-2</v>
      </c>
      <c r="Q143" s="13">
        <v>0</v>
      </c>
      <c r="R143" s="13">
        <v>0</v>
      </c>
      <c r="S143" s="13">
        <v>1.8013876028871622E-2</v>
      </c>
      <c r="T143" s="13">
        <v>1.3303168978369168E-2</v>
      </c>
      <c r="U143" s="13">
        <v>5.1067002324040024E-2</v>
      </c>
      <c r="V143" s="13">
        <v>0</v>
      </c>
      <c r="W143" s="13">
        <v>5.9337590534330707E-3</v>
      </c>
      <c r="X143" s="13">
        <v>1.8892601688816683E-2</v>
      </c>
      <c r="Y143" s="13">
        <v>1.4494022146645958E-2</v>
      </c>
      <c r="Z143" s="13">
        <v>1.8892601688816683E-2</v>
      </c>
      <c r="AA143" s="13">
        <v>2.2751948480755159E-2</v>
      </c>
      <c r="AB143" s="13">
        <v>5.5908867123127738E-2</v>
      </c>
      <c r="AC143" s="15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272</v>
      </c>
      <c r="C144" s="28"/>
      <c r="D144" s="13">
        <v>-4.8717069858504991E-2</v>
      </c>
      <c r="E144" s="13">
        <v>-6.8366892862379292E-3</v>
      </c>
      <c r="F144" s="13">
        <v>-3.2094490523972841E-2</v>
      </c>
      <c r="G144" s="13">
        <v>2.4912627795214082E-2</v>
      </c>
      <c r="H144" s="13">
        <v>-1.8802512306885566E-2</v>
      </c>
      <c r="I144" s="13">
        <v>1.7094956755057344E-2</v>
      </c>
      <c r="J144" s="13">
        <v>-1.8802512306885566E-2</v>
      </c>
      <c r="K144" s="13">
        <v>4.102660279635284E-2</v>
      </c>
      <c r="L144" s="13">
        <v>0.14048963485796229</v>
      </c>
      <c r="M144" s="13">
        <v>8.8889894878943831E-2</v>
      </c>
      <c r="N144" s="13">
        <v>5.1291337344099297E-3</v>
      </c>
      <c r="O144" s="13">
        <v>5.1291337344099297E-3</v>
      </c>
      <c r="P144" s="13">
        <v>2.3077868265381385E-2</v>
      </c>
      <c r="Q144" s="13">
        <v>5.1291337344099297E-3</v>
      </c>
      <c r="R144" s="13">
        <v>5.1291337344099297E-3</v>
      </c>
      <c r="S144" s="13">
        <v>2.9060779775705203E-2</v>
      </c>
      <c r="T144" s="13">
        <v>-1.1656220979367138E-2</v>
      </c>
      <c r="U144" s="13">
        <v>10927.993609763218</v>
      </c>
      <c r="V144" s="13">
        <v>5.1291337344099297E-3</v>
      </c>
      <c r="W144" s="13">
        <v>1.2308627546798512E-2</v>
      </c>
      <c r="X144" s="13">
        <v>-1.8802512306885566E-2</v>
      </c>
      <c r="Y144" s="13">
        <v>1.1112045244733748E-2</v>
      </c>
      <c r="Z144" s="13">
        <v>-1.8802512306885566E-2</v>
      </c>
      <c r="AA144" s="13">
        <v>-5.0418158331405616E-3</v>
      </c>
      <c r="AB144" s="13">
        <v>3.2650526681899494E-2</v>
      </c>
      <c r="AC144" s="15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273</v>
      </c>
      <c r="C145" s="46"/>
      <c r="D145" s="44">
        <v>1.92</v>
      </c>
      <c r="E145" s="44">
        <v>0.43</v>
      </c>
      <c r="F145" s="44">
        <v>1.33</v>
      </c>
      <c r="G145" s="44">
        <v>0.71</v>
      </c>
      <c r="H145" s="44">
        <v>0.86</v>
      </c>
      <c r="I145" s="44">
        <v>0.43</v>
      </c>
      <c r="J145" s="44">
        <v>0.86</v>
      </c>
      <c r="K145" s="44">
        <v>1.28</v>
      </c>
      <c r="L145" s="44">
        <v>4.84</v>
      </c>
      <c r="M145" s="44">
        <v>2.99</v>
      </c>
      <c r="N145" s="44">
        <v>0</v>
      </c>
      <c r="O145" s="44">
        <v>0</v>
      </c>
      <c r="P145" s="44">
        <v>0.64</v>
      </c>
      <c r="Q145" s="44">
        <v>0</v>
      </c>
      <c r="R145" s="44">
        <v>0</v>
      </c>
      <c r="S145" s="44">
        <v>0.86</v>
      </c>
      <c r="T145" s="44">
        <v>0.6</v>
      </c>
      <c r="U145" s="44" t="s">
        <v>274</v>
      </c>
      <c r="V145" s="44">
        <v>0</v>
      </c>
      <c r="W145" s="44">
        <v>0.26</v>
      </c>
      <c r="X145" s="44">
        <v>0.86</v>
      </c>
      <c r="Y145" s="44">
        <v>0.21</v>
      </c>
      <c r="Z145" s="44">
        <v>0.86</v>
      </c>
      <c r="AA145" s="44">
        <v>0.36</v>
      </c>
      <c r="AB145" s="44">
        <v>0.98</v>
      </c>
      <c r="AC145" s="15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 ht="15">
      <c r="B147" s="8" t="s">
        <v>561</v>
      </c>
      <c r="BM147" s="27" t="s">
        <v>66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234</v>
      </c>
      <c r="E148" s="17" t="s">
        <v>234</v>
      </c>
      <c r="F148" s="17" t="s">
        <v>234</v>
      </c>
      <c r="G148" s="17" t="s">
        <v>234</v>
      </c>
      <c r="H148" s="17" t="s">
        <v>234</v>
      </c>
      <c r="I148" s="17" t="s">
        <v>234</v>
      </c>
      <c r="J148" s="17" t="s">
        <v>234</v>
      </c>
      <c r="K148" s="17" t="s">
        <v>234</v>
      </c>
      <c r="L148" s="17" t="s">
        <v>234</v>
      </c>
      <c r="M148" s="17" t="s">
        <v>234</v>
      </c>
      <c r="N148" s="17" t="s">
        <v>234</v>
      </c>
      <c r="O148" s="17" t="s">
        <v>234</v>
      </c>
      <c r="P148" s="17" t="s">
        <v>234</v>
      </c>
      <c r="Q148" s="17" t="s">
        <v>234</v>
      </c>
      <c r="R148" s="17" t="s">
        <v>234</v>
      </c>
      <c r="S148" s="17" t="s">
        <v>234</v>
      </c>
      <c r="T148" s="17" t="s">
        <v>234</v>
      </c>
      <c r="U148" s="17" t="s">
        <v>234</v>
      </c>
      <c r="V148" s="17" t="s">
        <v>234</v>
      </c>
      <c r="W148" s="17" t="s">
        <v>234</v>
      </c>
      <c r="X148" s="17" t="s">
        <v>234</v>
      </c>
      <c r="Y148" s="17" t="s">
        <v>234</v>
      </c>
      <c r="Z148" s="17" t="s">
        <v>234</v>
      </c>
      <c r="AA148" s="15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235</v>
      </c>
      <c r="C149" s="9" t="s">
        <v>235</v>
      </c>
      <c r="D149" s="151" t="s">
        <v>237</v>
      </c>
      <c r="E149" s="152" t="s">
        <v>238</v>
      </c>
      <c r="F149" s="152" t="s">
        <v>239</v>
      </c>
      <c r="G149" s="152" t="s">
        <v>240</v>
      </c>
      <c r="H149" s="152" t="s">
        <v>241</v>
      </c>
      <c r="I149" s="152" t="s">
        <v>242</v>
      </c>
      <c r="J149" s="152" t="s">
        <v>243</v>
      </c>
      <c r="K149" s="152" t="s">
        <v>244</v>
      </c>
      <c r="L149" s="152" t="s">
        <v>247</v>
      </c>
      <c r="M149" s="152" t="s">
        <v>248</v>
      </c>
      <c r="N149" s="152" t="s">
        <v>250</v>
      </c>
      <c r="O149" s="152" t="s">
        <v>251</v>
      </c>
      <c r="P149" s="152" t="s">
        <v>252</v>
      </c>
      <c r="Q149" s="152" t="s">
        <v>253</v>
      </c>
      <c r="R149" s="152" t="s">
        <v>254</v>
      </c>
      <c r="S149" s="152" t="s">
        <v>255</v>
      </c>
      <c r="T149" s="152" t="s">
        <v>256</v>
      </c>
      <c r="U149" s="152" t="s">
        <v>257</v>
      </c>
      <c r="V149" s="152" t="s">
        <v>258</v>
      </c>
      <c r="W149" s="152" t="s">
        <v>259</v>
      </c>
      <c r="X149" s="152" t="s">
        <v>260</v>
      </c>
      <c r="Y149" s="152" t="s">
        <v>261</v>
      </c>
      <c r="Z149" s="152" t="s">
        <v>263</v>
      </c>
      <c r="AA149" s="15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276</v>
      </c>
      <c r="E150" s="11" t="s">
        <v>276</v>
      </c>
      <c r="F150" s="11" t="s">
        <v>276</v>
      </c>
      <c r="G150" s="11" t="s">
        <v>310</v>
      </c>
      <c r="H150" s="11" t="s">
        <v>310</v>
      </c>
      <c r="I150" s="11" t="s">
        <v>278</v>
      </c>
      <c r="J150" s="11" t="s">
        <v>276</v>
      </c>
      <c r="K150" s="11" t="s">
        <v>278</v>
      </c>
      <c r="L150" s="11" t="s">
        <v>278</v>
      </c>
      <c r="M150" s="11" t="s">
        <v>278</v>
      </c>
      <c r="N150" s="11" t="s">
        <v>276</v>
      </c>
      <c r="O150" s="11" t="s">
        <v>276</v>
      </c>
      <c r="P150" s="11" t="s">
        <v>276</v>
      </c>
      <c r="Q150" s="11" t="s">
        <v>276</v>
      </c>
      <c r="R150" s="11" t="s">
        <v>276</v>
      </c>
      <c r="S150" s="11" t="s">
        <v>278</v>
      </c>
      <c r="T150" s="11" t="s">
        <v>278</v>
      </c>
      <c r="U150" s="11" t="s">
        <v>278</v>
      </c>
      <c r="V150" s="11" t="s">
        <v>310</v>
      </c>
      <c r="W150" s="11" t="s">
        <v>276</v>
      </c>
      <c r="X150" s="11" t="s">
        <v>278</v>
      </c>
      <c r="Y150" s="11" t="s">
        <v>278</v>
      </c>
      <c r="Z150" s="11" t="s">
        <v>276</v>
      </c>
      <c r="AA150" s="15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311</v>
      </c>
      <c r="E151" s="25" t="s">
        <v>117</v>
      </c>
      <c r="F151" s="25" t="s">
        <v>312</v>
      </c>
      <c r="G151" s="25" t="s">
        <v>311</v>
      </c>
      <c r="H151" s="25" t="s">
        <v>313</v>
      </c>
      <c r="I151" s="25" t="s">
        <v>311</v>
      </c>
      <c r="J151" s="25" t="s">
        <v>314</v>
      </c>
      <c r="K151" s="25" t="s">
        <v>313</v>
      </c>
      <c r="L151" s="25" t="s">
        <v>314</v>
      </c>
      <c r="M151" s="25" t="s">
        <v>314</v>
      </c>
      <c r="N151" s="25" t="s">
        <v>311</v>
      </c>
      <c r="O151" s="25" t="s">
        <v>311</v>
      </c>
      <c r="P151" s="25" t="s">
        <v>311</v>
      </c>
      <c r="Q151" s="25" t="s">
        <v>311</v>
      </c>
      <c r="R151" s="25" t="s">
        <v>311</v>
      </c>
      <c r="S151" s="25" t="s">
        <v>313</v>
      </c>
      <c r="T151" s="25" t="s">
        <v>279</v>
      </c>
      <c r="U151" s="25" t="s">
        <v>312</v>
      </c>
      <c r="V151" s="25" t="s">
        <v>314</v>
      </c>
      <c r="W151" s="25" t="s">
        <v>279</v>
      </c>
      <c r="X151" s="25" t="s">
        <v>314</v>
      </c>
      <c r="Y151" s="25" t="s">
        <v>311</v>
      </c>
      <c r="Z151" s="25" t="s">
        <v>117</v>
      </c>
      <c r="AA151" s="15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0.66</v>
      </c>
      <c r="E152" s="21">
        <v>0.66</v>
      </c>
      <c r="F152" s="21">
        <v>0.66930437758530803</v>
      </c>
      <c r="G152" s="21">
        <v>0.69120000000000004</v>
      </c>
      <c r="H152" s="148" t="s">
        <v>101</v>
      </c>
      <c r="I152" s="21">
        <v>0.67</v>
      </c>
      <c r="J152" s="21">
        <v>0.65</v>
      </c>
      <c r="K152" s="148">
        <v>0.49</v>
      </c>
      <c r="L152" s="21">
        <v>0.65</v>
      </c>
      <c r="M152" s="148">
        <v>0.7</v>
      </c>
      <c r="N152" s="21">
        <v>0.64</v>
      </c>
      <c r="O152" s="21">
        <v>0.71</v>
      </c>
      <c r="P152" s="21">
        <v>0.56999999999999995</v>
      </c>
      <c r="Q152" s="21">
        <v>0.66</v>
      </c>
      <c r="R152" s="21">
        <v>0.63</v>
      </c>
      <c r="S152" s="148">
        <v>0.79680954058040732</v>
      </c>
      <c r="T152" s="148">
        <v>0.50860000000000005</v>
      </c>
      <c r="U152" s="148" t="s">
        <v>101</v>
      </c>
      <c r="V152" s="148" t="s">
        <v>101</v>
      </c>
      <c r="W152" s="21">
        <v>0.69</v>
      </c>
      <c r="X152" s="148">
        <v>0.59</v>
      </c>
      <c r="Y152" s="21">
        <v>0.64</v>
      </c>
      <c r="Z152" s="21">
        <v>0.64</v>
      </c>
      <c r="AA152" s="15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0.63</v>
      </c>
      <c r="E153" s="11">
        <v>0.64</v>
      </c>
      <c r="F153" s="11">
        <v>0.62859317472987009</v>
      </c>
      <c r="G153" s="11">
        <v>0.66839999999999999</v>
      </c>
      <c r="H153" s="149" t="s">
        <v>101</v>
      </c>
      <c r="I153" s="11">
        <v>0.68</v>
      </c>
      <c r="J153" s="11">
        <v>0.67</v>
      </c>
      <c r="K153" s="149">
        <v>0.5</v>
      </c>
      <c r="L153" s="11">
        <v>0.63</v>
      </c>
      <c r="M153" s="149">
        <v>0.7</v>
      </c>
      <c r="N153" s="11">
        <v>0.65</v>
      </c>
      <c r="O153" s="11">
        <v>0.64</v>
      </c>
      <c r="P153" s="11">
        <v>0.61</v>
      </c>
      <c r="Q153" s="11">
        <v>0.63</v>
      </c>
      <c r="R153" s="11">
        <v>0.66</v>
      </c>
      <c r="S153" s="149">
        <v>0.80411593303661977</v>
      </c>
      <c r="T153" s="149">
        <v>0.56620000000000004</v>
      </c>
      <c r="U153" s="149" t="s">
        <v>101</v>
      </c>
      <c r="V153" s="149" t="s">
        <v>101</v>
      </c>
      <c r="W153" s="11">
        <v>0.65</v>
      </c>
      <c r="X153" s="149">
        <v>0.56999999999999995</v>
      </c>
      <c r="Y153" s="11">
        <v>0.62</v>
      </c>
      <c r="Z153" s="11">
        <v>0.68</v>
      </c>
      <c r="AA153" s="15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28</v>
      </c>
    </row>
    <row r="154" spans="1:65">
      <c r="A154" s="29"/>
      <c r="B154" s="19">
        <v>1</v>
      </c>
      <c r="C154" s="9">
        <v>3</v>
      </c>
      <c r="D154" s="11">
        <v>0.63</v>
      </c>
      <c r="E154" s="11">
        <v>0.65</v>
      </c>
      <c r="F154" s="11">
        <v>0.6284880861263209</v>
      </c>
      <c r="G154" s="11">
        <v>0.68659999999999999</v>
      </c>
      <c r="H154" s="149" t="s">
        <v>101</v>
      </c>
      <c r="I154" s="11">
        <v>0.71</v>
      </c>
      <c r="J154" s="11">
        <v>0.66</v>
      </c>
      <c r="K154" s="149">
        <v>0.49</v>
      </c>
      <c r="L154" s="11">
        <v>0.64</v>
      </c>
      <c r="M154" s="149">
        <v>0.6</v>
      </c>
      <c r="N154" s="11">
        <v>0.61</v>
      </c>
      <c r="O154" s="11">
        <v>0.63</v>
      </c>
      <c r="P154" s="11">
        <v>0.59</v>
      </c>
      <c r="Q154" s="11">
        <v>0.63</v>
      </c>
      <c r="R154" s="11">
        <v>0.65</v>
      </c>
      <c r="S154" s="149">
        <v>0.81630118662839457</v>
      </c>
      <c r="T154" s="149">
        <v>0.55269999999999997</v>
      </c>
      <c r="U154" s="149" t="s">
        <v>101</v>
      </c>
      <c r="V154" s="149" t="s">
        <v>101</v>
      </c>
      <c r="W154" s="11">
        <v>0.65</v>
      </c>
      <c r="X154" s="149">
        <v>0.57999999999999996</v>
      </c>
      <c r="Y154" s="11">
        <v>0.64</v>
      </c>
      <c r="Z154" s="11">
        <v>0.69</v>
      </c>
      <c r="AA154" s="15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0.68</v>
      </c>
      <c r="E155" s="11">
        <v>0.69</v>
      </c>
      <c r="F155" s="11">
        <v>0.65590685503077961</v>
      </c>
      <c r="G155" s="11">
        <v>0.69840000000000002</v>
      </c>
      <c r="H155" s="149" t="s">
        <v>101</v>
      </c>
      <c r="I155" s="11">
        <v>0.64</v>
      </c>
      <c r="J155" s="11">
        <v>0.66</v>
      </c>
      <c r="K155" s="149">
        <v>0.53</v>
      </c>
      <c r="L155" s="11">
        <v>0.65</v>
      </c>
      <c r="M155" s="149">
        <v>0.7</v>
      </c>
      <c r="N155" s="11">
        <v>0.63</v>
      </c>
      <c r="O155" s="11">
        <v>0.65</v>
      </c>
      <c r="P155" s="147">
        <v>0.55000000000000004</v>
      </c>
      <c r="Q155" s="11">
        <v>0.64</v>
      </c>
      <c r="R155" s="11">
        <v>0.65</v>
      </c>
      <c r="S155" s="149">
        <v>0.82883053511727456</v>
      </c>
      <c r="T155" s="149">
        <v>0.53779999999999994</v>
      </c>
      <c r="U155" s="149" t="s">
        <v>101</v>
      </c>
      <c r="V155" s="149" t="s">
        <v>101</v>
      </c>
      <c r="W155" s="11">
        <v>0.65</v>
      </c>
      <c r="X155" s="149">
        <v>0.59</v>
      </c>
      <c r="Y155" s="11">
        <v>0.63</v>
      </c>
      <c r="Z155" s="11">
        <v>0.69</v>
      </c>
      <c r="AA155" s="15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0.65319430336967021</v>
      </c>
    </row>
    <row r="156" spans="1:65">
      <c r="A156" s="29"/>
      <c r="B156" s="19">
        <v>1</v>
      </c>
      <c r="C156" s="9">
        <v>5</v>
      </c>
      <c r="D156" s="11">
        <v>0.65</v>
      </c>
      <c r="E156" s="11">
        <v>0.68</v>
      </c>
      <c r="F156" s="11">
        <v>0.6555080322791591</v>
      </c>
      <c r="G156" s="11">
        <v>0.71419999999999995</v>
      </c>
      <c r="H156" s="149" t="s">
        <v>101</v>
      </c>
      <c r="I156" s="11">
        <v>0.68</v>
      </c>
      <c r="J156" s="11">
        <v>0.61</v>
      </c>
      <c r="K156" s="147">
        <v>0.56000000000000005</v>
      </c>
      <c r="L156" s="11">
        <v>0.62</v>
      </c>
      <c r="M156" s="149">
        <v>0.7</v>
      </c>
      <c r="N156" s="11">
        <v>0.64</v>
      </c>
      <c r="O156" s="11">
        <v>0.68</v>
      </c>
      <c r="P156" s="11">
        <v>0.62</v>
      </c>
      <c r="Q156" s="11">
        <v>0.64</v>
      </c>
      <c r="R156" s="11">
        <v>0.65</v>
      </c>
      <c r="S156" s="149">
        <v>0.82250944097520395</v>
      </c>
      <c r="T156" s="149">
        <v>0.59219999999999995</v>
      </c>
      <c r="U156" s="149" t="s">
        <v>101</v>
      </c>
      <c r="V156" s="149" t="s">
        <v>101</v>
      </c>
      <c r="W156" s="11">
        <v>0.66</v>
      </c>
      <c r="X156" s="149">
        <v>0.6</v>
      </c>
      <c r="Y156" s="11">
        <v>0.67</v>
      </c>
      <c r="Z156" s="11">
        <v>0.68</v>
      </c>
      <c r="AA156" s="15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80</v>
      </c>
    </row>
    <row r="157" spans="1:65">
      <c r="A157" s="29"/>
      <c r="B157" s="19">
        <v>1</v>
      </c>
      <c r="C157" s="9">
        <v>6</v>
      </c>
      <c r="D157" s="147">
        <v>0.78</v>
      </c>
      <c r="E157" s="11">
        <v>0.67</v>
      </c>
      <c r="F157" s="11">
        <v>0.6560867775188759</v>
      </c>
      <c r="G157" s="11">
        <v>0.70279999999999998</v>
      </c>
      <c r="H157" s="149" t="s">
        <v>101</v>
      </c>
      <c r="I157" s="11">
        <v>0.71</v>
      </c>
      <c r="J157" s="11">
        <v>0.64</v>
      </c>
      <c r="K157" s="149">
        <v>0.49</v>
      </c>
      <c r="L157" s="11">
        <v>0.67</v>
      </c>
      <c r="M157" s="149">
        <v>0.7</v>
      </c>
      <c r="N157" s="11">
        <v>0.62</v>
      </c>
      <c r="O157" s="11">
        <v>0.65</v>
      </c>
      <c r="P157" s="11">
        <v>0.62</v>
      </c>
      <c r="Q157" s="11">
        <v>0.65</v>
      </c>
      <c r="R157" s="11">
        <v>0.64</v>
      </c>
      <c r="S157" s="149">
        <v>0.80320083646052709</v>
      </c>
      <c r="T157" s="149">
        <v>0.56499999999999995</v>
      </c>
      <c r="U157" s="149" t="s">
        <v>101</v>
      </c>
      <c r="V157" s="149" t="s">
        <v>101</v>
      </c>
      <c r="W157" s="11">
        <v>0.67</v>
      </c>
      <c r="X157" s="149">
        <v>0.57999999999999996</v>
      </c>
      <c r="Y157" s="11">
        <v>0.64</v>
      </c>
      <c r="Z157" s="11">
        <v>0.72</v>
      </c>
      <c r="AA157" s="15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269</v>
      </c>
      <c r="C158" s="12"/>
      <c r="D158" s="22">
        <v>0.67166666666666675</v>
      </c>
      <c r="E158" s="22">
        <v>0.66500000000000004</v>
      </c>
      <c r="F158" s="22">
        <v>0.64898121721171897</v>
      </c>
      <c r="G158" s="22">
        <v>0.69359999999999999</v>
      </c>
      <c r="H158" s="22" t="s">
        <v>694</v>
      </c>
      <c r="I158" s="22">
        <v>0.68166666666666664</v>
      </c>
      <c r="J158" s="22">
        <v>0.64833333333333332</v>
      </c>
      <c r="K158" s="22">
        <v>0.5099999999999999</v>
      </c>
      <c r="L158" s="22">
        <v>0.64333333333333331</v>
      </c>
      <c r="M158" s="22">
        <v>0.68333333333333346</v>
      </c>
      <c r="N158" s="22">
        <v>0.63166666666666671</v>
      </c>
      <c r="O158" s="22">
        <v>0.66</v>
      </c>
      <c r="P158" s="22">
        <v>0.59333333333333338</v>
      </c>
      <c r="Q158" s="22">
        <v>0.64166666666666672</v>
      </c>
      <c r="R158" s="22">
        <v>0.64666666666666661</v>
      </c>
      <c r="S158" s="22">
        <v>0.81196124546640458</v>
      </c>
      <c r="T158" s="22">
        <v>0.55375000000000008</v>
      </c>
      <c r="U158" s="22" t="s">
        <v>694</v>
      </c>
      <c r="V158" s="22" t="s">
        <v>694</v>
      </c>
      <c r="W158" s="22">
        <v>0.66166666666666663</v>
      </c>
      <c r="X158" s="22">
        <v>0.58499999999999996</v>
      </c>
      <c r="Y158" s="22">
        <v>0.64</v>
      </c>
      <c r="Z158" s="22">
        <v>0.68333333333333324</v>
      </c>
      <c r="AA158" s="15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270</v>
      </c>
      <c r="C159" s="28"/>
      <c r="D159" s="11">
        <v>0.65500000000000003</v>
      </c>
      <c r="E159" s="11">
        <v>0.66500000000000004</v>
      </c>
      <c r="F159" s="11">
        <v>0.65570744365496936</v>
      </c>
      <c r="G159" s="11">
        <v>0.69480000000000008</v>
      </c>
      <c r="H159" s="11" t="s">
        <v>694</v>
      </c>
      <c r="I159" s="11">
        <v>0.68</v>
      </c>
      <c r="J159" s="11">
        <v>0.65500000000000003</v>
      </c>
      <c r="K159" s="11">
        <v>0.495</v>
      </c>
      <c r="L159" s="11">
        <v>0.64500000000000002</v>
      </c>
      <c r="M159" s="11">
        <v>0.7</v>
      </c>
      <c r="N159" s="11">
        <v>0.63500000000000001</v>
      </c>
      <c r="O159" s="11">
        <v>0.65</v>
      </c>
      <c r="P159" s="11">
        <v>0.6</v>
      </c>
      <c r="Q159" s="11">
        <v>0.64</v>
      </c>
      <c r="R159" s="11">
        <v>0.65</v>
      </c>
      <c r="S159" s="11">
        <v>0.81020855983250717</v>
      </c>
      <c r="T159" s="11">
        <v>0.55884999999999996</v>
      </c>
      <c r="U159" s="11" t="s">
        <v>694</v>
      </c>
      <c r="V159" s="11" t="s">
        <v>694</v>
      </c>
      <c r="W159" s="11">
        <v>0.65500000000000003</v>
      </c>
      <c r="X159" s="11">
        <v>0.58499999999999996</v>
      </c>
      <c r="Y159" s="11">
        <v>0.64</v>
      </c>
      <c r="Z159" s="11">
        <v>0.68500000000000005</v>
      </c>
      <c r="AA159" s="15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271</v>
      </c>
      <c r="C160" s="28"/>
      <c r="D160" s="23">
        <v>5.6361925682739657E-2</v>
      </c>
      <c r="E160" s="23">
        <v>1.8708286933869694E-2</v>
      </c>
      <c r="F160" s="23">
        <v>1.6671678421200518E-2</v>
      </c>
      <c r="G160" s="23">
        <v>1.5632274306702769E-2</v>
      </c>
      <c r="H160" s="23" t="s">
        <v>694</v>
      </c>
      <c r="I160" s="23">
        <v>2.6394443859772181E-2</v>
      </c>
      <c r="J160" s="23">
        <v>2.1369760566432829E-2</v>
      </c>
      <c r="K160" s="23">
        <v>2.8982753492378905E-2</v>
      </c>
      <c r="L160" s="23">
        <v>1.7511900715418277E-2</v>
      </c>
      <c r="M160" s="23">
        <v>4.0824829046386291E-2</v>
      </c>
      <c r="N160" s="23">
        <v>1.4719601443879758E-2</v>
      </c>
      <c r="O160" s="23">
        <v>2.9664793948382642E-2</v>
      </c>
      <c r="P160" s="23">
        <v>2.8751811537130426E-2</v>
      </c>
      <c r="Q160" s="23">
        <v>1.169045194450013E-2</v>
      </c>
      <c r="R160" s="23">
        <v>1.0327955589886455E-2</v>
      </c>
      <c r="S160" s="23">
        <v>1.2510318182443548E-2</v>
      </c>
      <c r="T160" s="23">
        <v>2.8474532480797617E-2</v>
      </c>
      <c r="U160" s="23" t="s">
        <v>694</v>
      </c>
      <c r="V160" s="23" t="s">
        <v>694</v>
      </c>
      <c r="W160" s="23">
        <v>1.6020819787597198E-2</v>
      </c>
      <c r="X160" s="23">
        <v>1.0488088481701525E-2</v>
      </c>
      <c r="Y160" s="23">
        <v>1.6733200530681523E-2</v>
      </c>
      <c r="Z160" s="23">
        <v>2.5819888974716092E-2</v>
      </c>
      <c r="AA160" s="205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56"/>
    </row>
    <row r="161" spans="1:65">
      <c r="A161" s="29"/>
      <c r="B161" s="3" t="s">
        <v>86</v>
      </c>
      <c r="C161" s="28"/>
      <c r="D161" s="13">
        <v>8.3913536996634716E-2</v>
      </c>
      <c r="E161" s="13">
        <v>2.8132762306570969E-2</v>
      </c>
      <c r="F161" s="13">
        <v>2.5688999895603557E-2</v>
      </c>
      <c r="G161" s="13">
        <v>2.2537881065027059E-2</v>
      </c>
      <c r="H161" s="13" t="s">
        <v>694</v>
      </c>
      <c r="I161" s="13">
        <v>3.8720455540008088E-2</v>
      </c>
      <c r="J161" s="13">
        <v>3.2961070282415676E-2</v>
      </c>
      <c r="K161" s="13">
        <v>5.6828928416429239E-2</v>
      </c>
      <c r="L161" s="13">
        <v>2.7220571060235666E-2</v>
      </c>
      <c r="M161" s="13">
        <v>5.9743652263004314E-2</v>
      </c>
      <c r="N161" s="13">
        <v>2.3302799119598559E-2</v>
      </c>
      <c r="O161" s="13">
        <v>4.4946657497549454E-2</v>
      </c>
      <c r="P161" s="13">
        <v>4.8458109332242288E-2</v>
      </c>
      <c r="Q161" s="13">
        <v>1.821888614727293E-2</v>
      </c>
      <c r="R161" s="13">
        <v>1.5971065345185241E-2</v>
      </c>
      <c r="S161" s="13">
        <v>1.540753115040288E-2</v>
      </c>
      <c r="T161" s="13">
        <v>5.142127761769321E-2</v>
      </c>
      <c r="U161" s="13" t="s">
        <v>694</v>
      </c>
      <c r="V161" s="13" t="s">
        <v>694</v>
      </c>
      <c r="W161" s="13">
        <v>2.4212825875461762E-2</v>
      </c>
      <c r="X161" s="13">
        <v>1.7928356378976967E-2</v>
      </c>
      <c r="Y161" s="13">
        <v>2.6145625829189879E-2</v>
      </c>
      <c r="Z161" s="13">
        <v>3.778520337763331E-2</v>
      </c>
      <c r="AA161" s="15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272</v>
      </c>
      <c r="C162" s="28"/>
      <c r="D162" s="13">
        <v>2.8280043475122252E-2</v>
      </c>
      <c r="E162" s="13">
        <v>1.8073789941870366E-2</v>
      </c>
      <c r="F162" s="13">
        <v>-6.4499738228226411E-3</v>
      </c>
      <c r="G162" s="13">
        <v>6.1858617599520827E-2</v>
      </c>
      <c r="H162" s="13" t="s">
        <v>694</v>
      </c>
      <c r="I162" s="13">
        <v>4.3589423774999858E-2</v>
      </c>
      <c r="J162" s="13">
        <v>-7.4418438912592366E-3</v>
      </c>
      <c r="K162" s="13">
        <v>-0.21922160470623486</v>
      </c>
      <c r="L162" s="13">
        <v>-1.5096534041198151E-2</v>
      </c>
      <c r="M162" s="13">
        <v>4.6140987158313163E-2</v>
      </c>
      <c r="N162" s="13">
        <v>-3.2957477724388728E-2</v>
      </c>
      <c r="O162" s="13">
        <v>1.0419099791931563E-2</v>
      </c>
      <c r="P162" s="13">
        <v>-9.1643435540586737E-2</v>
      </c>
      <c r="Q162" s="13">
        <v>-1.76480974245109E-2</v>
      </c>
      <c r="R162" s="13">
        <v>-9.993407274572208E-3</v>
      </c>
      <c r="S162" s="13">
        <v>0.24306234956075756</v>
      </c>
      <c r="T162" s="13">
        <v>-0.1522430658942695</v>
      </c>
      <c r="U162" s="13" t="s">
        <v>694</v>
      </c>
      <c r="V162" s="13" t="s">
        <v>694</v>
      </c>
      <c r="W162" s="13">
        <v>1.2970663175244423E-2</v>
      </c>
      <c r="X162" s="13">
        <v>-0.10440125245715171</v>
      </c>
      <c r="Y162" s="13">
        <v>-2.0199660807823983E-2</v>
      </c>
      <c r="Z162" s="13">
        <v>4.6140987158312718E-2</v>
      </c>
      <c r="AA162" s="15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273</v>
      </c>
      <c r="C163" s="46"/>
      <c r="D163" s="44">
        <v>0.56999999999999995</v>
      </c>
      <c r="E163" s="44">
        <v>0.43</v>
      </c>
      <c r="F163" s="44">
        <v>0.08</v>
      </c>
      <c r="G163" s="44">
        <v>1.03</v>
      </c>
      <c r="H163" s="44">
        <v>3.09</v>
      </c>
      <c r="I163" s="44">
        <v>0.78</v>
      </c>
      <c r="J163" s="44">
        <v>7.0000000000000007E-2</v>
      </c>
      <c r="K163" s="44">
        <v>2.87</v>
      </c>
      <c r="L163" s="44">
        <v>0.04</v>
      </c>
      <c r="M163" s="44" t="s">
        <v>274</v>
      </c>
      <c r="N163" s="44">
        <v>0.28000000000000003</v>
      </c>
      <c r="O163" s="44">
        <v>0.32</v>
      </c>
      <c r="P163" s="44">
        <v>1.1000000000000001</v>
      </c>
      <c r="Q163" s="44">
        <v>7.0000000000000007E-2</v>
      </c>
      <c r="R163" s="44">
        <v>0.04</v>
      </c>
      <c r="S163" s="44">
        <v>3.56</v>
      </c>
      <c r="T163" s="44">
        <v>1.94</v>
      </c>
      <c r="U163" s="44">
        <v>3.09</v>
      </c>
      <c r="V163" s="44">
        <v>3.09</v>
      </c>
      <c r="W163" s="44">
        <v>0.35</v>
      </c>
      <c r="X163" s="44">
        <v>1.28</v>
      </c>
      <c r="Y163" s="44">
        <v>0.11</v>
      </c>
      <c r="Z163" s="44">
        <v>0.82</v>
      </c>
      <c r="AA163" s="15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318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>
      <c r="BM165" s="55"/>
    </row>
    <row r="166" spans="1:65" ht="15">
      <c r="B166" s="8" t="s">
        <v>562</v>
      </c>
      <c r="BM166" s="27" t="s">
        <v>66</v>
      </c>
    </row>
    <row r="167" spans="1:65" ht="15">
      <c r="A167" s="24" t="s">
        <v>22</v>
      </c>
      <c r="B167" s="18" t="s">
        <v>110</v>
      </c>
      <c r="C167" s="15" t="s">
        <v>111</v>
      </c>
      <c r="D167" s="16" t="s">
        <v>234</v>
      </c>
      <c r="E167" s="17" t="s">
        <v>234</v>
      </c>
      <c r="F167" s="17" t="s">
        <v>234</v>
      </c>
      <c r="G167" s="17" t="s">
        <v>234</v>
      </c>
      <c r="H167" s="17" t="s">
        <v>234</v>
      </c>
      <c r="I167" s="17" t="s">
        <v>234</v>
      </c>
      <c r="J167" s="17" t="s">
        <v>234</v>
      </c>
      <c r="K167" s="17" t="s">
        <v>234</v>
      </c>
      <c r="L167" s="17" t="s">
        <v>234</v>
      </c>
      <c r="M167" s="17" t="s">
        <v>234</v>
      </c>
      <c r="N167" s="17" t="s">
        <v>234</v>
      </c>
      <c r="O167" s="17" t="s">
        <v>234</v>
      </c>
      <c r="P167" s="17" t="s">
        <v>234</v>
      </c>
      <c r="Q167" s="17" t="s">
        <v>234</v>
      </c>
      <c r="R167" s="17" t="s">
        <v>234</v>
      </c>
      <c r="S167" s="17" t="s">
        <v>234</v>
      </c>
      <c r="T167" s="17" t="s">
        <v>234</v>
      </c>
      <c r="U167" s="17" t="s">
        <v>234</v>
      </c>
      <c r="V167" s="17" t="s">
        <v>234</v>
      </c>
      <c r="W167" s="15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235</v>
      </c>
      <c r="C168" s="9" t="s">
        <v>235</v>
      </c>
      <c r="D168" s="151" t="s">
        <v>238</v>
      </c>
      <c r="E168" s="152" t="s">
        <v>239</v>
      </c>
      <c r="F168" s="152" t="s">
        <v>242</v>
      </c>
      <c r="G168" s="152" t="s">
        <v>243</v>
      </c>
      <c r="H168" s="152" t="s">
        <v>244</v>
      </c>
      <c r="I168" s="152" t="s">
        <v>245</v>
      </c>
      <c r="J168" s="152" t="s">
        <v>247</v>
      </c>
      <c r="K168" s="152" t="s">
        <v>248</v>
      </c>
      <c r="L168" s="152" t="s">
        <v>250</v>
      </c>
      <c r="M168" s="152" t="s">
        <v>251</v>
      </c>
      <c r="N168" s="152" t="s">
        <v>252</v>
      </c>
      <c r="O168" s="152" t="s">
        <v>253</v>
      </c>
      <c r="P168" s="152" t="s">
        <v>254</v>
      </c>
      <c r="Q168" s="152" t="s">
        <v>255</v>
      </c>
      <c r="R168" s="152" t="s">
        <v>257</v>
      </c>
      <c r="S168" s="152" t="s">
        <v>260</v>
      </c>
      <c r="T168" s="152" t="s">
        <v>261</v>
      </c>
      <c r="U168" s="152" t="s">
        <v>262</v>
      </c>
      <c r="V168" s="152" t="s">
        <v>263</v>
      </c>
      <c r="W168" s="15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276</v>
      </c>
      <c r="E169" s="11" t="s">
        <v>276</v>
      </c>
      <c r="F169" s="11" t="s">
        <v>278</v>
      </c>
      <c r="G169" s="11" t="s">
        <v>276</v>
      </c>
      <c r="H169" s="11" t="s">
        <v>278</v>
      </c>
      <c r="I169" s="11" t="s">
        <v>276</v>
      </c>
      <c r="J169" s="11" t="s">
        <v>278</v>
      </c>
      <c r="K169" s="11" t="s">
        <v>278</v>
      </c>
      <c r="L169" s="11" t="s">
        <v>276</v>
      </c>
      <c r="M169" s="11" t="s">
        <v>276</v>
      </c>
      <c r="N169" s="11" t="s">
        <v>276</v>
      </c>
      <c r="O169" s="11" t="s">
        <v>276</v>
      </c>
      <c r="P169" s="11" t="s">
        <v>276</v>
      </c>
      <c r="Q169" s="11" t="s">
        <v>278</v>
      </c>
      <c r="R169" s="11" t="s">
        <v>276</v>
      </c>
      <c r="S169" s="11" t="s">
        <v>278</v>
      </c>
      <c r="T169" s="11" t="s">
        <v>278</v>
      </c>
      <c r="U169" s="11" t="s">
        <v>276</v>
      </c>
      <c r="V169" s="11" t="s">
        <v>276</v>
      </c>
      <c r="W169" s="15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 t="s">
        <v>117</v>
      </c>
      <c r="E170" s="25" t="s">
        <v>312</v>
      </c>
      <c r="F170" s="25" t="s">
        <v>311</v>
      </c>
      <c r="G170" s="25" t="s">
        <v>314</v>
      </c>
      <c r="H170" s="25" t="s">
        <v>313</v>
      </c>
      <c r="I170" s="25" t="s">
        <v>311</v>
      </c>
      <c r="J170" s="25" t="s">
        <v>314</v>
      </c>
      <c r="K170" s="25" t="s">
        <v>314</v>
      </c>
      <c r="L170" s="25" t="s">
        <v>311</v>
      </c>
      <c r="M170" s="25" t="s">
        <v>311</v>
      </c>
      <c r="N170" s="25" t="s">
        <v>311</v>
      </c>
      <c r="O170" s="25" t="s">
        <v>311</v>
      </c>
      <c r="P170" s="25" t="s">
        <v>311</v>
      </c>
      <c r="Q170" s="25" t="s">
        <v>313</v>
      </c>
      <c r="R170" s="25" t="s">
        <v>312</v>
      </c>
      <c r="S170" s="25" t="s">
        <v>314</v>
      </c>
      <c r="T170" s="25" t="s">
        <v>311</v>
      </c>
      <c r="U170" s="25" t="s">
        <v>314</v>
      </c>
      <c r="V170" s="25" t="s">
        <v>117</v>
      </c>
      <c r="W170" s="15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23">
        <v>60.384999999999998</v>
      </c>
      <c r="E171" s="223">
        <v>62.640678978367042</v>
      </c>
      <c r="F171" s="223">
        <v>63.899999999999991</v>
      </c>
      <c r="G171" s="223">
        <v>60.82</v>
      </c>
      <c r="H171" s="223">
        <v>63.4</v>
      </c>
      <c r="I171" s="224">
        <v>79.580678504499602</v>
      </c>
      <c r="J171" s="223">
        <v>68</v>
      </c>
      <c r="K171" s="223">
        <v>61</v>
      </c>
      <c r="L171" s="223">
        <v>65.900000000000006</v>
      </c>
      <c r="M171" s="223">
        <v>63.7</v>
      </c>
      <c r="N171" s="223">
        <v>65</v>
      </c>
      <c r="O171" s="223">
        <v>63.899999999999991</v>
      </c>
      <c r="P171" s="223">
        <v>60</v>
      </c>
      <c r="Q171" s="223">
        <v>71.322287779384055</v>
      </c>
      <c r="R171" s="223">
        <v>66.069999999999993</v>
      </c>
      <c r="S171" s="224">
        <v>51.96</v>
      </c>
      <c r="T171" s="223">
        <v>60.16</v>
      </c>
      <c r="U171" s="223">
        <v>70.83</v>
      </c>
      <c r="V171" s="223">
        <v>61.970000000000006</v>
      </c>
      <c r="W171" s="225"/>
      <c r="X171" s="226"/>
      <c r="Y171" s="226"/>
      <c r="Z171" s="226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7">
        <v>1</v>
      </c>
    </row>
    <row r="172" spans="1:65">
      <c r="A172" s="29"/>
      <c r="B172" s="19">
        <v>1</v>
      </c>
      <c r="C172" s="9">
        <v>2</v>
      </c>
      <c r="D172" s="228">
        <v>63.359000000000002</v>
      </c>
      <c r="E172" s="228">
        <v>63.64835274047978</v>
      </c>
      <c r="F172" s="228">
        <v>63.2</v>
      </c>
      <c r="G172" s="228">
        <v>61.600000000000009</v>
      </c>
      <c r="H172" s="228">
        <v>67.5</v>
      </c>
      <c r="I172" s="229">
        <v>79.399903834083005</v>
      </c>
      <c r="J172" s="228">
        <v>69.599999999999994</v>
      </c>
      <c r="K172" s="228">
        <v>61</v>
      </c>
      <c r="L172" s="228">
        <v>67.599999999999994</v>
      </c>
      <c r="M172" s="228">
        <v>60.7</v>
      </c>
      <c r="N172" s="228">
        <v>69.5</v>
      </c>
      <c r="O172" s="228">
        <v>61.100000000000009</v>
      </c>
      <c r="P172" s="228">
        <v>59.9</v>
      </c>
      <c r="Q172" s="228">
        <v>69.901546603363826</v>
      </c>
      <c r="R172" s="228">
        <v>61.310000000000009</v>
      </c>
      <c r="S172" s="229">
        <v>51.05</v>
      </c>
      <c r="T172" s="228">
        <v>60.66</v>
      </c>
      <c r="U172" s="228">
        <v>70.040000000000006</v>
      </c>
      <c r="V172" s="228">
        <v>66.53</v>
      </c>
      <c r="W172" s="225"/>
      <c r="X172" s="226"/>
      <c r="Y172" s="226"/>
      <c r="Z172" s="226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7">
        <v>29</v>
      </c>
    </row>
    <row r="173" spans="1:65">
      <c r="A173" s="29"/>
      <c r="B173" s="19">
        <v>1</v>
      </c>
      <c r="C173" s="9">
        <v>3</v>
      </c>
      <c r="D173" s="228">
        <v>63.468000000000011</v>
      </c>
      <c r="E173" s="228">
        <v>63.343837115162664</v>
      </c>
      <c r="F173" s="228">
        <v>63.7</v>
      </c>
      <c r="G173" s="228">
        <v>62.22999999999999</v>
      </c>
      <c r="H173" s="228">
        <v>63.79999999999999</v>
      </c>
      <c r="I173" s="229">
        <v>79.872575029144201</v>
      </c>
      <c r="J173" s="228">
        <v>68.2</v>
      </c>
      <c r="K173" s="228">
        <v>62</v>
      </c>
      <c r="L173" s="228">
        <v>64</v>
      </c>
      <c r="M173" s="228">
        <v>63.5</v>
      </c>
      <c r="N173" s="228">
        <v>67</v>
      </c>
      <c r="O173" s="228">
        <v>62.20000000000001</v>
      </c>
      <c r="P173" s="228">
        <v>59.2</v>
      </c>
      <c r="Q173" s="228">
        <v>70.875618682863958</v>
      </c>
      <c r="R173" s="228">
        <v>68.959999999999994</v>
      </c>
      <c r="S173" s="229">
        <v>51.61</v>
      </c>
      <c r="T173" s="228">
        <v>60.3</v>
      </c>
      <c r="U173" s="228">
        <v>71.75</v>
      </c>
      <c r="V173" s="228">
        <v>66.72</v>
      </c>
      <c r="W173" s="225"/>
      <c r="X173" s="226"/>
      <c r="Y173" s="226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7">
        <v>16</v>
      </c>
    </row>
    <row r="174" spans="1:65">
      <c r="A174" s="29"/>
      <c r="B174" s="19">
        <v>1</v>
      </c>
      <c r="C174" s="9">
        <v>4</v>
      </c>
      <c r="D174" s="228">
        <v>61.164000000000001</v>
      </c>
      <c r="E174" s="228">
        <v>64.148764971157703</v>
      </c>
      <c r="F174" s="228">
        <v>60.9</v>
      </c>
      <c r="G174" s="228">
        <v>64.900000000000006</v>
      </c>
      <c r="H174" s="228">
        <v>62.100000000000009</v>
      </c>
      <c r="I174" s="229">
        <v>79.186105614632396</v>
      </c>
      <c r="J174" s="228">
        <v>68.400000000000006</v>
      </c>
      <c r="K174" s="228">
        <v>61</v>
      </c>
      <c r="L174" s="228">
        <v>67.2</v>
      </c>
      <c r="M174" s="228">
        <v>62.100000000000009</v>
      </c>
      <c r="N174" s="228">
        <v>63.899999999999991</v>
      </c>
      <c r="O174" s="228">
        <v>62.3</v>
      </c>
      <c r="P174" s="228">
        <v>59.9</v>
      </c>
      <c r="Q174" s="228">
        <v>70.080829599371455</v>
      </c>
      <c r="R174" s="228">
        <v>66.03</v>
      </c>
      <c r="S174" s="229">
        <v>51.23</v>
      </c>
      <c r="T174" s="228">
        <v>58.32</v>
      </c>
      <c r="U174" s="228">
        <v>72.7</v>
      </c>
      <c r="V174" s="228">
        <v>65.23</v>
      </c>
      <c r="W174" s="225"/>
      <c r="X174" s="226"/>
      <c r="Y174" s="226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7">
        <v>64.561368330783637</v>
      </c>
    </row>
    <row r="175" spans="1:65">
      <c r="A175" s="29"/>
      <c r="B175" s="19">
        <v>1</v>
      </c>
      <c r="C175" s="9">
        <v>5</v>
      </c>
      <c r="D175" s="228">
        <v>64.302999999999997</v>
      </c>
      <c r="E175" s="228">
        <v>64.495234485710085</v>
      </c>
      <c r="F175" s="228">
        <v>61.9</v>
      </c>
      <c r="G175" s="228">
        <v>62.039999999999992</v>
      </c>
      <c r="H175" s="228">
        <v>64.400000000000006</v>
      </c>
      <c r="I175" s="229">
        <v>79.309319405722206</v>
      </c>
      <c r="J175" s="228">
        <v>69.2</v>
      </c>
      <c r="K175" s="228">
        <v>62</v>
      </c>
      <c r="L175" s="228">
        <v>67</v>
      </c>
      <c r="M175" s="228">
        <v>61.4</v>
      </c>
      <c r="N175" s="228">
        <v>67.5</v>
      </c>
      <c r="O175" s="228">
        <v>62.5</v>
      </c>
      <c r="P175" s="228">
        <v>58.6</v>
      </c>
      <c r="Q175" s="228">
        <v>70.888949825235557</v>
      </c>
      <c r="R175" s="228">
        <v>64.09</v>
      </c>
      <c r="S175" s="229">
        <v>52.54</v>
      </c>
      <c r="T175" s="228">
        <v>61.890000000000008</v>
      </c>
      <c r="U175" s="228">
        <v>70.760000000000005</v>
      </c>
      <c r="V175" s="228">
        <v>65.55</v>
      </c>
      <c r="W175" s="225"/>
      <c r="X175" s="226"/>
      <c r="Y175" s="226"/>
      <c r="Z175" s="226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7">
        <v>81</v>
      </c>
    </row>
    <row r="176" spans="1:65">
      <c r="A176" s="29"/>
      <c r="B176" s="19">
        <v>1</v>
      </c>
      <c r="C176" s="9">
        <v>6</v>
      </c>
      <c r="D176" s="228">
        <v>62.792999999999992</v>
      </c>
      <c r="E176" s="228">
        <v>65.356045797234202</v>
      </c>
      <c r="F176" s="228">
        <v>65.2</v>
      </c>
      <c r="G176" s="228">
        <v>58.42</v>
      </c>
      <c r="H176" s="228">
        <v>65.7</v>
      </c>
      <c r="I176" s="229">
        <v>79.8786873474494</v>
      </c>
      <c r="J176" s="228">
        <v>70.3</v>
      </c>
      <c r="K176" s="228">
        <v>61</v>
      </c>
      <c r="L176" s="228">
        <v>66</v>
      </c>
      <c r="M176" s="228">
        <v>61.600000000000009</v>
      </c>
      <c r="N176" s="228">
        <v>71.900000000000006</v>
      </c>
      <c r="O176" s="228">
        <v>61</v>
      </c>
      <c r="P176" s="228">
        <v>59.4</v>
      </c>
      <c r="Q176" s="228">
        <v>71.145423161599751</v>
      </c>
      <c r="R176" s="228">
        <v>65.510000000000005</v>
      </c>
      <c r="S176" s="229">
        <v>50.75</v>
      </c>
      <c r="T176" s="228">
        <v>61.069999999999993</v>
      </c>
      <c r="U176" s="228">
        <v>72.34</v>
      </c>
      <c r="V176" s="228">
        <v>70.239999999999995</v>
      </c>
      <c r="W176" s="225"/>
      <c r="X176" s="226"/>
      <c r="Y176" s="226"/>
      <c r="Z176" s="226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31"/>
    </row>
    <row r="177" spans="1:65">
      <c r="A177" s="29"/>
      <c r="B177" s="20" t="s">
        <v>269</v>
      </c>
      <c r="C177" s="12"/>
      <c r="D177" s="232">
        <v>62.57866666666667</v>
      </c>
      <c r="E177" s="232">
        <v>63.938819014685237</v>
      </c>
      <c r="F177" s="232">
        <v>63.133333333333333</v>
      </c>
      <c r="G177" s="232">
        <v>61.668333333333344</v>
      </c>
      <c r="H177" s="232">
        <v>64.483333333333334</v>
      </c>
      <c r="I177" s="232">
        <v>79.537878289255133</v>
      </c>
      <c r="J177" s="232">
        <v>68.95</v>
      </c>
      <c r="K177" s="232">
        <v>61.333333333333336</v>
      </c>
      <c r="L177" s="232">
        <v>66.283333333333331</v>
      </c>
      <c r="M177" s="232">
        <v>62.166666666666664</v>
      </c>
      <c r="N177" s="232">
        <v>67.466666666666654</v>
      </c>
      <c r="O177" s="232">
        <v>62.166666666666664</v>
      </c>
      <c r="P177" s="232">
        <v>59.5</v>
      </c>
      <c r="Q177" s="232">
        <v>70.702442608636431</v>
      </c>
      <c r="R177" s="232">
        <v>65.328333333333333</v>
      </c>
      <c r="S177" s="232">
        <v>51.523333333333333</v>
      </c>
      <c r="T177" s="232">
        <v>60.4</v>
      </c>
      <c r="U177" s="232">
        <v>71.403333333333322</v>
      </c>
      <c r="V177" s="232">
        <v>66.040000000000006</v>
      </c>
      <c r="W177" s="225"/>
      <c r="X177" s="226"/>
      <c r="Y177" s="226"/>
      <c r="Z177" s="226"/>
      <c r="AA177" s="226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31"/>
    </row>
    <row r="178" spans="1:65">
      <c r="A178" s="29"/>
      <c r="B178" s="3" t="s">
        <v>270</v>
      </c>
      <c r="C178" s="28"/>
      <c r="D178" s="228">
        <v>63.075999999999993</v>
      </c>
      <c r="E178" s="228">
        <v>63.898558855818742</v>
      </c>
      <c r="F178" s="228">
        <v>63.45</v>
      </c>
      <c r="G178" s="228">
        <v>61.82</v>
      </c>
      <c r="H178" s="228">
        <v>64.099999999999994</v>
      </c>
      <c r="I178" s="228">
        <v>79.490291169291311</v>
      </c>
      <c r="J178" s="228">
        <v>68.800000000000011</v>
      </c>
      <c r="K178" s="228">
        <v>61</v>
      </c>
      <c r="L178" s="228">
        <v>66.5</v>
      </c>
      <c r="M178" s="228">
        <v>61.850000000000009</v>
      </c>
      <c r="N178" s="228">
        <v>67.25</v>
      </c>
      <c r="O178" s="228">
        <v>62.25</v>
      </c>
      <c r="P178" s="228">
        <v>59.65</v>
      </c>
      <c r="Q178" s="228">
        <v>70.88228425404975</v>
      </c>
      <c r="R178" s="228">
        <v>65.77000000000001</v>
      </c>
      <c r="S178" s="228">
        <v>51.42</v>
      </c>
      <c r="T178" s="228">
        <v>60.48</v>
      </c>
      <c r="U178" s="228">
        <v>71.289999999999992</v>
      </c>
      <c r="V178" s="228">
        <v>66.039999999999992</v>
      </c>
      <c r="W178" s="225"/>
      <c r="X178" s="226"/>
      <c r="Y178" s="226"/>
      <c r="Z178" s="226"/>
      <c r="AA178" s="226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31"/>
    </row>
    <row r="179" spans="1:65">
      <c r="A179" s="29"/>
      <c r="B179" s="3" t="s">
        <v>271</v>
      </c>
      <c r="C179" s="28"/>
      <c r="D179" s="218">
        <v>1.4988364375964007</v>
      </c>
      <c r="E179" s="218">
        <v>0.9471799095537794</v>
      </c>
      <c r="F179" s="218">
        <v>1.5292699783447883</v>
      </c>
      <c r="G179" s="218">
        <v>2.105862451981769</v>
      </c>
      <c r="H179" s="218">
        <v>1.8925291719460133</v>
      </c>
      <c r="I179" s="218">
        <v>0.29155606952958607</v>
      </c>
      <c r="J179" s="218">
        <v>0.90277350426338676</v>
      </c>
      <c r="K179" s="218">
        <v>0.51639777949432231</v>
      </c>
      <c r="L179" s="218">
        <v>1.3060117406312486</v>
      </c>
      <c r="M179" s="218">
        <v>1.1994443157840489</v>
      </c>
      <c r="N179" s="218">
        <v>2.9262034561299202</v>
      </c>
      <c r="O179" s="218">
        <v>1.0614455552060393</v>
      </c>
      <c r="P179" s="218">
        <v>0.54405882034941655</v>
      </c>
      <c r="Q179" s="218">
        <v>0.57845515730786379</v>
      </c>
      <c r="R179" s="218">
        <v>2.5276425116433372</v>
      </c>
      <c r="S179" s="218">
        <v>0.65420689897513873</v>
      </c>
      <c r="T179" s="218">
        <v>1.194202662867573</v>
      </c>
      <c r="U179" s="218">
        <v>1.0276315811937005</v>
      </c>
      <c r="V179" s="218">
        <v>2.6759521669865443</v>
      </c>
      <c r="W179" s="215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21"/>
    </row>
    <row r="180" spans="1:65">
      <c r="A180" s="29"/>
      <c r="B180" s="3" t="s">
        <v>86</v>
      </c>
      <c r="C180" s="28"/>
      <c r="D180" s="13">
        <v>2.3951236378687103E-2</v>
      </c>
      <c r="E180" s="13">
        <v>1.4813847427119893E-2</v>
      </c>
      <c r="F180" s="13">
        <v>2.4222861325419034E-2</v>
      </c>
      <c r="G180" s="13">
        <v>3.4148197918679526E-2</v>
      </c>
      <c r="H180" s="13">
        <v>2.9349121301824967E-2</v>
      </c>
      <c r="I180" s="13">
        <v>3.6656254328193806E-3</v>
      </c>
      <c r="J180" s="13">
        <v>1.3093161773218082E-2</v>
      </c>
      <c r="K180" s="13">
        <v>8.4195290134943847E-3</v>
      </c>
      <c r="L180" s="13">
        <v>1.9703471068110365E-2</v>
      </c>
      <c r="M180" s="13">
        <v>1.9294010441566471E-2</v>
      </c>
      <c r="N180" s="13">
        <v>4.3372580871490922E-2</v>
      </c>
      <c r="O180" s="13">
        <v>1.7074191236558275E-2</v>
      </c>
      <c r="P180" s="13">
        <v>9.1438457201582606E-3</v>
      </c>
      <c r="Q180" s="13">
        <v>8.1815441725234597E-3</v>
      </c>
      <c r="R180" s="13">
        <v>3.8691366864453972E-2</v>
      </c>
      <c r="S180" s="13">
        <v>1.2697293762860945E-2</v>
      </c>
      <c r="T180" s="13">
        <v>1.9771567266019422E-2</v>
      </c>
      <c r="U180" s="13">
        <v>1.439192728435228E-2</v>
      </c>
      <c r="V180" s="13">
        <v>4.0520172122752031E-2</v>
      </c>
      <c r="W180" s="15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272</v>
      </c>
      <c r="C181" s="28"/>
      <c r="D181" s="13">
        <v>-3.0710341422110043E-2</v>
      </c>
      <c r="E181" s="13">
        <v>-9.6427528132417839E-3</v>
      </c>
      <c r="F181" s="13">
        <v>-2.2119032393081994E-2</v>
      </c>
      <c r="G181" s="13">
        <v>-4.481062084415055E-2</v>
      </c>
      <c r="H181" s="13">
        <v>-1.2086949125750257E-3</v>
      </c>
      <c r="I181" s="13">
        <v>0.23197324260134233</v>
      </c>
      <c r="J181" s="13">
        <v>6.797612539329978E-2</v>
      </c>
      <c r="K181" s="13">
        <v>-4.9999482367091286E-2</v>
      </c>
      <c r="L181" s="13">
        <v>2.6671755061434155E-2</v>
      </c>
      <c r="M181" s="13">
        <v>-3.7091866638383375E-2</v>
      </c>
      <c r="N181" s="13">
        <v>4.5000569396199452E-2</v>
      </c>
      <c r="O181" s="13">
        <v>-3.7091866638383375E-2</v>
      </c>
      <c r="P181" s="13">
        <v>-7.8396236970248889E-2</v>
      </c>
      <c r="Q181" s="13">
        <v>9.5119952327972213E-2</v>
      </c>
      <c r="R181" s="13">
        <v>1.1879627436334861E-2</v>
      </c>
      <c r="S181" s="13">
        <v>-0.20194793472544181</v>
      </c>
      <c r="T181" s="13">
        <v>-6.4456011983244244E-2</v>
      </c>
      <c r="U181" s="13">
        <v>0.10597614609861594</v>
      </c>
      <c r="V181" s="13">
        <v>2.290273126865161E-2</v>
      </c>
      <c r="W181" s="15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273</v>
      </c>
      <c r="C182" s="46"/>
      <c r="D182" s="44">
        <v>0.39</v>
      </c>
      <c r="E182" s="44">
        <v>0</v>
      </c>
      <c r="F182" s="44">
        <v>0.23</v>
      </c>
      <c r="G182" s="44">
        <v>0.65</v>
      </c>
      <c r="H182" s="44">
        <v>0.16</v>
      </c>
      <c r="I182" s="44">
        <v>4.49</v>
      </c>
      <c r="J182" s="44">
        <v>1.44</v>
      </c>
      <c r="K182" s="44">
        <v>0.75</v>
      </c>
      <c r="L182" s="44">
        <v>0.67</v>
      </c>
      <c r="M182" s="44">
        <v>0.51</v>
      </c>
      <c r="N182" s="44">
        <v>1.01</v>
      </c>
      <c r="O182" s="44">
        <v>0.51</v>
      </c>
      <c r="P182" s="44">
        <v>1.28</v>
      </c>
      <c r="Q182" s="44">
        <v>1.95</v>
      </c>
      <c r="R182" s="44">
        <v>0.4</v>
      </c>
      <c r="S182" s="44">
        <v>3.57</v>
      </c>
      <c r="T182" s="44">
        <v>1.02</v>
      </c>
      <c r="U182" s="44">
        <v>2.15</v>
      </c>
      <c r="V182" s="44">
        <v>0.6</v>
      </c>
      <c r="W182" s="15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BM183" s="55"/>
    </row>
    <row r="184" spans="1:65" ht="15">
      <c r="B184" s="8" t="s">
        <v>563</v>
      </c>
      <c r="BM184" s="27" t="s">
        <v>66</v>
      </c>
    </row>
    <row r="185" spans="1:65" ht="15">
      <c r="A185" s="24" t="s">
        <v>25</v>
      </c>
      <c r="B185" s="18" t="s">
        <v>110</v>
      </c>
      <c r="C185" s="15" t="s">
        <v>111</v>
      </c>
      <c r="D185" s="16" t="s">
        <v>234</v>
      </c>
      <c r="E185" s="17" t="s">
        <v>234</v>
      </c>
      <c r="F185" s="17" t="s">
        <v>234</v>
      </c>
      <c r="G185" s="17" t="s">
        <v>234</v>
      </c>
      <c r="H185" s="17" t="s">
        <v>234</v>
      </c>
      <c r="I185" s="17" t="s">
        <v>234</v>
      </c>
      <c r="J185" s="17" t="s">
        <v>234</v>
      </c>
      <c r="K185" s="17" t="s">
        <v>234</v>
      </c>
      <c r="L185" s="17" t="s">
        <v>234</v>
      </c>
      <c r="M185" s="17" t="s">
        <v>234</v>
      </c>
      <c r="N185" s="17" t="s">
        <v>234</v>
      </c>
      <c r="O185" s="17" t="s">
        <v>234</v>
      </c>
      <c r="P185" s="17" t="s">
        <v>234</v>
      </c>
      <c r="Q185" s="17" t="s">
        <v>234</v>
      </c>
      <c r="R185" s="17" t="s">
        <v>234</v>
      </c>
      <c r="S185" s="17" t="s">
        <v>234</v>
      </c>
      <c r="T185" s="17" t="s">
        <v>234</v>
      </c>
      <c r="U185" s="17" t="s">
        <v>234</v>
      </c>
      <c r="V185" s="17" t="s">
        <v>234</v>
      </c>
      <c r="W185" s="17" t="s">
        <v>234</v>
      </c>
      <c r="X185" s="17" t="s">
        <v>234</v>
      </c>
      <c r="Y185" s="17" t="s">
        <v>234</v>
      </c>
      <c r="Z185" s="17" t="s">
        <v>234</v>
      </c>
      <c r="AA185" s="17" t="s">
        <v>234</v>
      </c>
      <c r="AB185" s="17" t="s">
        <v>234</v>
      </c>
      <c r="AC185" s="15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235</v>
      </c>
      <c r="C186" s="9" t="s">
        <v>235</v>
      </c>
      <c r="D186" s="151" t="s">
        <v>237</v>
      </c>
      <c r="E186" s="152" t="s">
        <v>238</v>
      </c>
      <c r="F186" s="152" t="s">
        <v>239</v>
      </c>
      <c r="G186" s="152" t="s">
        <v>240</v>
      </c>
      <c r="H186" s="152" t="s">
        <v>241</v>
      </c>
      <c r="I186" s="152" t="s">
        <v>242</v>
      </c>
      <c r="J186" s="152" t="s">
        <v>243</v>
      </c>
      <c r="K186" s="152" t="s">
        <v>244</v>
      </c>
      <c r="L186" s="152" t="s">
        <v>245</v>
      </c>
      <c r="M186" s="152" t="s">
        <v>247</v>
      </c>
      <c r="N186" s="152" t="s">
        <v>248</v>
      </c>
      <c r="O186" s="152" t="s">
        <v>250</v>
      </c>
      <c r="P186" s="152" t="s">
        <v>251</v>
      </c>
      <c r="Q186" s="152" t="s">
        <v>252</v>
      </c>
      <c r="R186" s="152" t="s">
        <v>253</v>
      </c>
      <c r="S186" s="152" t="s">
        <v>254</v>
      </c>
      <c r="T186" s="152" t="s">
        <v>255</v>
      </c>
      <c r="U186" s="152" t="s">
        <v>256</v>
      </c>
      <c r="V186" s="152" t="s">
        <v>257</v>
      </c>
      <c r="W186" s="152" t="s">
        <v>258</v>
      </c>
      <c r="X186" s="152" t="s">
        <v>259</v>
      </c>
      <c r="Y186" s="152" t="s">
        <v>260</v>
      </c>
      <c r="Z186" s="152" t="s">
        <v>261</v>
      </c>
      <c r="AA186" s="152" t="s">
        <v>262</v>
      </c>
      <c r="AB186" s="152" t="s">
        <v>263</v>
      </c>
      <c r="AC186" s="15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276</v>
      </c>
      <c r="E187" s="11" t="s">
        <v>276</v>
      </c>
      <c r="F187" s="11" t="s">
        <v>276</v>
      </c>
      <c r="G187" s="11" t="s">
        <v>310</v>
      </c>
      <c r="H187" s="11" t="s">
        <v>310</v>
      </c>
      <c r="I187" s="11" t="s">
        <v>278</v>
      </c>
      <c r="J187" s="11" t="s">
        <v>276</v>
      </c>
      <c r="K187" s="11" t="s">
        <v>278</v>
      </c>
      <c r="L187" s="11" t="s">
        <v>310</v>
      </c>
      <c r="M187" s="11" t="s">
        <v>278</v>
      </c>
      <c r="N187" s="11" t="s">
        <v>278</v>
      </c>
      <c r="O187" s="11" t="s">
        <v>276</v>
      </c>
      <c r="P187" s="11" t="s">
        <v>276</v>
      </c>
      <c r="Q187" s="11" t="s">
        <v>276</v>
      </c>
      <c r="R187" s="11" t="s">
        <v>276</v>
      </c>
      <c r="S187" s="11" t="s">
        <v>276</v>
      </c>
      <c r="T187" s="11" t="s">
        <v>278</v>
      </c>
      <c r="U187" s="11" t="s">
        <v>278</v>
      </c>
      <c r="V187" s="11" t="s">
        <v>276</v>
      </c>
      <c r="W187" s="11" t="s">
        <v>310</v>
      </c>
      <c r="X187" s="11" t="s">
        <v>276</v>
      </c>
      <c r="Y187" s="11" t="s">
        <v>278</v>
      </c>
      <c r="Z187" s="11" t="s">
        <v>278</v>
      </c>
      <c r="AA187" s="11" t="s">
        <v>276</v>
      </c>
      <c r="AB187" s="11" t="s">
        <v>276</v>
      </c>
      <c r="AC187" s="15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9"/>
      <c r="C188" s="9"/>
      <c r="D188" s="25" t="s">
        <v>311</v>
      </c>
      <c r="E188" s="25" t="s">
        <v>117</v>
      </c>
      <c r="F188" s="25" t="s">
        <v>312</v>
      </c>
      <c r="G188" s="25" t="s">
        <v>311</v>
      </c>
      <c r="H188" s="25" t="s">
        <v>313</v>
      </c>
      <c r="I188" s="25" t="s">
        <v>311</v>
      </c>
      <c r="J188" s="25" t="s">
        <v>314</v>
      </c>
      <c r="K188" s="25" t="s">
        <v>313</v>
      </c>
      <c r="L188" s="25" t="s">
        <v>311</v>
      </c>
      <c r="M188" s="25" t="s">
        <v>314</v>
      </c>
      <c r="N188" s="25" t="s">
        <v>314</v>
      </c>
      <c r="O188" s="25" t="s">
        <v>311</v>
      </c>
      <c r="P188" s="25" t="s">
        <v>311</v>
      </c>
      <c r="Q188" s="25" t="s">
        <v>311</v>
      </c>
      <c r="R188" s="25" t="s">
        <v>311</v>
      </c>
      <c r="S188" s="25" t="s">
        <v>311</v>
      </c>
      <c r="T188" s="25" t="s">
        <v>313</v>
      </c>
      <c r="U188" s="25" t="s">
        <v>279</v>
      </c>
      <c r="V188" s="25" t="s">
        <v>312</v>
      </c>
      <c r="W188" s="25" t="s">
        <v>314</v>
      </c>
      <c r="X188" s="25" t="s">
        <v>279</v>
      </c>
      <c r="Y188" s="25" t="s">
        <v>314</v>
      </c>
      <c r="Z188" s="25" t="s">
        <v>311</v>
      </c>
      <c r="AA188" s="25" t="s">
        <v>314</v>
      </c>
      <c r="AB188" s="25" t="s">
        <v>315</v>
      </c>
      <c r="AC188" s="15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8">
        <v>1</v>
      </c>
      <c r="C189" s="14">
        <v>1</v>
      </c>
      <c r="D189" s="223">
        <v>51.1</v>
      </c>
      <c r="E189" s="223">
        <v>61.100000000000009</v>
      </c>
      <c r="F189" s="223">
        <v>56.081789162568242</v>
      </c>
      <c r="G189" s="223">
        <v>52.758333333333333</v>
      </c>
      <c r="H189" s="223">
        <v>57</v>
      </c>
      <c r="I189" s="223">
        <v>63</v>
      </c>
      <c r="J189" s="223">
        <v>62.20000000000001</v>
      </c>
      <c r="K189" s="223">
        <v>55</v>
      </c>
      <c r="L189" s="224">
        <v>48.1648</v>
      </c>
      <c r="M189" s="223">
        <v>60.8</v>
      </c>
      <c r="N189" s="223">
        <v>58.6</v>
      </c>
      <c r="O189" s="223">
        <v>61.199999999999996</v>
      </c>
      <c r="P189" s="223">
        <v>57.6</v>
      </c>
      <c r="Q189" s="223">
        <v>58.7</v>
      </c>
      <c r="R189" s="223">
        <v>60.2</v>
      </c>
      <c r="S189" s="223">
        <v>61.70000000000001</v>
      </c>
      <c r="T189" s="223">
        <v>64.056320714602364</v>
      </c>
      <c r="U189" s="224">
        <v>35.985599999999998</v>
      </c>
      <c r="V189" s="223">
        <v>60.8</v>
      </c>
      <c r="W189" s="223">
        <v>59</v>
      </c>
      <c r="X189" s="223">
        <v>63.4</v>
      </c>
      <c r="Y189" s="223">
        <v>60.3</v>
      </c>
      <c r="Z189" s="223">
        <v>59.9</v>
      </c>
      <c r="AA189" s="223">
        <v>55.2</v>
      </c>
      <c r="AB189" s="223">
        <v>58.2</v>
      </c>
      <c r="AC189" s="225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  <c r="AU189" s="226"/>
      <c r="AV189" s="226"/>
      <c r="AW189" s="226"/>
      <c r="AX189" s="226"/>
      <c r="AY189" s="226"/>
      <c r="AZ189" s="226"/>
      <c r="BA189" s="226"/>
      <c r="BB189" s="226"/>
      <c r="BC189" s="226"/>
      <c r="BD189" s="226"/>
      <c r="BE189" s="226"/>
      <c r="BF189" s="226"/>
      <c r="BG189" s="226"/>
      <c r="BH189" s="226"/>
      <c r="BI189" s="226"/>
      <c r="BJ189" s="226"/>
      <c r="BK189" s="226"/>
      <c r="BL189" s="226"/>
      <c r="BM189" s="227">
        <v>1</v>
      </c>
    </row>
    <row r="190" spans="1:65">
      <c r="A190" s="29"/>
      <c r="B190" s="19">
        <v>1</v>
      </c>
      <c r="C190" s="9">
        <v>2</v>
      </c>
      <c r="D190" s="228">
        <v>52</v>
      </c>
      <c r="E190" s="228">
        <v>60.7</v>
      </c>
      <c r="F190" s="228">
        <v>56.8868226289053</v>
      </c>
      <c r="G190" s="228">
        <v>52.877499999999998</v>
      </c>
      <c r="H190" s="228">
        <v>56.9</v>
      </c>
      <c r="I190" s="228">
        <v>64.5</v>
      </c>
      <c r="J190" s="228">
        <v>63</v>
      </c>
      <c r="K190" s="228">
        <v>55.9</v>
      </c>
      <c r="L190" s="229">
        <v>47.9298</v>
      </c>
      <c r="M190" s="228">
        <v>58.9</v>
      </c>
      <c r="N190" s="228">
        <v>57.6</v>
      </c>
      <c r="O190" s="228">
        <v>63.4</v>
      </c>
      <c r="P190" s="228">
        <v>56.2</v>
      </c>
      <c r="Q190" s="228">
        <v>62.4</v>
      </c>
      <c r="R190" s="228">
        <v>60</v>
      </c>
      <c r="S190" s="228">
        <v>62.100000000000009</v>
      </c>
      <c r="T190" s="228">
        <v>61.969485111414635</v>
      </c>
      <c r="U190" s="229">
        <v>39.584899999999998</v>
      </c>
      <c r="V190" s="228">
        <v>58.4</v>
      </c>
      <c r="W190" s="228">
        <v>59</v>
      </c>
      <c r="X190" s="228">
        <v>61.70000000000001</v>
      </c>
      <c r="Y190" s="228">
        <v>59.4</v>
      </c>
      <c r="Z190" s="228">
        <v>59.1</v>
      </c>
      <c r="AA190" s="228">
        <v>55</v>
      </c>
      <c r="AB190" s="228">
        <v>58.7</v>
      </c>
      <c r="AC190" s="225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30</v>
      </c>
    </row>
    <row r="191" spans="1:65">
      <c r="A191" s="29"/>
      <c r="B191" s="19">
        <v>1</v>
      </c>
      <c r="C191" s="9">
        <v>3</v>
      </c>
      <c r="D191" s="228">
        <v>50.7</v>
      </c>
      <c r="E191" s="228">
        <v>60.3</v>
      </c>
      <c r="F191" s="228">
        <v>56.667513293662466</v>
      </c>
      <c r="G191" s="228">
        <v>52.382333333333342</v>
      </c>
      <c r="H191" s="228">
        <v>56.8</v>
      </c>
      <c r="I191" s="228">
        <v>61.500000000000007</v>
      </c>
      <c r="J191" s="228">
        <v>62.6</v>
      </c>
      <c r="K191" s="228">
        <v>54.2</v>
      </c>
      <c r="L191" s="229">
        <v>49.184399999999997</v>
      </c>
      <c r="M191" s="228">
        <v>60.9</v>
      </c>
      <c r="N191" s="228">
        <v>57.7</v>
      </c>
      <c r="O191" s="228">
        <v>60.4</v>
      </c>
      <c r="P191" s="228">
        <v>56.7</v>
      </c>
      <c r="Q191" s="228">
        <v>59.2</v>
      </c>
      <c r="R191" s="228">
        <v>59.5</v>
      </c>
      <c r="S191" s="228">
        <v>61.4</v>
      </c>
      <c r="T191" s="228">
        <v>62.908650412540183</v>
      </c>
      <c r="U191" s="229">
        <v>37.119</v>
      </c>
      <c r="V191" s="228">
        <v>62.8</v>
      </c>
      <c r="W191" s="228">
        <v>59</v>
      </c>
      <c r="X191" s="228">
        <v>62.5</v>
      </c>
      <c r="Y191" s="228">
        <v>61.4</v>
      </c>
      <c r="Z191" s="228">
        <v>59.5</v>
      </c>
      <c r="AA191" s="228">
        <v>54.9</v>
      </c>
      <c r="AB191" s="230">
        <v>55</v>
      </c>
      <c r="AC191" s="225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16</v>
      </c>
    </row>
    <row r="192" spans="1:65">
      <c r="A192" s="29"/>
      <c r="B192" s="19">
        <v>1</v>
      </c>
      <c r="C192" s="9">
        <v>4</v>
      </c>
      <c r="D192" s="228">
        <v>52.8</v>
      </c>
      <c r="E192" s="228">
        <v>60.7</v>
      </c>
      <c r="F192" s="228">
        <v>56.965606208950035</v>
      </c>
      <c r="G192" s="228">
        <v>53.108666666666664</v>
      </c>
      <c r="H192" s="228">
        <v>56.7</v>
      </c>
      <c r="I192" s="228">
        <v>60.9</v>
      </c>
      <c r="J192" s="230">
        <v>66.2</v>
      </c>
      <c r="K192" s="228">
        <v>54.4</v>
      </c>
      <c r="L192" s="229">
        <v>49.174199999999999</v>
      </c>
      <c r="M192" s="228">
        <v>60.6</v>
      </c>
      <c r="N192" s="228">
        <v>57.4</v>
      </c>
      <c r="O192" s="228">
        <v>61.8</v>
      </c>
      <c r="P192" s="228">
        <v>56.6</v>
      </c>
      <c r="Q192" s="228">
        <v>57.6</v>
      </c>
      <c r="R192" s="228">
        <v>59.7</v>
      </c>
      <c r="S192" s="228">
        <v>61.500000000000007</v>
      </c>
      <c r="T192" s="228">
        <v>62.847935637175937</v>
      </c>
      <c r="U192" s="229">
        <v>38.732599999999998</v>
      </c>
      <c r="V192" s="228">
        <v>61.8</v>
      </c>
      <c r="W192" s="228">
        <v>59</v>
      </c>
      <c r="X192" s="228">
        <v>61.9</v>
      </c>
      <c r="Y192" s="228">
        <v>61.9</v>
      </c>
      <c r="Z192" s="228">
        <v>58.5</v>
      </c>
      <c r="AA192" s="228">
        <v>55.3</v>
      </c>
      <c r="AB192" s="228">
        <v>59.6</v>
      </c>
      <c r="AC192" s="225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58.922713799125027</v>
      </c>
    </row>
    <row r="193" spans="1:65">
      <c r="A193" s="29"/>
      <c r="B193" s="19">
        <v>1</v>
      </c>
      <c r="C193" s="9">
        <v>5</v>
      </c>
      <c r="D193" s="228">
        <v>50.7</v>
      </c>
      <c r="E193" s="228">
        <v>60.1</v>
      </c>
      <c r="F193" s="228">
        <v>56.972337244367367</v>
      </c>
      <c r="G193" s="228">
        <v>52.849333333333334</v>
      </c>
      <c r="H193" s="228">
        <v>56.6</v>
      </c>
      <c r="I193" s="228">
        <v>59.7</v>
      </c>
      <c r="J193" s="228">
        <v>62.8</v>
      </c>
      <c r="K193" s="228">
        <v>54.6</v>
      </c>
      <c r="L193" s="229">
        <v>49.061599999999999</v>
      </c>
      <c r="M193" s="228">
        <v>58.5</v>
      </c>
      <c r="N193" s="228">
        <v>58.4</v>
      </c>
      <c r="O193" s="228">
        <v>62.7</v>
      </c>
      <c r="P193" s="228">
        <v>56.6</v>
      </c>
      <c r="Q193" s="228">
        <v>61</v>
      </c>
      <c r="R193" s="228">
        <v>61.4</v>
      </c>
      <c r="S193" s="228">
        <v>60.2</v>
      </c>
      <c r="T193" s="228">
        <v>63.815055930846178</v>
      </c>
      <c r="U193" s="229">
        <v>42.329799999999999</v>
      </c>
      <c r="V193" s="228">
        <v>58.8</v>
      </c>
      <c r="W193" s="228">
        <v>59</v>
      </c>
      <c r="X193" s="228">
        <v>64.3</v>
      </c>
      <c r="Y193" s="228">
        <v>60.8</v>
      </c>
      <c r="Z193" s="228">
        <v>59.1</v>
      </c>
      <c r="AA193" s="228">
        <v>54.8</v>
      </c>
      <c r="AB193" s="228">
        <v>58.8</v>
      </c>
      <c r="AC193" s="225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82</v>
      </c>
    </row>
    <row r="194" spans="1:65">
      <c r="A194" s="29"/>
      <c r="B194" s="19">
        <v>1</v>
      </c>
      <c r="C194" s="9">
        <v>6</v>
      </c>
      <c r="D194" s="228">
        <v>51.3</v>
      </c>
      <c r="E194" s="228">
        <v>60.7</v>
      </c>
      <c r="F194" s="228">
        <v>56.78249995474161</v>
      </c>
      <c r="G194" s="228">
        <v>52.395999999999994</v>
      </c>
      <c r="H194" s="228">
        <v>57.1</v>
      </c>
      <c r="I194" s="228">
        <v>63.6</v>
      </c>
      <c r="J194" s="228">
        <v>62.6</v>
      </c>
      <c r="K194" s="228">
        <v>55</v>
      </c>
      <c r="L194" s="229">
        <v>49.337399999999995</v>
      </c>
      <c r="M194" s="228">
        <v>61.70000000000001</v>
      </c>
      <c r="N194" s="228">
        <v>57.2</v>
      </c>
      <c r="O194" s="228">
        <v>61.8</v>
      </c>
      <c r="P194" s="228">
        <v>56.2</v>
      </c>
      <c r="Q194" s="228">
        <v>62.7</v>
      </c>
      <c r="R194" s="228">
        <v>58.6</v>
      </c>
      <c r="S194" s="228">
        <v>60.9</v>
      </c>
      <c r="T194" s="228">
        <v>62.548321312812739</v>
      </c>
      <c r="U194" s="229">
        <v>41.442599999999999</v>
      </c>
      <c r="V194" s="228">
        <v>61.70000000000001</v>
      </c>
      <c r="W194" s="228">
        <v>59</v>
      </c>
      <c r="X194" s="228">
        <v>63.1</v>
      </c>
      <c r="Y194" s="228">
        <v>58.6</v>
      </c>
      <c r="Z194" s="228">
        <v>60.5</v>
      </c>
      <c r="AA194" s="228">
        <v>55</v>
      </c>
      <c r="AB194" s="228">
        <v>58.3</v>
      </c>
      <c r="AC194" s="225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31"/>
    </row>
    <row r="195" spans="1:65">
      <c r="A195" s="29"/>
      <c r="B195" s="20" t="s">
        <v>269</v>
      </c>
      <c r="C195" s="12"/>
      <c r="D195" s="232">
        <v>51.433333333333337</v>
      </c>
      <c r="E195" s="232">
        <v>60.6</v>
      </c>
      <c r="F195" s="232">
        <v>56.72609474886584</v>
      </c>
      <c r="G195" s="232">
        <v>52.72869444444445</v>
      </c>
      <c r="H195" s="232">
        <v>56.85</v>
      </c>
      <c r="I195" s="232">
        <v>62.20000000000001</v>
      </c>
      <c r="J195" s="232">
        <v>63.233333333333341</v>
      </c>
      <c r="K195" s="232">
        <v>54.85</v>
      </c>
      <c r="L195" s="232">
        <v>48.808699999999995</v>
      </c>
      <c r="M195" s="232">
        <v>60.233333333333327</v>
      </c>
      <c r="N195" s="232">
        <v>57.816666666666663</v>
      </c>
      <c r="O195" s="232">
        <v>61.883333333333333</v>
      </c>
      <c r="P195" s="232">
        <v>56.65</v>
      </c>
      <c r="Q195" s="232">
        <v>60.266666666666659</v>
      </c>
      <c r="R195" s="232">
        <v>59.9</v>
      </c>
      <c r="S195" s="232">
        <v>61.300000000000004</v>
      </c>
      <c r="T195" s="232">
        <v>63.024294853232</v>
      </c>
      <c r="U195" s="232">
        <v>39.199083333333334</v>
      </c>
      <c r="V195" s="232">
        <v>60.716666666666669</v>
      </c>
      <c r="W195" s="232">
        <v>59</v>
      </c>
      <c r="X195" s="232">
        <v>62.81666666666667</v>
      </c>
      <c r="Y195" s="232">
        <v>60.400000000000006</v>
      </c>
      <c r="Z195" s="232">
        <v>59.433333333333337</v>
      </c>
      <c r="AA195" s="232">
        <v>55.033333333333331</v>
      </c>
      <c r="AB195" s="232">
        <v>58.1</v>
      </c>
      <c r="AC195" s="225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31"/>
    </row>
    <row r="196" spans="1:65">
      <c r="A196" s="29"/>
      <c r="B196" s="3" t="s">
        <v>270</v>
      </c>
      <c r="C196" s="28"/>
      <c r="D196" s="228">
        <v>51.2</v>
      </c>
      <c r="E196" s="228">
        <v>60.7</v>
      </c>
      <c r="F196" s="228">
        <v>56.834661291823451</v>
      </c>
      <c r="G196" s="228">
        <v>52.80383333333333</v>
      </c>
      <c r="H196" s="228">
        <v>56.849999999999994</v>
      </c>
      <c r="I196" s="228">
        <v>62.25</v>
      </c>
      <c r="J196" s="228">
        <v>62.7</v>
      </c>
      <c r="K196" s="228">
        <v>54.8</v>
      </c>
      <c r="L196" s="228">
        <v>49.117899999999999</v>
      </c>
      <c r="M196" s="228">
        <v>60.7</v>
      </c>
      <c r="N196" s="228">
        <v>57.650000000000006</v>
      </c>
      <c r="O196" s="228">
        <v>61.8</v>
      </c>
      <c r="P196" s="228">
        <v>56.6</v>
      </c>
      <c r="Q196" s="228">
        <v>60.1</v>
      </c>
      <c r="R196" s="228">
        <v>59.85</v>
      </c>
      <c r="S196" s="228">
        <v>61.45</v>
      </c>
      <c r="T196" s="228">
        <v>62.87829302485806</v>
      </c>
      <c r="U196" s="228">
        <v>39.158749999999998</v>
      </c>
      <c r="V196" s="228">
        <v>61.25</v>
      </c>
      <c r="W196" s="228">
        <v>59</v>
      </c>
      <c r="X196" s="228">
        <v>62.8</v>
      </c>
      <c r="Y196" s="228">
        <v>60.55</v>
      </c>
      <c r="Z196" s="228">
        <v>59.3</v>
      </c>
      <c r="AA196" s="228">
        <v>55</v>
      </c>
      <c r="AB196" s="228">
        <v>58.5</v>
      </c>
      <c r="AC196" s="225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31"/>
    </row>
    <row r="197" spans="1:65">
      <c r="A197" s="29"/>
      <c r="B197" s="3" t="s">
        <v>271</v>
      </c>
      <c r="C197" s="28"/>
      <c r="D197" s="218">
        <v>0.82381227635102849</v>
      </c>
      <c r="E197" s="218">
        <v>0.35213633723318316</v>
      </c>
      <c r="F197" s="218">
        <v>0.3363265021381413</v>
      </c>
      <c r="G197" s="218">
        <v>0.28726496511963368</v>
      </c>
      <c r="H197" s="218">
        <v>0.18708286933869667</v>
      </c>
      <c r="I197" s="218">
        <v>1.8066543665017936</v>
      </c>
      <c r="J197" s="218">
        <v>1.4773850773128399</v>
      </c>
      <c r="K197" s="218">
        <v>0.60580524923443735</v>
      </c>
      <c r="L197" s="218">
        <v>0.60088189521735313</v>
      </c>
      <c r="M197" s="218">
        <v>1.2516655570345747</v>
      </c>
      <c r="N197" s="218">
        <v>0.56005952064639175</v>
      </c>
      <c r="O197" s="218">
        <v>1.0628577828979138</v>
      </c>
      <c r="P197" s="218">
        <v>0.51283525619832293</v>
      </c>
      <c r="Q197" s="218">
        <v>2.0839065877977023</v>
      </c>
      <c r="R197" s="218">
        <v>0.92086915465770625</v>
      </c>
      <c r="S197" s="218">
        <v>0.66633324995831011</v>
      </c>
      <c r="T197" s="218">
        <v>0.78409579424578912</v>
      </c>
      <c r="U197" s="218">
        <v>2.4435399275777479</v>
      </c>
      <c r="V197" s="218">
        <v>1.7622901766356953</v>
      </c>
      <c r="W197" s="218">
        <v>0</v>
      </c>
      <c r="X197" s="218">
        <v>0.98064604555704038</v>
      </c>
      <c r="Y197" s="218">
        <v>1.2377398757412632</v>
      </c>
      <c r="Z197" s="218">
        <v>0.70047602861673008</v>
      </c>
      <c r="AA197" s="218">
        <v>0.18618986725025316</v>
      </c>
      <c r="AB197" s="218">
        <v>1.597498043817269</v>
      </c>
      <c r="AC197" s="215"/>
      <c r="AD197" s="216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216"/>
      <c r="BH197" s="216"/>
      <c r="BI197" s="216"/>
      <c r="BJ197" s="216"/>
      <c r="BK197" s="216"/>
      <c r="BL197" s="216"/>
      <c r="BM197" s="221"/>
    </row>
    <row r="198" spans="1:65">
      <c r="A198" s="29"/>
      <c r="B198" s="3" t="s">
        <v>86</v>
      </c>
      <c r="C198" s="28"/>
      <c r="D198" s="13">
        <v>1.6017088976364779E-2</v>
      </c>
      <c r="E198" s="13">
        <v>5.810830647412263E-3</v>
      </c>
      <c r="F198" s="13">
        <v>5.9289556883318799E-3</v>
      </c>
      <c r="G198" s="13">
        <v>5.447981751611531E-3</v>
      </c>
      <c r="H198" s="13">
        <v>3.2908156436006449E-3</v>
      </c>
      <c r="I198" s="13">
        <v>2.9045890136684779E-2</v>
      </c>
      <c r="J198" s="13">
        <v>2.3364023362880966E-2</v>
      </c>
      <c r="K198" s="13">
        <v>1.1044762976015267E-2</v>
      </c>
      <c r="L198" s="13">
        <v>1.2310958808928596E-2</v>
      </c>
      <c r="M198" s="13">
        <v>2.0780280415626587E-2</v>
      </c>
      <c r="N198" s="13">
        <v>9.6868178837657849E-3</v>
      </c>
      <c r="O198" s="13">
        <v>1.7175186365169629E-2</v>
      </c>
      <c r="P198" s="13">
        <v>9.0526964907029651E-3</v>
      </c>
      <c r="Q198" s="13">
        <v>3.4578096036466305E-2</v>
      </c>
      <c r="R198" s="13">
        <v>1.5373441647040171E-2</v>
      </c>
      <c r="S198" s="13">
        <v>1.0870036704050736E-2</v>
      </c>
      <c r="T198" s="13">
        <v>1.2441167268459796E-2</v>
      </c>
      <c r="U198" s="13">
        <v>6.2336659936633239E-2</v>
      </c>
      <c r="V198" s="13">
        <v>2.9024817622328222E-2</v>
      </c>
      <c r="W198" s="13">
        <v>0</v>
      </c>
      <c r="X198" s="13">
        <v>1.561123978069048E-2</v>
      </c>
      <c r="Y198" s="13">
        <v>2.0492382048696408E-2</v>
      </c>
      <c r="Z198" s="13">
        <v>1.1785911866798598E-2</v>
      </c>
      <c r="AA198" s="13">
        <v>3.3832198773516625E-3</v>
      </c>
      <c r="AB198" s="13">
        <v>2.7495663404772271E-2</v>
      </c>
      <c r="AC198" s="15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272</v>
      </c>
      <c r="C199" s="28"/>
      <c r="D199" s="13">
        <v>-0.12710515152652224</v>
      </c>
      <c r="E199" s="13">
        <v>2.8465868130124639E-2</v>
      </c>
      <c r="F199" s="13">
        <v>-3.7279665321385935E-2</v>
      </c>
      <c r="G199" s="13">
        <v>-0.10512108073970883</v>
      </c>
      <c r="H199" s="13">
        <v>-3.5176821729412722E-2</v>
      </c>
      <c r="I199" s="13">
        <v>5.5620082470194232E-2</v>
      </c>
      <c r="J199" s="13">
        <v>7.31571792314889E-2</v>
      </c>
      <c r="K199" s="13">
        <v>-6.9119589654499269E-2</v>
      </c>
      <c r="L199" s="13">
        <v>-0.1716488115874123</v>
      </c>
      <c r="M199" s="13">
        <v>2.2243027343858746E-2</v>
      </c>
      <c r="N199" s="13">
        <v>-1.8771150565620953E-2</v>
      </c>
      <c r="O199" s="13">
        <v>5.0245810882055375E-2</v>
      </c>
      <c r="P199" s="13">
        <v>-3.8571098521921421E-2</v>
      </c>
      <c r="Q199" s="13">
        <v>2.2808740142610029E-2</v>
      </c>
      <c r="R199" s="13">
        <v>1.6585899356344358E-2</v>
      </c>
      <c r="S199" s="13">
        <v>4.0345836903905141E-2</v>
      </c>
      <c r="T199" s="13">
        <v>6.9609506922742481E-2</v>
      </c>
      <c r="U199" s="13">
        <v>-0.33473730577026783</v>
      </c>
      <c r="V199" s="13">
        <v>3.0445862925754685E-2</v>
      </c>
      <c r="W199" s="13">
        <v>1.3116537900554892E-3</v>
      </c>
      <c r="X199" s="13">
        <v>6.6085769247095749E-2</v>
      </c>
      <c r="Y199" s="13">
        <v>2.507159133761605E-2</v>
      </c>
      <c r="Z199" s="13">
        <v>8.6659201738241709E-3</v>
      </c>
      <c r="AA199" s="13">
        <v>-6.6008169261366434E-2</v>
      </c>
      <c r="AB199" s="13">
        <v>-1.3962591776233491E-2</v>
      </c>
      <c r="AC199" s="15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273</v>
      </c>
      <c r="C200" s="46"/>
      <c r="D200" s="44">
        <v>2.09</v>
      </c>
      <c r="E200" s="44">
        <v>0.3</v>
      </c>
      <c r="F200" s="44">
        <v>0.71</v>
      </c>
      <c r="G200" s="44">
        <v>1.75</v>
      </c>
      <c r="H200" s="44">
        <v>0.67</v>
      </c>
      <c r="I200" s="44">
        <v>0.72</v>
      </c>
      <c r="J200" s="44">
        <v>0.99</v>
      </c>
      <c r="K200" s="44">
        <v>1.2</v>
      </c>
      <c r="L200" s="44">
        <v>2.77</v>
      </c>
      <c r="M200" s="44">
        <v>0.21</v>
      </c>
      <c r="N200" s="44">
        <v>0.42</v>
      </c>
      <c r="O200" s="44">
        <v>0.64</v>
      </c>
      <c r="P200" s="44">
        <v>0.73</v>
      </c>
      <c r="Q200" s="44">
        <v>0.22</v>
      </c>
      <c r="R200" s="44">
        <v>0.12</v>
      </c>
      <c r="S200" s="44">
        <v>0.49</v>
      </c>
      <c r="T200" s="44">
        <v>0.94</v>
      </c>
      <c r="U200" s="44">
        <v>5.28</v>
      </c>
      <c r="V200" s="44">
        <v>0.33</v>
      </c>
      <c r="W200" s="44">
        <v>0.11</v>
      </c>
      <c r="X200" s="44">
        <v>0.88</v>
      </c>
      <c r="Y200" s="44">
        <v>0.25</v>
      </c>
      <c r="Z200" s="44">
        <v>0</v>
      </c>
      <c r="AA200" s="44">
        <v>1.1499999999999999</v>
      </c>
      <c r="AB200" s="44">
        <v>0.35</v>
      </c>
      <c r="AC200" s="15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5"/>
    </row>
    <row r="202" spans="1:65" ht="15">
      <c r="B202" s="8" t="s">
        <v>564</v>
      </c>
      <c r="BM202" s="27" t="s">
        <v>66</v>
      </c>
    </row>
    <row r="203" spans="1:65" ht="15">
      <c r="A203" s="24" t="s">
        <v>51</v>
      </c>
      <c r="B203" s="18" t="s">
        <v>110</v>
      </c>
      <c r="C203" s="15" t="s">
        <v>111</v>
      </c>
      <c r="D203" s="16" t="s">
        <v>234</v>
      </c>
      <c r="E203" s="17" t="s">
        <v>234</v>
      </c>
      <c r="F203" s="17" t="s">
        <v>234</v>
      </c>
      <c r="G203" s="17" t="s">
        <v>234</v>
      </c>
      <c r="H203" s="17" t="s">
        <v>234</v>
      </c>
      <c r="I203" s="17" t="s">
        <v>234</v>
      </c>
      <c r="J203" s="17" t="s">
        <v>234</v>
      </c>
      <c r="K203" s="17" t="s">
        <v>234</v>
      </c>
      <c r="L203" s="17" t="s">
        <v>234</v>
      </c>
      <c r="M203" s="17" t="s">
        <v>234</v>
      </c>
      <c r="N203" s="17" t="s">
        <v>234</v>
      </c>
      <c r="O203" s="17" t="s">
        <v>234</v>
      </c>
      <c r="P203" s="17" t="s">
        <v>234</v>
      </c>
      <c r="Q203" s="17" t="s">
        <v>234</v>
      </c>
      <c r="R203" s="17" t="s">
        <v>234</v>
      </c>
      <c r="S203" s="17" t="s">
        <v>234</v>
      </c>
      <c r="T203" s="17" t="s">
        <v>234</v>
      </c>
      <c r="U203" s="17" t="s">
        <v>234</v>
      </c>
      <c r="V203" s="17" t="s">
        <v>234</v>
      </c>
      <c r="W203" s="17" t="s">
        <v>234</v>
      </c>
      <c r="X203" s="17" t="s">
        <v>234</v>
      </c>
      <c r="Y203" s="17" t="s">
        <v>234</v>
      </c>
      <c r="Z203" s="17" t="s">
        <v>234</v>
      </c>
      <c r="AA203" s="15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235</v>
      </c>
      <c r="C204" s="9" t="s">
        <v>235</v>
      </c>
      <c r="D204" s="151" t="s">
        <v>237</v>
      </c>
      <c r="E204" s="152" t="s">
        <v>238</v>
      </c>
      <c r="F204" s="152" t="s">
        <v>239</v>
      </c>
      <c r="G204" s="152" t="s">
        <v>240</v>
      </c>
      <c r="H204" s="152" t="s">
        <v>242</v>
      </c>
      <c r="I204" s="152" t="s">
        <v>243</v>
      </c>
      <c r="J204" s="152" t="s">
        <v>244</v>
      </c>
      <c r="K204" s="152" t="s">
        <v>245</v>
      </c>
      <c r="L204" s="152" t="s">
        <v>247</v>
      </c>
      <c r="M204" s="152" t="s">
        <v>248</v>
      </c>
      <c r="N204" s="152" t="s">
        <v>250</v>
      </c>
      <c r="O204" s="152" t="s">
        <v>251</v>
      </c>
      <c r="P204" s="152" t="s">
        <v>252</v>
      </c>
      <c r="Q204" s="152" t="s">
        <v>253</v>
      </c>
      <c r="R204" s="152" t="s">
        <v>254</v>
      </c>
      <c r="S204" s="152" t="s">
        <v>255</v>
      </c>
      <c r="T204" s="152" t="s">
        <v>256</v>
      </c>
      <c r="U204" s="152" t="s">
        <v>257</v>
      </c>
      <c r="V204" s="152" t="s">
        <v>258</v>
      </c>
      <c r="W204" s="152" t="s">
        <v>259</v>
      </c>
      <c r="X204" s="152" t="s">
        <v>260</v>
      </c>
      <c r="Y204" s="152" t="s">
        <v>261</v>
      </c>
      <c r="Z204" s="152" t="s">
        <v>263</v>
      </c>
      <c r="AA204" s="15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276</v>
      </c>
      <c r="E205" s="11" t="s">
        <v>310</v>
      </c>
      <c r="F205" s="11" t="s">
        <v>276</v>
      </c>
      <c r="G205" s="11" t="s">
        <v>310</v>
      </c>
      <c r="H205" s="11" t="s">
        <v>278</v>
      </c>
      <c r="I205" s="11" t="s">
        <v>310</v>
      </c>
      <c r="J205" s="11" t="s">
        <v>278</v>
      </c>
      <c r="K205" s="11" t="s">
        <v>310</v>
      </c>
      <c r="L205" s="11" t="s">
        <v>278</v>
      </c>
      <c r="M205" s="11" t="s">
        <v>278</v>
      </c>
      <c r="N205" s="11" t="s">
        <v>276</v>
      </c>
      <c r="O205" s="11" t="s">
        <v>276</v>
      </c>
      <c r="P205" s="11" t="s">
        <v>276</v>
      </c>
      <c r="Q205" s="11" t="s">
        <v>276</v>
      </c>
      <c r="R205" s="11" t="s">
        <v>276</v>
      </c>
      <c r="S205" s="11" t="s">
        <v>278</v>
      </c>
      <c r="T205" s="11" t="s">
        <v>278</v>
      </c>
      <c r="U205" s="11" t="s">
        <v>278</v>
      </c>
      <c r="V205" s="11" t="s">
        <v>310</v>
      </c>
      <c r="W205" s="11" t="s">
        <v>276</v>
      </c>
      <c r="X205" s="11" t="s">
        <v>278</v>
      </c>
      <c r="Y205" s="11" t="s">
        <v>278</v>
      </c>
      <c r="Z205" s="11" t="s">
        <v>310</v>
      </c>
      <c r="AA205" s="15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9"/>
      <c r="C206" s="9"/>
      <c r="D206" s="25" t="s">
        <v>311</v>
      </c>
      <c r="E206" s="25" t="s">
        <v>117</v>
      </c>
      <c r="F206" s="25" t="s">
        <v>312</v>
      </c>
      <c r="G206" s="25" t="s">
        <v>311</v>
      </c>
      <c r="H206" s="25" t="s">
        <v>311</v>
      </c>
      <c r="I206" s="25" t="s">
        <v>314</v>
      </c>
      <c r="J206" s="25" t="s">
        <v>313</v>
      </c>
      <c r="K206" s="25" t="s">
        <v>311</v>
      </c>
      <c r="L206" s="25" t="s">
        <v>314</v>
      </c>
      <c r="M206" s="25" t="s">
        <v>314</v>
      </c>
      <c r="N206" s="25" t="s">
        <v>311</v>
      </c>
      <c r="O206" s="25" t="s">
        <v>311</v>
      </c>
      <c r="P206" s="25" t="s">
        <v>311</v>
      </c>
      <c r="Q206" s="25" t="s">
        <v>311</v>
      </c>
      <c r="R206" s="25" t="s">
        <v>311</v>
      </c>
      <c r="S206" s="25" t="s">
        <v>313</v>
      </c>
      <c r="T206" s="25" t="s">
        <v>279</v>
      </c>
      <c r="U206" s="25" t="s">
        <v>312</v>
      </c>
      <c r="V206" s="25" t="s">
        <v>314</v>
      </c>
      <c r="W206" s="25" t="s">
        <v>279</v>
      </c>
      <c r="X206" s="25" t="s">
        <v>314</v>
      </c>
      <c r="Y206" s="25" t="s">
        <v>311</v>
      </c>
      <c r="Z206" s="25" t="s">
        <v>315</v>
      </c>
      <c r="AA206" s="15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8">
        <v>1</v>
      </c>
      <c r="C207" s="14">
        <v>1</v>
      </c>
      <c r="D207" s="21">
        <v>7.5</v>
      </c>
      <c r="E207" s="21">
        <v>9</v>
      </c>
      <c r="F207" s="154">
        <v>8.6316780779357103</v>
      </c>
      <c r="G207" s="21">
        <v>9.469100000000001</v>
      </c>
      <c r="H207" s="21">
        <v>10</v>
      </c>
      <c r="I207" s="21">
        <v>9</v>
      </c>
      <c r="J207" s="21">
        <v>9</v>
      </c>
      <c r="K207" s="148" t="s">
        <v>95</v>
      </c>
      <c r="L207" s="21">
        <v>9</v>
      </c>
      <c r="M207" s="21">
        <v>10</v>
      </c>
      <c r="N207" s="21">
        <v>9</v>
      </c>
      <c r="O207" s="21">
        <v>9</v>
      </c>
      <c r="P207" s="21">
        <v>9</v>
      </c>
      <c r="Q207" s="21">
        <v>9</v>
      </c>
      <c r="R207" s="21">
        <v>9</v>
      </c>
      <c r="S207" s="21">
        <v>9.1414116475643734</v>
      </c>
      <c r="T207" s="148">
        <v>5.8761549999999998</v>
      </c>
      <c r="U207" s="21">
        <v>9</v>
      </c>
      <c r="V207" s="21">
        <v>10</v>
      </c>
      <c r="W207" s="21">
        <v>10.199999999999999</v>
      </c>
      <c r="X207" s="21">
        <v>10</v>
      </c>
      <c r="Y207" s="21">
        <v>9</v>
      </c>
      <c r="Z207" s="148">
        <v>10</v>
      </c>
      <c r="AA207" s="15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>
        <v>1</v>
      </c>
      <c r="C208" s="9">
        <v>2</v>
      </c>
      <c r="D208" s="11">
        <v>8</v>
      </c>
      <c r="E208" s="11">
        <v>10</v>
      </c>
      <c r="F208" s="11">
        <v>8.9768762070993091</v>
      </c>
      <c r="G208" s="11">
        <v>9.3101999999999983</v>
      </c>
      <c r="H208" s="11">
        <v>10</v>
      </c>
      <c r="I208" s="11">
        <v>9</v>
      </c>
      <c r="J208" s="11">
        <v>9</v>
      </c>
      <c r="K208" s="149" t="s">
        <v>95</v>
      </c>
      <c r="L208" s="11">
        <v>9</v>
      </c>
      <c r="M208" s="11">
        <v>9</v>
      </c>
      <c r="N208" s="11">
        <v>9</v>
      </c>
      <c r="O208" s="11">
        <v>9</v>
      </c>
      <c r="P208" s="11">
        <v>8</v>
      </c>
      <c r="Q208" s="11">
        <v>9</v>
      </c>
      <c r="R208" s="11">
        <v>9</v>
      </c>
      <c r="S208" s="11">
        <v>9.3076913843408313</v>
      </c>
      <c r="T208" s="149">
        <v>6.3286799999999994</v>
      </c>
      <c r="U208" s="11">
        <v>9</v>
      </c>
      <c r="V208" s="11">
        <v>11</v>
      </c>
      <c r="W208" s="11">
        <v>10.1</v>
      </c>
      <c r="X208" s="11">
        <v>9</v>
      </c>
      <c r="Y208" s="11">
        <v>10</v>
      </c>
      <c r="Z208" s="149">
        <v>10</v>
      </c>
      <c r="AA208" s="15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31</v>
      </c>
    </row>
    <row r="209" spans="1:65">
      <c r="A209" s="29"/>
      <c r="B209" s="19">
        <v>1</v>
      </c>
      <c r="C209" s="9">
        <v>3</v>
      </c>
      <c r="D209" s="11">
        <v>7.9</v>
      </c>
      <c r="E209" s="11">
        <v>10</v>
      </c>
      <c r="F209" s="11">
        <v>9.0566572702921562</v>
      </c>
      <c r="G209" s="11">
        <v>9.6997999999999998</v>
      </c>
      <c r="H209" s="11">
        <v>10</v>
      </c>
      <c r="I209" s="11">
        <v>9</v>
      </c>
      <c r="J209" s="11">
        <v>8</v>
      </c>
      <c r="K209" s="149" t="s">
        <v>95</v>
      </c>
      <c r="L209" s="11">
        <v>9</v>
      </c>
      <c r="M209" s="11">
        <v>9</v>
      </c>
      <c r="N209" s="11">
        <v>9</v>
      </c>
      <c r="O209" s="11">
        <v>9</v>
      </c>
      <c r="P209" s="11">
        <v>8</v>
      </c>
      <c r="Q209" s="11">
        <v>9</v>
      </c>
      <c r="R209" s="11">
        <v>9</v>
      </c>
      <c r="S209" s="11">
        <v>9.0142302487743891</v>
      </c>
      <c r="T209" s="149">
        <v>6.0120849999999999</v>
      </c>
      <c r="U209" s="11">
        <v>9</v>
      </c>
      <c r="V209" s="11">
        <v>9</v>
      </c>
      <c r="W209" s="11">
        <v>10.4</v>
      </c>
      <c r="X209" s="11">
        <v>9</v>
      </c>
      <c r="Y209" s="11">
        <v>9</v>
      </c>
      <c r="Z209" s="149">
        <v>11</v>
      </c>
      <c r="AA209" s="15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16</v>
      </c>
    </row>
    <row r="210" spans="1:65">
      <c r="A210" s="29"/>
      <c r="B210" s="19">
        <v>1</v>
      </c>
      <c r="C210" s="9">
        <v>4</v>
      </c>
      <c r="D210" s="11">
        <v>8.1999999999999993</v>
      </c>
      <c r="E210" s="11">
        <v>9</v>
      </c>
      <c r="F210" s="11">
        <v>9.0488071635537466</v>
      </c>
      <c r="G210" s="11">
        <v>9.4136999999999986</v>
      </c>
      <c r="H210" s="11">
        <v>9</v>
      </c>
      <c r="I210" s="11">
        <v>9</v>
      </c>
      <c r="J210" s="11">
        <v>8</v>
      </c>
      <c r="K210" s="149" t="s">
        <v>95</v>
      </c>
      <c r="L210" s="11">
        <v>9</v>
      </c>
      <c r="M210" s="11">
        <v>9</v>
      </c>
      <c r="N210" s="11">
        <v>9</v>
      </c>
      <c r="O210" s="11">
        <v>10</v>
      </c>
      <c r="P210" s="11">
        <v>8</v>
      </c>
      <c r="Q210" s="11">
        <v>8</v>
      </c>
      <c r="R210" s="11">
        <v>9</v>
      </c>
      <c r="S210" s="11">
        <v>9.2641641876739858</v>
      </c>
      <c r="T210" s="149">
        <v>6.1982699999999999</v>
      </c>
      <c r="U210" s="11">
        <v>9</v>
      </c>
      <c r="V210" s="11">
        <v>9</v>
      </c>
      <c r="W210" s="11">
        <v>10.1</v>
      </c>
      <c r="X210" s="11">
        <v>9</v>
      </c>
      <c r="Y210" s="11">
        <v>10</v>
      </c>
      <c r="Z210" s="149">
        <v>11</v>
      </c>
      <c r="AA210" s="15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9.1107339238995415</v>
      </c>
    </row>
    <row r="211" spans="1:65">
      <c r="A211" s="29"/>
      <c r="B211" s="19">
        <v>1</v>
      </c>
      <c r="C211" s="9">
        <v>5</v>
      </c>
      <c r="D211" s="11">
        <v>7.7000000000000011</v>
      </c>
      <c r="E211" s="11">
        <v>10</v>
      </c>
      <c r="F211" s="11">
        <v>8.8311679542945321</v>
      </c>
      <c r="G211" s="11">
        <v>9.1738</v>
      </c>
      <c r="H211" s="11">
        <v>8</v>
      </c>
      <c r="I211" s="11">
        <v>9</v>
      </c>
      <c r="J211" s="11">
        <v>9</v>
      </c>
      <c r="K211" s="149" t="s">
        <v>95</v>
      </c>
      <c r="L211" s="11">
        <v>10</v>
      </c>
      <c r="M211" s="11">
        <v>9</v>
      </c>
      <c r="N211" s="11">
        <v>9</v>
      </c>
      <c r="O211" s="11">
        <v>9</v>
      </c>
      <c r="P211" s="11">
        <v>9</v>
      </c>
      <c r="Q211" s="11">
        <v>8</v>
      </c>
      <c r="R211" s="11">
        <v>9</v>
      </c>
      <c r="S211" s="11">
        <v>8.8257434701520676</v>
      </c>
      <c r="T211" s="149">
        <v>7.1349449999999992</v>
      </c>
      <c r="U211" s="11">
        <v>9</v>
      </c>
      <c r="V211" s="11">
        <v>9</v>
      </c>
      <c r="W211" s="11">
        <v>10.3</v>
      </c>
      <c r="X211" s="11">
        <v>9</v>
      </c>
      <c r="Y211" s="11">
        <v>10</v>
      </c>
      <c r="Z211" s="149">
        <v>10</v>
      </c>
      <c r="AA211" s="15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83</v>
      </c>
    </row>
    <row r="212" spans="1:65">
      <c r="A212" s="29"/>
      <c r="B212" s="19">
        <v>1</v>
      </c>
      <c r="C212" s="9">
        <v>6</v>
      </c>
      <c r="D212" s="11">
        <v>7.7000000000000011</v>
      </c>
      <c r="E212" s="11">
        <v>10</v>
      </c>
      <c r="F212" s="11">
        <v>9.0294497236378142</v>
      </c>
      <c r="G212" s="11">
        <v>9.5241000000000007</v>
      </c>
      <c r="H212" s="11">
        <v>10</v>
      </c>
      <c r="I212" s="11">
        <v>9</v>
      </c>
      <c r="J212" s="11">
        <v>9</v>
      </c>
      <c r="K212" s="149" t="s">
        <v>95</v>
      </c>
      <c r="L212" s="11">
        <v>10</v>
      </c>
      <c r="M212" s="11">
        <v>8</v>
      </c>
      <c r="N212" s="11">
        <v>9</v>
      </c>
      <c r="O212" s="11">
        <v>9</v>
      </c>
      <c r="P212" s="11">
        <v>9</v>
      </c>
      <c r="Q212" s="11">
        <v>9</v>
      </c>
      <c r="R212" s="11">
        <v>9</v>
      </c>
      <c r="S212" s="11">
        <v>8.7125799467864873</v>
      </c>
      <c r="T212" s="149">
        <v>7.1672599999999997</v>
      </c>
      <c r="U212" s="11">
        <v>8</v>
      </c>
      <c r="V212" s="11">
        <v>9</v>
      </c>
      <c r="W212" s="11">
        <v>10.4</v>
      </c>
      <c r="X212" s="11">
        <v>9</v>
      </c>
      <c r="Y212" s="11">
        <v>10</v>
      </c>
      <c r="Z212" s="149">
        <v>11</v>
      </c>
      <c r="AA212" s="15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29"/>
      <c r="B213" s="20" t="s">
        <v>269</v>
      </c>
      <c r="C213" s="12"/>
      <c r="D213" s="22">
        <v>7.833333333333333</v>
      </c>
      <c r="E213" s="22">
        <v>9.6666666666666661</v>
      </c>
      <c r="F213" s="22">
        <v>8.9291060661355441</v>
      </c>
      <c r="G213" s="22">
        <v>9.4317833333333336</v>
      </c>
      <c r="H213" s="22">
        <v>9.5</v>
      </c>
      <c r="I213" s="22">
        <v>9</v>
      </c>
      <c r="J213" s="22">
        <v>8.6666666666666661</v>
      </c>
      <c r="K213" s="22" t="s">
        <v>694</v>
      </c>
      <c r="L213" s="22">
        <v>9.3333333333333339</v>
      </c>
      <c r="M213" s="22">
        <v>9</v>
      </c>
      <c r="N213" s="22">
        <v>9</v>
      </c>
      <c r="O213" s="22">
        <v>9.1666666666666661</v>
      </c>
      <c r="P213" s="22">
        <v>8.5</v>
      </c>
      <c r="Q213" s="22">
        <v>8.6666666666666661</v>
      </c>
      <c r="R213" s="22">
        <v>9</v>
      </c>
      <c r="S213" s="22">
        <v>9.0443034808820215</v>
      </c>
      <c r="T213" s="22">
        <v>6.4528991666666657</v>
      </c>
      <c r="U213" s="22">
        <v>8.8333333333333339</v>
      </c>
      <c r="V213" s="22">
        <v>9.5</v>
      </c>
      <c r="W213" s="22">
        <v>10.249999999999998</v>
      </c>
      <c r="X213" s="22">
        <v>9.1666666666666661</v>
      </c>
      <c r="Y213" s="22">
        <v>9.6666666666666661</v>
      </c>
      <c r="Z213" s="22">
        <v>10.5</v>
      </c>
      <c r="AA213" s="15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270</v>
      </c>
      <c r="C214" s="28"/>
      <c r="D214" s="11">
        <v>7.8000000000000007</v>
      </c>
      <c r="E214" s="11">
        <v>10</v>
      </c>
      <c r="F214" s="11">
        <v>9.0031629653685616</v>
      </c>
      <c r="G214" s="11">
        <v>9.4413999999999998</v>
      </c>
      <c r="H214" s="11">
        <v>10</v>
      </c>
      <c r="I214" s="11">
        <v>9</v>
      </c>
      <c r="J214" s="11">
        <v>9</v>
      </c>
      <c r="K214" s="11" t="s">
        <v>694</v>
      </c>
      <c r="L214" s="11">
        <v>9</v>
      </c>
      <c r="M214" s="11">
        <v>9</v>
      </c>
      <c r="N214" s="11">
        <v>9</v>
      </c>
      <c r="O214" s="11">
        <v>9</v>
      </c>
      <c r="P214" s="11">
        <v>8.5</v>
      </c>
      <c r="Q214" s="11">
        <v>9</v>
      </c>
      <c r="R214" s="11">
        <v>9</v>
      </c>
      <c r="S214" s="11">
        <v>9.0778209481693821</v>
      </c>
      <c r="T214" s="11">
        <v>6.2634749999999997</v>
      </c>
      <c r="U214" s="11">
        <v>9</v>
      </c>
      <c r="V214" s="11">
        <v>9</v>
      </c>
      <c r="W214" s="11">
        <v>10.25</v>
      </c>
      <c r="X214" s="11">
        <v>9</v>
      </c>
      <c r="Y214" s="11">
        <v>10</v>
      </c>
      <c r="Z214" s="11">
        <v>10.5</v>
      </c>
      <c r="AA214" s="15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271</v>
      </c>
      <c r="C215" s="28"/>
      <c r="D215" s="23">
        <v>0.25033311140691406</v>
      </c>
      <c r="E215" s="23">
        <v>0.51639777949432231</v>
      </c>
      <c r="F215" s="23">
        <v>0.16793080735180049</v>
      </c>
      <c r="G215" s="23">
        <v>0.18078315647943197</v>
      </c>
      <c r="H215" s="23">
        <v>0.83666002653407556</v>
      </c>
      <c r="I215" s="23">
        <v>0</v>
      </c>
      <c r="J215" s="23">
        <v>0.51639777949432231</v>
      </c>
      <c r="K215" s="23" t="s">
        <v>694</v>
      </c>
      <c r="L215" s="23">
        <v>0.51639777949432231</v>
      </c>
      <c r="M215" s="23">
        <v>0.63245553203367588</v>
      </c>
      <c r="N215" s="23">
        <v>0</v>
      </c>
      <c r="O215" s="23">
        <v>0.40824829046386302</v>
      </c>
      <c r="P215" s="23">
        <v>0.54772255750516607</v>
      </c>
      <c r="Q215" s="23">
        <v>0.51639777949432231</v>
      </c>
      <c r="R215" s="23">
        <v>0</v>
      </c>
      <c r="S215" s="23">
        <v>0.23910470291000344</v>
      </c>
      <c r="T215" s="23">
        <v>0.56262159506560583</v>
      </c>
      <c r="U215" s="23">
        <v>0.40824829046386302</v>
      </c>
      <c r="V215" s="23">
        <v>0.83666002653407556</v>
      </c>
      <c r="W215" s="23">
        <v>0.13784048752090264</v>
      </c>
      <c r="X215" s="23">
        <v>0.40824829046386302</v>
      </c>
      <c r="Y215" s="23">
        <v>0.51639777949432231</v>
      </c>
      <c r="Z215" s="23">
        <v>0.54772255750516607</v>
      </c>
      <c r="AA215" s="205"/>
      <c r="AB215" s="206"/>
      <c r="AC215" s="206"/>
      <c r="AD215" s="206"/>
      <c r="AE215" s="206"/>
      <c r="AF215" s="206"/>
      <c r="AG215" s="206"/>
      <c r="AH215" s="206"/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  <c r="BI215" s="206"/>
      <c r="BJ215" s="206"/>
      <c r="BK215" s="206"/>
      <c r="BL215" s="206"/>
      <c r="BM215" s="56"/>
    </row>
    <row r="216" spans="1:65">
      <c r="A216" s="29"/>
      <c r="B216" s="3" t="s">
        <v>86</v>
      </c>
      <c r="C216" s="28"/>
      <c r="D216" s="13">
        <v>3.1957418477478391E-2</v>
      </c>
      <c r="E216" s="13">
        <v>5.3420459947688514E-2</v>
      </c>
      <c r="F216" s="13">
        <v>1.880712426394995E-2</v>
      </c>
      <c r="G216" s="13">
        <v>1.9167441626920887E-2</v>
      </c>
      <c r="H216" s="13">
        <v>8.8069476477271105E-2</v>
      </c>
      <c r="I216" s="13">
        <v>0</v>
      </c>
      <c r="J216" s="13">
        <v>5.9584359172421809E-2</v>
      </c>
      <c r="K216" s="13" t="s">
        <v>694</v>
      </c>
      <c r="L216" s="13">
        <v>5.5328333517248814E-2</v>
      </c>
      <c r="M216" s="13">
        <v>7.0272836892630655E-2</v>
      </c>
      <c r="N216" s="13">
        <v>0</v>
      </c>
      <c r="O216" s="13">
        <v>4.4536177141512333E-2</v>
      </c>
      <c r="P216" s="13">
        <v>6.4437947941784243E-2</v>
      </c>
      <c r="Q216" s="13">
        <v>5.9584359172421809E-2</v>
      </c>
      <c r="R216" s="13">
        <v>0</v>
      </c>
      <c r="S216" s="13">
        <v>2.643704995253934E-2</v>
      </c>
      <c r="T216" s="13">
        <v>8.7188964298699212E-2</v>
      </c>
      <c r="U216" s="13">
        <v>4.6216787599682604E-2</v>
      </c>
      <c r="V216" s="13">
        <v>8.8069476477271105E-2</v>
      </c>
      <c r="W216" s="13">
        <v>1.3447852441063675E-2</v>
      </c>
      <c r="X216" s="13">
        <v>4.4536177141512333E-2</v>
      </c>
      <c r="Y216" s="13">
        <v>5.3420459947688514E-2</v>
      </c>
      <c r="Z216" s="13">
        <v>5.2164053095730099E-2</v>
      </c>
      <c r="AA216" s="15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272</v>
      </c>
      <c r="C217" s="28"/>
      <c r="D217" s="13">
        <v>-0.14020830826979747</v>
      </c>
      <c r="E217" s="13">
        <v>6.1019534475569071E-2</v>
      </c>
      <c r="F217" s="13">
        <v>-1.9935590181988094E-2</v>
      </c>
      <c r="G217" s="13">
        <v>3.5238589131837861E-2</v>
      </c>
      <c r="H217" s="13">
        <v>4.2726094225990385E-2</v>
      </c>
      <c r="I217" s="13">
        <v>-1.2154226522746003E-2</v>
      </c>
      <c r="J217" s="13">
        <v>-4.8741107021903596E-2</v>
      </c>
      <c r="K217" s="13" t="s">
        <v>694</v>
      </c>
      <c r="L217" s="13">
        <v>2.44326539764117E-2</v>
      </c>
      <c r="M217" s="13">
        <v>-1.2154226522746003E-2</v>
      </c>
      <c r="N217" s="13">
        <v>-1.2154226522746003E-2</v>
      </c>
      <c r="O217" s="13">
        <v>6.1392137268327929E-3</v>
      </c>
      <c r="P217" s="13">
        <v>-6.7034547271482281E-2</v>
      </c>
      <c r="Q217" s="13">
        <v>-4.8741107021903596E-2</v>
      </c>
      <c r="R217" s="13">
        <v>-1.2154226522746003E-2</v>
      </c>
      <c r="S217" s="13">
        <v>-7.2914480405642523E-3</v>
      </c>
      <c r="T217" s="13">
        <v>-0.29172564794816003</v>
      </c>
      <c r="U217" s="13">
        <v>-3.0447666772324689E-2</v>
      </c>
      <c r="V217" s="13">
        <v>4.2726094225990385E-2</v>
      </c>
      <c r="W217" s="13">
        <v>0.12504657534909458</v>
      </c>
      <c r="X217" s="13">
        <v>6.1392137268327929E-3</v>
      </c>
      <c r="Y217" s="13">
        <v>6.1019534475569071E-2</v>
      </c>
      <c r="Z217" s="13">
        <v>0.15248673572346294</v>
      </c>
      <c r="AA217" s="15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273</v>
      </c>
      <c r="C218" s="46"/>
      <c r="D218" s="44">
        <v>2.36</v>
      </c>
      <c r="E218" s="44">
        <v>1.35</v>
      </c>
      <c r="F218" s="44">
        <v>0.14000000000000001</v>
      </c>
      <c r="G218" s="44">
        <v>0.87</v>
      </c>
      <c r="H218" s="44">
        <v>1.01</v>
      </c>
      <c r="I218" s="44">
        <v>0</v>
      </c>
      <c r="J218" s="44">
        <v>0.67</v>
      </c>
      <c r="K218" s="44">
        <v>8.09</v>
      </c>
      <c r="L218" s="44">
        <v>0.67</v>
      </c>
      <c r="M218" s="44">
        <v>0</v>
      </c>
      <c r="N218" s="44">
        <v>0</v>
      </c>
      <c r="O218" s="44">
        <v>0.34</v>
      </c>
      <c r="P218" s="44">
        <v>1.01</v>
      </c>
      <c r="Q218" s="44">
        <v>0.67</v>
      </c>
      <c r="R218" s="44">
        <v>0</v>
      </c>
      <c r="S218" s="44">
        <v>0.09</v>
      </c>
      <c r="T218" s="44">
        <v>5.15</v>
      </c>
      <c r="U218" s="44">
        <v>0.34</v>
      </c>
      <c r="V218" s="44">
        <v>1.01</v>
      </c>
      <c r="W218" s="44">
        <v>2.5299999999999998</v>
      </c>
      <c r="X218" s="44">
        <v>0.34</v>
      </c>
      <c r="Y218" s="44">
        <v>1.35</v>
      </c>
      <c r="Z218" s="44">
        <v>3.03</v>
      </c>
      <c r="AA218" s="15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5"/>
    </row>
    <row r="220" spans="1:65" ht="15">
      <c r="B220" s="8" t="s">
        <v>565</v>
      </c>
      <c r="BM220" s="27" t="s">
        <v>66</v>
      </c>
    </row>
    <row r="221" spans="1:65" ht="15">
      <c r="A221" s="24" t="s">
        <v>28</v>
      </c>
      <c r="B221" s="18" t="s">
        <v>110</v>
      </c>
      <c r="C221" s="15" t="s">
        <v>111</v>
      </c>
      <c r="D221" s="16" t="s">
        <v>234</v>
      </c>
      <c r="E221" s="17" t="s">
        <v>234</v>
      </c>
      <c r="F221" s="17" t="s">
        <v>234</v>
      </c>
      <c r="G221" s="17" t="s">
        <v>234</v>
      </c>
      <c r="H221" s="17" t="s">
        <v>234</v>
      </c>
      <c r="I221" s="17" t="s">
        <v>234</v>
      </c>
      <c r="J221" s="17" t="s">
        <v>234</v>
      </c>
      <c r="K221" s="17" t="s">
        <v>234</v>
      </c>
      <c r="L221" s="17" t="s">
        <v>234</v>
      </c>
      <c r="M221" s="17" t="s">
        <v>234</v>
      </c>
      <c r="N221" s="17" t="s">
        <v>234</v>
      </c>
      <c r="O221" s="17" t="s">
        <v>234</v>
      </c>
      <c r="P221" s="17" t="s">
        <v>234</v>
      </c>
      <c r="Q221" s="17" t="s">
        <v>234</v>
      </c>
      <c r="R221" s="17" t="s">
        <v>234</v>
      </c>
      <c r="S221" s="17" t="s">
        <v>234</v>
      </c>
      <c r="T221" s="17" t="s">
        <v>234</v>
      </c>
      <c r="U221" s="17" t="s">
        <v>234</v>
      </c>
      <c r="V221" s="15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235</v>
      </c>
      <c r="C222" s="9" t="s">
        <v>235</v>
      </c>
      <c r="D222" s="151" t="s">
        <v>238</v>
      </c>
      <c r="E222" s="152" t="s">
        <v>239</v>
      </c>
      <c r="F222" s="152" t="s">
        <v>242</v>
      </c>
      <c r="G222" s="152" t="s">
        <v>243</v>
      </c>
      <c r="H222" s="152" t="s">
        <v>244</v>
      </c>
      <c r="I222" s="152" t="s">
        <v>247</v>
      </c>
      <c r="J222" s="152" t="s">
        <v>248</v>
      </c>
      <c r="K222" s="152" t="s">
        <v>250</v>
      </c>
      <c r="L222" s="152" t="s">
        <v>251</v>
      </c>
      <c r="M222" s="152" t="s">
        <v>252</v>
      </c>
      <c r="N222" s="152" t="s">
        <v>253</v>
      </c>
      <c r="O222" s="152" t="s">
        <v>254</v>
      </c>
      <c r="P222" s="152" t="s">
        <v>255</v>
      </c>
      <c r="Q222" s="152" t="s">
        <v>257</v>
      </c>
      <c r="R222" s="152" t="s">
        <v>260</v>
      </c>
      <c r="S222" s="152" t="s">
        <v>261</v>
      </c>
      <c r="T222" s="152" t="s">
        <v>262</v>
      </c>
      <c r="U222" s="152" t="s">
        <v>263</v>
      </c>
      <c r="V222" s="15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276</v>
      </c>
      <c r="E223" s="11" t="s">
        <v>276</v>
      </c>
      <c r="F223" s="11" t="s">
        <v>278</v>
      </c>
      <c r="G223" s="11" t="s">
        <v>276</v>
      </c>
      <c r="H223" s="11" t="s">
        <v>278</v>
      </c>
      <c r="I223" s="11" t="s">
        <v>278</v>
      </c>
      <c r="J223" s="11" t="s">
        <v>278</v>
      </c>
      <c r="K223" s="11" t="s">
        <v>276</v>
      </c>
      <c r="L223" s="11" t="s">
        <v>276</v>
      </c>
      <c r="M223" s="11" t="s">
        <v>276</v>
      </c>
      <c r="N223" s="11" t="s">
        <v>276</v>
      </c>
      <c r="O223" s="11" t="s">
        <v>276</v>
      </c>
      <c r="P223" s="11" t="s">
        <v>278</v>
      </c>
      <c r="Q223" s="11" t="s">
        <v>276</v>
      </c>
      <c r="R223" s="11" t="s">
        <v>278</v>
      </c>
      <c r="S223" s="11" t="s">
        <v>278</v>
      </c>
      <c r="T223" s="11" t="s">
        <v>276</v>
      </c>
      <c r="U223" s="11" t="s">
        <v>276</v>
      </c>
      <c r="V223" s="15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 t="s">
        <v>117</v>
      </c>
      <c r="E224" s="25" t="s">
        <v>312</v>
      </c>
      <c r="F224" s="25" t="s">
        <v>311</v>
      </c>
      <c r="G224" s="25" t="s">
        <v>314</v>
      </c>
      <c r="H224" s="25" t="s">
        <v>313</v>
      </c>
      <c r="I224" s="25" t="s">
        <v>314</v>
      </c>
      <c r="J224" s="25" t="s">
        <v>314</v>
      </c>
      <c r="K224" s="25" t="s">
        <v>311</v>
      </c>
      <c r="L224" s="25" t="s">
        <v>311</v>
      </c>
      <c r="M224" s="25" t="s">
        <v>311</v>
      </c>
      <c r="N224" s="25" t="s">
        <v>311</v>
      </c>
      <c r="O224" s="25" t="s">
        <v>311</v>
      </c>
      <c r="P224" s="25" t="s">
        <v>313</v>
      </c>
      <c r="Q224" s="25" t="s">
        <v>312</v>
      </c>
      <c r="R224" s="25" t="s">
        <v>314</v>
      </c>
      <c r="S224" s="25" t="s">
        <v>311</v>
      </c>
      <c r="T224" s="25" t="s">
        <v>314</v>
      </c>
      <c r="U224" s="25" t="s">
        <v>117</v>
      </c>
      <c r="V224" s="15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8">
        <v>1</v>
      </c>
      <c r="C225" s="14">
        <v>1</v>
      </c>
      <c r="D225" s="21">
        <v>0.87</v>
      </c>
      <c r="E225" s="21">
        <v>0.82763038671073152</v>
      </c>
      <c r="F225" s="21">
        <v>0.91</v>
      </c>
      <c r="G225" s="21">
        <v>0.78</v>
      </c>
      <c r="H225" s="21">
        <v>1.04</v>
      </c>
      <c r="I225" s="21">
        <v>0.61</v>
      </c>
      <c r="J225" s="148">
        <v>0.8</v>
      </c>
      <c r="K225" s="21">
        <v>0.73</v>
      </c>
      <c r="L225" s="21">
        <v>0.75</v>
      </c>
      <c r="M225" s="21">
        <v>0.69</v>
      </c>
      <c r="N225" s="21">
        <v>0.79</v>
      </c>
      <c r="O225" s="21">
        <v>0.71</v>
      </c>
      <c r="P225" s="21">
        <v>1.033810344964242</v>
      </c>
      <c r="Q225" s="21">
        <v>0.81</v>
      </c>
      <c r="R225" s="21">
        <v>0.69</v>
      </c>
      <c r="S225" s="21">
        <v>0.84</v>
      </c>
      <c r="T225" s="21">
        <v>0.87</v>
      </c>
      <c r="U225" s="21">
        <v>0.8</v>
      </c>
      <c r="V225" s="15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0.95</v>
      </c>
      <c r="E226" s="11">
        <v>0.86025148781229754</v>
      </c>
      <c r="F226" s="11">
        <v>0.91</v>
      </c>
      <c r="G226" s="11">
        <v>0.79</v>
      </c>
      <c r="H226" s="11">
        <v>1.1100000000000001</v>
      </c>
      <c r="I226" s="11">
        <v>0.61</v>
      </c>
      <c r="J226" s="149">
        <v>0.8</v>
      </c>
      <c r="K226" s="11">
        <v>0.73</v>
      </c>
      <c r="L226" s="11">
        <v>0.71</v>
      </c>
      <c r="M226" s="11">
        <v>0.72</v>
      </c>
      <c r="N226" s="11">
        <v>0.76</v>
      </c>
      <c r="O226" s="11">
        <v>0.67</v>
      </c>
      <c r="P226" s="11">
        <v>0.98341695838415044</v>
      </c>
      <c r="Q226" s="11">
        <v>0.72</v>
      </c>
      <c r="R226" s="11">
        <v>0.7</v>
      </c>
      <c r="S226" s="11">
        <v>0.81</v>
      </c>
      <c r="T226" s="11">
        <v>0.88</v>
      </c>
      <c r="U226" s="11">
        <v>0.83</v>
      </c>
      <c r="V226" s="15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32</v>
      </c>
    </row>
    <row r="227" spans="1:65">
      <c r="A227" s="29"/>
      <c r="B227" s="19">
        <v>1</v>
      </c>
      <c r="C227" s="9">
        <v>3</v>
      </c>
      <c r="D227" s="11">
        <v>0.93</v>
      </c>
      <c r="E227" s="11">
        <v>0.85594971427533251</v>
      </c>
      <c r="F227" s="11">
        <v>0.91</v>
      </c>
      <c r="G227" s="11">
        <v>0.78</v>
      </c>
      <c r="H227" s="11">
        <v>1.1100000000000001</v>
      </c>
      <c r="I227" s="11">
        <v>0.62</v>
      </c>
      <c r="J227" s="149">
        <v>0.8</v>
      </c>
      <c r="K227" s="11">
        <v>0.69</v>
      </c>
      <c r="L227" s="11">
        <v>0.73</v>
      </c>
      <c r="M227" s="11">
        <v>0.7</v>
      </c>
      <c r="N227" s="11">
        <v>0.76</v>
      </c>
      <c r="O227" s="11">
        <v>0.65</v>
      </c>
      <c r="P227" s="11">
        <v>1.0402822165639118</v>
      </c>
      <c r="Q227" s="11">
        <v>0.88</v>
      </c>
      <c r="R227" s="11">
        <v>0.7</v>
      </c>
      <c r="S227" s="11">
        <v>0.82</v>
      </c>
      <c r="T227" s="11">
        <v>0.8</v>
      </c>
      <c r="U227" s="11">
        <v>0.81</v>
      </c>
      <c r="V227" s="15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0.91</v>
      </c>
      <c r="E228" s="11">
        <v>0.88987540351191274</v>
      </c>
      <c r="F228" s="11">
        <v>0.87</v>
      </c>
      <c r="G228" s="11">
        <v>0.82</v>
      </c>
      <c r="H228" s="11">
        <v>1.06</v>
      </c>
      <c r="I228" s="11">
        <v>0.61</v>
      </c>
      <c r="J228" s="149">
        <v>0.8</v>
      </c>
      <c r="K228" s="11">
        <v>0.74</v>
      </c>
      <c r="L228" s="11">
        <v>0.74</v>
      </c>
      <c r="M228" s="11">
        <v>0.69</v>
      </c>
      <c r="N228" s="11">
        <v>0.74</v>
      </c>
      <c r="O228" s="11">
        <v>0.66</v>
      </c>
      <c r="P228" s="11">
        <v>0.98365327878178699</v>
      </c>
      <c r="Q228" s="11">
        <v>0.82</v>
      </c>
      <c r="R228" s="11">
        <v>0.7</v>
      </c>
      <c r="S228" s="11">
        <v>0.82</v>
      </c>
      <c r="T228" s="11">
        <v>0.82</v>
      </c>
      <c r="U228" s="11">
        <v>0.79</v>
      </c>
      <c r="V228" s="15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0.80766123105186449</v>
      </c>
    </row>
    <row r="229" spans="1:65">
      <c r="A229" s="29"/>
      <c r="B229" s="19">
        <v>1</v>
      </c>
      <c r="C229" s="9">
        <v>5</v>
      </c>
      <c r="D229" s="11">
        <v>0.92</v>
      </c>
      <c r="E229" s="11">
        <v>0.84216020361977517</v>
      </c>
      <c r="F229" s="11">
        <v>0.89</v>
      </c>
      <c r="G229" s="11">
        <v>0.75</v>
      </c>
      <c r="H229" s="11">
        <v>1.01</v>
      </c>
      <c r="I229" s="11">
        <v>0.63</v>
      </c>
      <c r="J229" s="149">
        <v>0.8</v>
      </c>
      <c r="K229" s="11">
        <v>0.71</v>
      </c>
      <c r="L229" s="11">
        <v>0.72</v>
      </c>
      <c r="M229" s="11">
        <v>0.73</v>
      </c>
      <c r="N229" s="11">
        <v>0.77</v>
      </c>
      <c r="O229" s="11">
        <v>0.65</v>
      </c>
      <c r="P229" s="11">
        <v>1.0126641885853918</v>
      </c>
      <c r="Q229" s="11">
        <v>0.81</v>
      </c>
      <c r="R229" s="11">
        <v>0.71</v>
      </c>
      <c r="S229" s="11">
        <v>0.83</v>
      </c>
      <c r="T229" s="11">
        <v>0.86</v>
      </c>
      <c r="U229" s="11">
        <v>0.8</v>
      </c>
      <c r="V229" s="15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84</v>
      </c>
    </row>
    <row r="230" spans="1:65">
      <c r="A230" s="29"/>
      <c r="B230" s="19">
        <v>1</v>
      </c>
      <c r="C230" s="9">
        <v>6</v>
      </c>
      <c r="D230" s="11">
        <v>0.95</v>
      </c>
      <c r="E230" s="11">
        <v>0.85980221870311146</v>
      </c>
      <c r="F230" s="11">
        <v>0.97000000000000008</v>
      </c>
      <c r="G230" s="11">
        <v>0.78</v>
      </c>
      <c r="H230" s="11">
        <v>1.04</v>
      </c>
      <c r="I230" s="11">
        <v>0.63</v>
      </c>
      <c r="J230" s="149">
        <v>0.8</v>
      </c>
      <c r="K230" s="11">
        <v>0.72</v>
      </c>
      <c r="L230" s="11">
        <v>0.73</v>
      </c>
      <c r="M230" s="11">
        <v>0.73</v>
      </c>
      <c r="N230" s="11">
        <v>0.74</v>
      </c>
      <c r="O230" s="11">
        <v>0.67</v>
      </c>
      <c r="P230" s="11">
        <v>1.0119491653775319</v>
      </c>
      <c r="Q230" s="11">
        <v>0.78</v>
      </c>
      <c r="R230" s="11">
        <v>0.68</v>
      </c>
      <c r="S230" s="11">
        <v>0.82</v>
      </c>
      <c r="T230" s="11">
        <v>0.82</v>
      </c>
      <c r="U230" s="11">
        <v>0.86</v>
      </c>
      <c r="V230" s="15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269</v>
      </c>
      <c r="C231" s="12"/>
      <c r="D231" s="22">
        <v>0.92166666666666675</v>
      </c>
      <c r="E231" s="22">
        <v>0.85594490243886023</v>
      </c>
      <c r="F231" s="22">
        <v>0.91</v>
      </c>
      <c r="G231" s="22">
        <v>0.78333333333333333</v>
      </c>
      <c r="H231" s="22">
        <v>1.0616666666666668</v>
      </c>
      <c r="I231" s="22">
        <v>0.61833333333333329</v>
      </c>
      <c r="J231" s="22">
        <v>0.79999999999999993</v>
      </c>
      <c r="K231" s="22">
        <v>0.71999999999999986</v>
      </c>
      <c r="L231" s="22">
        <v>0.72999999999999987</v>
      </c>
      <c r="M231" s="22">
        <v>0.71</v>
      </c>
      <c r="N231" s="22">
        <v>0.7599999999999999</v>
      </c>
      <c r="O231" s="22">
        <v>0.66833333333333333</v>
      </c>
      <c r="P231" s="22">
        <v>1.0109626921095025</v>
      </c>
      <c r="Q231" s="22">
        <v>0.80333333333333334</v>
      </c>
      <c r="R231" s="22">
        <v>0.69666666666666666</v>
      </c>
      <c r="S231" s="22">
        <v>0.82333333333333325</v>
      </c>
      <c r="T231" s="22">
        <v>0.84166666666666667</v>
      </c>
      <c r="U231" s="22">
        <v>0.81500000000000006</v>
      </c>
      <c r="V231" s="15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270</v>
      </c>
      <c r="C232" s="28"/>
      <c r="D232" s="11">
        <v>0.92500000000000004</v>
      </c>
      <c r="E232" s="11">
        <v>0.85787596648922193</v>
      </c>
      <c r="F232" s="11">
        <v>0.91</v>
      </c>
      <c r="G232" s="11">
        <v>0.78</v>
      </c>
      <c r="H232" s="11">
        <v>1.05</v>
      </c>
      <c r="I232" s="11">
        <v>0.61499999999999999</v>
      </c>
      <c r="J232" s="11">
        <v>0.8</v>
      </c>
      <c r="K232" s="11">
        <v>0.72499999999999998</v>
      </c>
      <c r="L232" s="11">
        <v>0.73</v>
      </c>
      <c r="M232" s="11">
        <v>0.71</v>
      </c>
      <c r="N232" s="11">
        <v>0.76</v>
      </c>
      <c r="O232" s="11">
        <v>0.66500000000000004</v>
      </c>
      <c r="P232" s="11">
        <v>1.0123066769814617</v>
      </c>
      <c r="Q232" s="11">
        <v>0.81</v>
      </c>
      <c r="R232" s="11">
        <v>0.7</v>
      </c>
      <c r="S232" s="11">
        <v>0.82</v>
      </c>
      <c r="T232" s="11">
        <v>0.84</v>
      </c>
      <c r="U232" s="11">
        <v>0.80500000000000005</v>
      </c>
      <c r="V232" s="15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271</v>
      </c>
      <c r="C233" s="28"/>
      <c r="D233" s="23">
        <v>2.9944392908634258E-2</v>
      </c>
      <c r="E233" s="23">
        <v>2.0863529016035047E-2</v>
      </c>
      <c r="F233" s="23">
        <v>3.3466401061363046E-2</v>
      </c>
      <c r="G233" s="23">
        <v>2.2509257354845491E-2</v>
      </c>
      <c r="H233" s="23">
        <v>4.0702170294305805E-2</v>
      </c>
      <c r="I233" s="23">
        <v>9.8319208025017587E-3</v>
      </c>
      <c r="J233" s="23">
        <v>1.2161883888976234E-16</v>
      </c>
      <c r="K233" s="23">
        <v>1.7888543819998333E-2</v>
      </c>
      <c r="L233" s="23">
        <v>1.4142135623730963E-2</v>
      </c>
      <c r="M233" s="23">
        <v>1.8973665961010293E-2</v>
      </c>
      <c r="N233" s="23">
        <v>1.8973665961010293E-2</v>
      </c>
      <c r="O233" s="23">
        <v>2.2286019533929016E-2</v>
      </c>
      <c r="P233" s="23">
        <v>2.404200273580134E-2</v>
      </c>
      <c r="Q233" s="23">
        <v>5.2408650685422796E-2</v>
      </c>
      <c r="R233" s="23">
        <v>1.0327955589886417E-2</v>
      </c>
      <c r="S233" s="23">
        <v>1.0327955589886426E-2</v>
      </c>
      <c r="T233" s="23">
        <v>3.2506409624359724E-2</v>
      </c>
      <c r="U233" s="23">
        <v>2.5884358211089541E-2</v>
      </c>
      <c r="V233" s="15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86</v>
      </c>
      <c r="C234" s="28"/>
      <c r="D234" s="13">
        <v>3.248939556090516E-2</v>
      </c>
      <c r="E234" s="13">
        <v>2.4374850479964533E-2</v>
      </c>
      <c r="F234" s="13">
        <v>3.677626490259675E-2</v>
      </c>
      <c r="G234" s="13">
        <v>2.8735222155121903E-2</v>
      </c>
      <c r="H234" s="13">
        <v>3.8337993997776265E-2</v>
      </c>
      <c r="I234" s="13">
        <v>1.5900680543129531E-2</v>
      </c>
      <c r="J234" s="13">
        <v>1.5202354861220294E-16</v>
      </c>
      <c r="K234" s="13">
        <v>2.4845199749997691E-2</v>
      </c>
      <c r="L234" s="13">
        <v>1.9372788525658855E-2</v>
      </c>
      <c r="M234" s="13">
        <v>2.6723473184521541E-2</v>
      </c>
      <c r="N234" s="13">
        <v>2.4965349948697757E-2</v>
      </c>
      <c r="O234" s="13">
        <v>3.3345665138048403E-2</v>
      </c>
      <c r="P234" s="13">
        <v>2.3781295712935396E-2</v>
      </c>
      <c r="Q234" s="13">
        <v>6.523898425571302E-2</v>
      </c>
      <c r="R234" s="13">
        <v>1.4824816636200598E-2</v>
      </c>
      <c r="S234" s="13">
        <v>1.2544075615246673E-2</v>
      </c>
      <c r="T234" s="13">
        <v>3.8621476781417495E-2</v>
      </c>
      <c r="U234" s="13">
        <v>3.1759948725263241E-2</v>
      </c>
      <c r="V234" s="15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272</v>
      </c>
      <c r="C235" s="28"/>
      <c r="D235" s="13">
        <v>0.14115501800962549</v>
      </c>
      <c r="E235" s="13">
        <v>5.9782083787918161E-2</v>
      </c>
      <c r="F235" s="13">
        <v>0.12671001778165558</v>
      </c>
      <c r="G235" s="13">
        <v>-3.0121413264875274E-2</v>
      </c>
      <c r="H235" s="13">
        <v>0.31449502074526481</v>
      </c>
      <c r="I235" s="13">
        <v>-0.23441498791759308</v>
      </c>
      <c r="J235" s="13">
        <v>-9.4856986534898047E-3</v>
      </c>
      <c r="K235" s="13">
        <v>-0.10853712878814092</v>
      </c>
      <c r="L235" s="13">
        <v>-9.6155700021309465E-2</v>
      </c>
      <c r="M235" s="13">
        <v>-0.12091855755497216</v>
      </c>
      <c r="N235" s="13">
        <v>-5.9011413720815309E-2</v>
      </c>
      <c r="O235" s="13">
        <v>-0.17250784408343622</v>
      </c>
      <c r="P235" s="13">
        <v>0.25171625582778878</v>
      </c>
      <c r="Q235" s="13">
        <v>-5.3585557312125776E-3</v>
      </c>
      <c r="R235" s="13">
        <v>-0.13742712924408063</v>
      </c>
      <c r="S235" s="13">
        <v>1.9404301802450119E-2</v>
      </c>
      <c r="T235" s="13">
        <v>4.210358787497448E-2</v>
      </c>
      <c r="U235" s="13">
        <v>9.0864444967575508E-3</v>
      </c>
      <c r="V235" s="15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273</v>
      </c>
      <c r="C236" s="46"/>
      <c r="D236" s="44">
        <v>0.96</v>
      </c>
      <c r="E236" s="44">
        <v>0.43</v>
      </c>
      <c r="F236" s="44">
        <v>0.86</v>
      </c>
      <c r="G236" s="44">
        <v>0.16</v>
      </c>
      <c r="H236" s="44">
        <v>2.09</v>
      </c>
      <c r="I236" s="44">
        <v>1.5</v>
      </c>
      <c r="J236" s="44" t="s">
        <v>274</v>
      </c>
      <c r="K236" s="44">
        <v>0.67</v>
      </c>
      <c r="L236" s="44">
        <v>0.59</v>
      </c>
      <c r="M236" s="44">
        <v>0.76</v>
      </c>
      <c r="N236" s="44">
        <v>0.35</v>
      </c>
      <c r="O236" s="44">
        <v>1.0900000000000001</v>
      </c>
      <c r="P236" s="44">
        <v>1.68</v>
      </c>
      <c r="Q236" s="44">
        <v>0</v>
      </c>
      <c r="R236" s="44">
        <v>0.86</v>
      </c>
      <c r="S236" s="44">
        <v>0.16</v>
      </c>
      <c r="T236" s="44">
        <v>0.31</v>
      </c>
      <c r="U236" s="44">
        <v>0.09</v>
      </c>
      <c r="V236" s="15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 t="s">
        <v>318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5"/>
    </row>
    <row r="238" spans="1:65">
      <c r="BM238" s="55"/>
    </row>
    <row r="239" spans="1:65" ht="15">
      <c r="B239" s="8" t="s">
        <v>504</v>
      </c>
      <c r="BM239" s="27" t="s">
        <v>66</v>
      </c>
    </row>
    <row r="240" spans="1:65" ht="15">
      <c r="A240" s="24" t="s">
        <v>0</v>
      </c>
      <c r="B240" s="18" t="s">
        <v>110</v>
      </c>
      <c r="C240" s="15" t="s">
        <v>111</v>
      </c>
      <c r="D240" s="16" t="s">
        <v>234</v>
      </c>
      <c r="E240" s="17" t="s">
        <v>234</v>
      </c>
      <c r="F240" s="17" t="s">
        <v>234</v>
      </c>
      <c r="G240" s="17" t="s">
        <v>234</v>
      </c>
      <c r="H240" s="17" t="s">
        <v>234</v>
      </c>
      <c r="I240" s="17" t="s">
        <v>234</v>
      </c>
      <c r="J240" s="17" t="s">
        <v>234</v>
      </c>
      <c r="K240" s="17" t="s">
        <v>234</v>
      </c>
      <c r="L240" s="17" t="s">
        <v>234</v>
      </c>
      <c r="M240" s="17" t="s">
        <v>234</v>
      </c>
      <c r="N240" s="17" t="s">
        <v>234</v>
      </c>
      <c r="O240" s="17" t="s">
        <v>234</v>
      </c>
      <c r="P240" s="17" t="s">
        <v>234</v>
      </c>
      <c r="Q240" s="17" t="s">
        <v>234</v>
      </c>
      <c r="R240" s="17" t="s">
        <v>234</v>
      </c>
      <c r="S240" s="17" t="s">
        <v>234</v>
      </c>
      <c r="T240" s="17" t="s">
        <v>234</v>
      </c>
      <c r="U240" s="17" t="s">
        <v>234</v>
      </c>
      <c r="V240" s="17" t="s">
        <v>234</v>
      </c>
      <c r="W240" s="17" t="s">
        <v>234</v>
      </c>
      <c r="X240" s="17" t="s">
        <v>234</v>
      </c>
      <c r="Y240" s="17" t="s">
        <v>234</v>
      </c>
      <c r="Z240" s="17" t="s">
        <v>234</v>
      </c>
      <c r="AA240" s="17" t="s">
        <v>234</v>
      </c>
      <c r="AB240" s="17" t="s">
        <v>234</v>
      </c>
      <c r="AC240" s="15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235</v>
      </c>
      <c r="C241" s="9" t="s">
        <v>235</v>
      </c>
      <c r="D241" s="151" t="s">
        <v>237</v>
      </c>
      <c r="E241" s="152" t="s">
        <v>238</v>
      </c>
      <c r="F241" s="152" t="s">
        <v>239</v>
      </c>
      <c r="G241" s="152" t="s">
        <v>240</v>
      </c>
      <c r="H241" s="152" t="s">
        <v>241</v>
      </c>
      <c r="I241" s="152" t="s">
        <v>242</v>
      </c>
      <c r="J241" s="152" t="s">
        <v>243</v>
      </c>
      <c r="K241" s="152" t="s">
        <v>244</v>
      </c>
      <c r="L241" s="152" t="s">
        <v>245</v>
      </c>
      <c r="M241" s="152" t="s">
        <v>247</v>
      </c>
      <c r="N241" s="152" t="s">
        <v>248</v>
      </c>
      <c r="O241" s="152" t="s">
        <v>250</v>
      </c>
      <c r="P241" s="152" t="s">
        <v>251</v>
      </c>
      <c r="Q241" s="152" t="s">
        <v>252</v>
      </c>
      <c r="R241" s="152" t="s">
        <v>253</v>
      </c>
      <c r="S241" s="152" t="s">
        <v>254</v>
      </c>
      <c r="T241" s="152" t="s">
        <v>255</v>
      </c>
      <c r="U241" s="152" t="s">
        <v>256</v>
      </c>
      <c r="V241" s="152" t="s">
        <v>257</v>
      </c>
      <c r="W241" s="152" t="s">
        <v>258</v>
      </c>
      <c r="X241" s="152" t="s">
        <v>259</v>
      </c>
      <c r="Y241" s="152" t="s">
        <v>260</v>
      </c>
      <c r="Z241" s="152" t="s">
        <v>261</v>
      </c>
      <c r="AA241" s="152" t="s">
        <v>262</v>
      </c>
      <c r="AB241" s="152" t="s">
        <v>263</v>
      </c>
      <c r="AC241" s="15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277</v>
      </c>
      <c r="E242" s="11" t="s">
        <v>276</v>
      </c>
      <c r="F242" s="11" t="s">
        <v>277</v>
      </c>
      <c r="G242" s="11" t="s">
        <v>277</v>
      </c>
      <c r="H242" s="11" t="s">
        <v>277</v>
      </c>
      <c r="I242" s="11" t="s">
        <v>310</v>
      </c>
      <c r="J242" s="11" t="s">
        <v>310</v>
      </c>
      <c r="K242" s="11" t="s">
        <v>278</v>
      </c>
      <c r="L242" s="11" t="s">
        <v>310</v>
      </c>
      <c r="M242" s="11" t="s">
        <v>278</v>
      </c>
      <c r="N242" s="11" t="s">
        <v>278</v>
      </c>
      <c r="O242" s="11" t="s">
        <v>319</v>
      </c>
      <c r="P242" s="11" t="s">
        <v>319</v>
      </c>
      <c r="Q242" s="11" t="s">
        <v>319</v>
      </c>
      <c r="R242" s="11" t="s">
        <v>319</v>
      </c>
      <c r="S242" s="11" t="s">
        <v>319</v>
      </c>
      <c r="T242" s="11" t="s">
        <v>310</v>
      </c>
      <c r="U242" s="11" t="s">
        <v>278</v>
      </c>
      <c r="V242" s="11" t="s">
        <v>276</v>
      </c>
      <c r="W242" s="11" t="s">
        <v>310</v>
      </c>
      <c r="X242" s="11" t="s">
        <v>310</v>
      </c>
      <c r="Y242" s="11" t="s">
        <v>277</v>
      </c>
      <c r="Z242" s="11" t="s">
        <v>310</v>
      </c>
      <c r="AA242" s="11" t="s">
        <v>310</v>
      </c>
      <c r="AB242" s="11" t="s">
        <v>310</v>
      </c>
      <c r="AC242" s="15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 t="s">
        <v>311</v>
      </c>
      <c r="E243" s="25" t="s">
        <v>117</v>
      </c>
      <c r="F243" s="25" t="s">
        <v>320</v>
      </c>
      <c r="G243" s="25" t="s">
        <v>312</v>
      </c>
      <c r="H243" s="25" t="s">
        <v>313</v>
      </c>
      <c r="I243" s="25" t="s">
        <v>311</v>
      </c>
      <c r="J243" s="25" t="s">
        <v>314</v>
      </c>
      <c r="K243" s="25" t="s">
        <v>313</v>
      </c>
      <c r="L243" s="25" t="s">
        <v>311</v>
      </c>
      <c r="M243" s="25" t="s">
        <v>314</v>
      </c>
      <c r="N243" s="25" t="s">
        <v>314</v>
      </c>
      <c r="O243" s="25" t="s">
        <v>311</v>
      </c>
      <c r="P243" s="25" t="s">
        <v>311</v>
      </c>
      <c r="Q243" s="25" t="s">
        <v>311</v>
      </c>
      <c r="R243" s="25" t="s">
        <v>311</v>
      </c>
      <c r="S243" s="25" t="s">
        <v>311</v>
      </c>
      <c r="T243" s="25" t="s">
        <v>313</v>
      </c>
      <c r="U243" s="25" t="s">
        <v>279</v>
      </c>
      <c r="V243" s="25" t="s">
        <v>312</v>
      </c>
      <c r="W243" s="25" t="s">
        <v>314</v>
      </c>
      <c r="X243" s="25" t="s">
        <v>313</v>
      </c>
      <c r="Y243" s="25" t="s">
        <v>314</v>
      </c>
      <c r="Z243" s="25" t="s">
        <v>315</v>
      </c>
      <c r="AA243" s="25" t="s">
        <v>314</v>
      </c>
      <c r="AB243" s="25" t="s">
        <v>315</v>
      </c>
      <c r="AC243" s="15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1">
        <v>1.319</v>
      </c>
      <c r="E244" s="21">
        <v>1.2653099999999999</v>
      </c>
      <c r="F244" s="21">
        <v>1.2118</v>
      </c>
      <c r="G244" s="21">
        <v>1.3158000000000001</v>
      </c>
      <c r="H244" s="21">
        <v>1.26</v>
      </c>
      <c r="I244" s="21">
        <v>1.24</v>
      </c>
      <c r="J244" s="21">
        <v>1.24</v>
      </c>
      <c r="K244" s="148">
        <v>1.22</v>
      </c>
      <c r="L244" s="148">
        <v>1.100376</v>
      </c>
      <c r="M244" s="21" t="s">
        <v>297</v>
      </c>
      <c r="N244" s="21" t="s">
        <v>297</v>
      </c>
      <c r="O244" s="21">
        <v>1.2949999999999999</v>
      </c>
      <c r="P244" s="21">
        <v>1.26</v>
      </c>
      <c r="Q244" s="21">
        <v>1.2749999999999999</v>
      </c>
      <c r="R244" s="21">
        <v>1.33</v>
      </c>
      <c r="S244" s="21">
        <v>1.28</v>
      </c>
      <c r="T244" s="21">
        <v>1.2982752389465102</v>
      </c>
      <c r="U244" s="21">
        <v>1.23437149</v>
      </c>
      <c r="V244" s="21">
        <v>1.2746499999999998</v>
      </c>
      <c r="W244" s="21" t="s">
        <v>297</v>
      </c>
      <c r="X244" s="21">
        <v>1.248</v>
      </c>
      <c r="Y244" s="21">
        <v>1.2789999999999999</v>
      </c>
      <c r="Z244" s="21">
        <v>1.2689999999999999</v>
      </c>
      <c r="AA244" s="148">
        <v>1.1333199999999999</v>
      </c>
      <c r="AB244" s="21">
        <v>1.27</v>
      </c>
      <c r="AC244" s="15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1.3109999999999999</v>
      </c>
      <c r="E245" s="11">
        <v>1.28681</v>
      </c>
      <c r="F245" s="11">
        <v>1.2448999999999999</v>
      </c>
      <c r="G245" s="11">
        <v>1.305245</v>
      </c>
      <c r="H245" s="11">
        <v>1.26</v>
      </c>
      <c r="I245" s="11">
        <v>1.25</v>
      </c>
      <c r="J245" s="11">
        <v>1.23</v>
      </c>
      <c r="K245" s="149">
        <v>1.23</v>
      </c>
      <c r="L245" s="149">
        <v>1.142808</v>
      </c>
      <c r="M245" s="11" t="s">
        <v>297</v>
      </c>
      <c r="N245" s="11" t="s">
        <v>297</v>
      </c>
      <c r="O245" s="11">
        <v>1.29</v>
      </c>
      <c r="P245" s="11">
        <v>1.2549999999999999</v>
      </c>
      <c r="Q245" s="11">
        <v>1.26</v>
      </c>
      <c r="R245" s="11">
        <v>1.2749999999999999</v>
      </c>
      <c r="S245" s="11">
        <v>1.27</v>
      </c>
      <c r="T245" s="11">
        <v>1.2715657728466299</v>
      </c>
      <c r="U245" s="11">
        <v>1.2908727899999999</v>
      </c>
      <c r="V245" s="11">
        <v>1.2380499999999999</v>
      </c>
      <c r="W245" s="11" t="s">
        <v>297</v>
      </c>
      <c r="X245" s="11">
        <v>1.258</v>
      </c>
      <c r="Y245" s="11">
        <v>1.274</v>
      </c>
      <c r="Z245" s="11">
        <v>1.3049999999999999</v>
      </c>
      <c r="AA245" s="149">
        <v>1.1333199999999999</v>
      </c>
      <c r="AB245" s="11">
        <v>1.28</v>
      </c>
      <c r="AC245" s="15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16</v>
      </c>
    </row>
    <row r="246" spans="1:65">
      <c r="A246" s="29"/>
      <c r="B246" s="19">
        <v>1</v>
      </c>
      <c r="C246" s="9">
        <v>3</v>
      </c>
      <c r="D246" s="11">
        <v>1.3109999999999999</v>
      </c>
      <c r="E246" s="11">
        <v>1.2729600000000001</v>
      </c>
      <c r="F246" s="11">
        <v>1.2293000000000001</v>
      </c>
      <c r="G246" s="11">
        <v>1.2942999999999998</v>
      </c>
      <c r="H246" s="11">
        <v>1.25</v>
      </c>
      <c r="I246" s="11">
        <v>1.25</v>
      </c>
      <c r="J246" s="11">
        <v>1.22</v>
      </c>
      <c r="K246" s="149">
        <v>1.2</v>
      </c>
      <c r="L246" s="149">
        <v>1.1594340000000001</v>
      </c>
      <c r="M246" s="11" t="s">
        <v>297</v>
      </c>
      <c r="N246" s="11" t="s">
        <v>297</v>
      </c>
      <c r="O246" s="11">
        <v>1.2949999999999999</v>
      </c>
      <c r="P246" s="11">
        <v>1.2649999999999999</v>
      </c>
      <c r="Q246" s="11">
        <v>1.2649999999999999</v>
      </c>
      <c r="R246" s="11">
        <v>1.27</v>
      </c>
      <c r="S246" s="11">
        <v>1.2749999999999999</v>
      </c>
      <c r="T246" s="11">
        <v>1.2750918251044161</v>
      </c>
      <c r="U246" s="11">
        <v>1.2486476500000001</v>
      </c>
      <c r="V246" s="11">
        <v>1.3136300000000001</v>
      </c>
      <c r="W246" s="11" t="s">
        <v>297</v>
      </c>
      <c r="X246" s="11">
        <v>1.2549999999999999</v>
      </c>
      <c r="Y246" s="11">
        <v>1.3009999999999999</v>
      </c>
      <c r="Z246" s="11">
        <v>1.298</v>
      </c>
      <c r="AA246" s="149">
        <v>1.1690799999999999</v>
      </c>
      <c r="AB246" s="11">
        <v>1.24</v>
      </c>
      <c r="AC246" s="15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1">
        <v>1.325</v>
      </c>
      <c r="E247" s="11">
        <v>1.2839</v>
      </c>
      <c r="F247" s="11">
        <v>1.2521</v>
      </c>
      <c r="G247" s="11">
        <v>1.3049999999999999</v>
      </c>
      <c r="H247" s="11">
        <v>1.25</v>
      </c>
      <c r="I247" s="11">
        <v>1.26</v>
      </c>
      <c r="J247" s="11">
        <v>1.22</v>
      </c>
      <c r="K247" s="149">
        <v>1.1900000000000002</v>
      </c>
      <c r="L247" s="149">
        <v>1.1401559999999999</v>
      </c>
      <c r="M247" s="11" t="s">
        <v>297</v>
      </c>
      <c r="N247" s="11" t="s">
        <v>297</v>
      </c>
      <c r="O247" s="11">
        <v>1.3</v>
      </c>
      <c r="P247" s="11">
        <v>1.2450000000000001</v>
      </c>
      <c r="Q247" s="11">
        <v>1.2649999999999999</v>
      </c>
      <c r="R247" s="11">
        <v>1.23</v>
      </c>
      <c r="S247" s="11">
        <v>1.29</v>
      </c>
      <c r="T247" s="11">
        <v>1.26393251972937</v>
      </c>
      <c r="U247" s="11">
        <v>1.29755727</v>
      </c>
      <c r="V247" s="11">
        <v>1.30366</v>
      </c>
      <c r="W247" s="11" t="s">
        <v>297</v>
      </c>
      <c r="X247" s="11">
        <v>1.2450000000000001</v>
      </c>
      <c r="Y247" s="11">
        <v>1.286</v>
      </c>
      <c r="Z247" s="11">
        <v>1.2629999999999999</v>
      </c>
      <c r="AA247" s="147">
        <v>1.17811</v>
      </c>
      <c r="AB247" s="11">
        <v>1.27</v>
      </c>
      <c r="AC247" s="15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1.2711275773335309</v>
      </c>
    </row>
    <row r="248" spans="1:65">
      <c r="A248" s="29"/>
      <c r="B248" s="19">
        <v>1</v>
      </c>
      <c r="C248" s="9">
        <v>5</v>
      </c>
      <c r="D248" s="11">
        <v>1.306</v>
      </c>
      <c r="E248" s="11">
        <v>1.2703100000000001</v>
      </c>
      <c r="F248" s="11">
        <v>1.2341</v>
      </c>
      <c r="G248" s="11">
        <v>1.299105</v>
      </c>
      <c r="H248" s="11">
        <v>1.27</v>
      </c>
      <c r="I248" s="11">
        <v>1.22</v>
      </c>
      <c r="J248" s="11">
        <v>1.21</v>
      </c>
      <c r="K248" s="149">
        <v>1.22</v>
      </c>
      <c r="L248" s="149">
        <v>1.1667780000000001</v>
      </c>
      <c r="M248" s="11" t="s">
        <v>297</v>
      </c>
      <c r="N248" s="11" t="s">
        <v>297</v>
      </c>
      <c r="O248" s="11">
        <v>1.29</v>
      </c>
      <c r="P248" s="11">
        <v>1.26</v>
      </c>
      <c r="Q248" s="11">
        <v>1.2749999999999999</v>
      </c>
      <c r="R248" s="11">
        <v>1.2649999999999999</v>
      </c>
      <c r="S248" s="11">
        <v>1.28</v>
      </c>
      <c r="T248" s="11">
        <v>1.2987382113247901</v>
      </c>
      <c r="U248" s="147">
        <v>1.39468433</v>
      </c>
      <c r="V248" s="11">
        <v>1.23373</v>
      </c>
      <c r="W248" s="11" t="s">
        <v>297</v>
      </c>
      <c r="X248" s="11">
        <v>1.2509999999999999</v>
      </c>
      <c r="Y248" s="11">
        <v>1.2769999999999999</v>
      </c>
      <c r="Z248" s="11">
        <v>1.264</v>
      </c>
      <c r="AA248" s="149">
        <v>1.1333199999999999</v>
      </c>
      <c r="AB248" s="11">
        <v>1.28</v>
      </c>
      <c r="AC248" s="15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85</v>
      </c>
    </row>
    <row r="249" spans="1:65">
      <c r="A249" s="29"/>
      <c r="B249" s="19">
        <v>1</v>
      </c>
      <c r="C249" s="9">
        <v>6</v>
      </c>
      <c r="D249" s="11">
        <v>1.3160000000000001</v>
      </c>
      <c r="E249" s="11">
        <v>1.28704</v>
      </c>
      <c r="F249" s="11">
        <v>1.2590000000000001</v>
      </c>
      <c r="G249" s="11">
        <v>1.3089949999999999</v>
      </c>
      <c r="H249" s="11">
        <v>1.27</v>
      </c>
      <c r="I249" s="11">
        <v>1.26</v>
      </c>
      <c r="J249" s="11">
        <v>1.22</v>
      </c>
      <c r="K249" s="149">
        <v>1.1900000000000002</v>
      </c>
      <c r="L249" s="149">
        <v>1.1517839999999999</v>
      </c>
      <c r="M249" s="11" t="s">
        <v>297</v>
      </c>
      <c r="N249" s="11" t="s">
        <v>297</v>
      </c>
      <c r="O249" s="11">
        <v>1.3049999999999999</v>
      </c>
      <c r="P249" s="11">
        <v>1.27</v>
      </c>
      <c r="Q249" s="11">
        <v>1.27</v>
      </c>
      <c r="R249" s="11">
        <v>1.3</v>
      </c>
      <c r="S249" s="11">
        <v>1.28</v>
      </c>
      <c r="T249" s="11">
        <v>1.2688714480707901</v>
      </c>
      <c r="U249" s="147">
        <v>1.3913557599999999</v>
      </c>
      <c r="V249" s="11">
        <v>1.3122</v>
      </c>
      <c r="W249" s="11" t="s">
        <v>297</v>
      </c>
      <c r="X249" s="11">
        <v>1.258</v>
      </c>
      <c r="Y249" s="11">
        <v>1.2649999999999999</v>
      </c>
      <c r="Z249" s="11">
        <v>1.254</v>
      </c>
      <c r="AA249" s="149">
        <v>1.1358999999999999</v>
      </c>
      <c r="AB249" s="11">
        <v>1.28</v>
      </c>
      <c r="AC249" s="15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20" t="s">
        <v>269</v>
      </c>
      <c r="C250" s="12"/>
      <c r="D250" s="22">
        <v>1.3146666666666667</v>
      </c>
      <c r="E250" s="22">
        <v>1.2777216666666666</v>
      </c>
      <c r="F250" s="22">
        <v>1.2385333333333335</v>
      </c>
      <c r="G250" s="22">
        <v>1.3047408333333335</v>
      </c>
      <c r="H250" s="22">
        <v>1.2599999999999998</v>
      </c>
      <c r="I250" s="22">
        <v>1.2466666666666666</v>
      </c>
      <c r="J250" s="22">
        <v>1.2233333333333332</v>
      </c>
      <c r="K250" s="22">
        <v>1.2083333333333335</v>
      </c>
      <c r="L250" s="22">
        <v>1.143556</v>
      </c>
      <c r="M250" s="22" t="s">
        <v>694</v>
      </c>
      <c r="N250" s="22" t="s">
        <v>694</v>
      </c>
      <c r="O250" s="22">
        <v>1.2958333333333332</v>
      </c>
      <c r="P250" s="22">
        <v>1.2591666666666665</v>
      </c>
      <c r="Q250" s="22">
        <v>1.2683333333333333</v>
      </c>
      <c r="R250" s="22">
        <v>1.2783333333333333</v>
      </c>
      <c r="S250" s="22">
        <v>1.2791666666666668</v>
      </c>
      <c r="T250" s="22">
        <v>1.2794125026704177</v>
      </c>
      <c r="U250" s="22">
        <v>1.3095815483333333</v>
      </c>
      <c r="V250" s="22">
        <v>1.2793199999999998</v>
      </c>
      <c r="W250" s="22" t="s">
        <v>694</v>
      </c>
      <c r="X250" s="22">
        <v>1.2524999999999999</v>
      </c>
      <c r="Y250" s="22">
        <v>1.2803333333333333</v>
      </c>
      <c r="Z250" s="22">
        <v>1.2755000000000001</v>
      </c>
      <c r="AA250" s="22">
        <v>1.1471749999999998</v>
      </c>
      <c r="AB250" s="22">
        <v>1.2700000000000002</v>
      </c>
      <c r="AC250" s="15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270</v>
      </c>
      <c r="C251" s="28"/>
      <c r="D251" s="11">
        <v>1.3134999999999999</v>
      </c>
      <c r="E251" s="11">
        <v>1.2784300000000002</v>
      </c>
      <c r="F251" s="11">
        <v>1.2395</v>
      </c>
      <c r="G251" s="11">
        <v>1.3051225</v>
      </c>
      <c r="H251" s="11">
        <v>1.26</v>
      </c>
      <c r="I251" s="11">
        <v>1.25</v>
      </c>
      <c r="J251" s="11">
        <v>1.22</v>
      </c>
      <c r="K251" s="11">
        <v>1.21</v>
      </c>
      <c r="L251" s="11">
        <v>1.1472959999999999</v>
      </c>
      <c r="M251" s="11" t="s">
        <v>694</v>
      </c>
      <c r="N251" s="11" t="s">
        <v>694</v>
      </c>
      <c r="O251" s="11">
        <v>1.2949999999999999</v>
      </c>
      <c r="P251" s="11">
        <v>1.26</v>
      </c>
      <c r="Q251" s="11">
        <v>1.2675000000000001</v>
      </c>
      <c r="R251" s="11">
        <v>1.2725</v>
      </c>
      <c r="S251" s="11">
        <v>1.28</v>
      </c>
      <c r="T251" s="11">
        <v>1.2733287989755229</v>
      </c>
      <c r="U251" s="11">
        <v>1.2942150299999999</v>
      </c>
      <c r="V251" s="11">
        <v>1.2891550000000001</v>
      </c>
      <c r="W251" s="11" t="s">
        <v>694</v>
      </c>
      <c r="X251" s="11">
        <v>1.2529999999999999</v>
      </c>
      <c r="Y251" s="11">
        <v>1.278</v>
      </c>
      <c r="Z251" s="11">
        <v>1.2665</v>
      </c>
      <c r="AA251" s="11">
        <v>1.1346099999999999</v>
      </c>
      <c r="AB251" s="11">
        <v>1.2749999999999999</v>
      </c>
      <c r="AC251" s="15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271</v>
      </c>
      <c r="C252" s="28"/>
      <c r="D252" s="23">
        <v>6.7724933862401389E-3</v>
      </c>
      <c r="E252" s="23">
        <v>9.3729043880041076E-3</v>
      </c>
      <c r="F252" s="23">
        <v>1.7105866440103736E-2</v>
      </c>
      <c r="G252" s="23">
        <v>7.5033068820799182E-3</v>
      </c>
      <c r="H252" s="23">
        <v>8.9442719099991665E-3</v>
      </c>
      <c r="I252" s="23">
        <v>1.5055453054181633E-2</v>
      </c>
      <c r="J252" s="23">
        <v>1.0327955589886454E-2</v>
      </c>
      <c r="K252" s="23">
        <v>1.7224014243685005E-2</v>
      </c>
      <c r="L252" s="23">
        <v>2.3391041259422395E-2</v>
      </c>
      <c r="M252" s="23" t="s">
        <v>694</v>
      </c>
      <c r="N252" s="23" t="s">
        <v>694</v>
      </c>
      <c r="O252" s="23">
        <v>5.8452259722500373E-3</v>
      </c>
      <c r="P252" s="23">
        <v>8.6120071218425097E-3</v>
      </c>
      <c r="Q252" s="23">
        <v>6.055300708194964E-3</v>
      </c>
      <c r="R252" s="23">
        <v>3.3862466931200826E-2</v>
      </c>
      <c r="S252" s="23">
        <v>6.6458006791256493E-3</v>
      </c>
      <c r="T252" s="23">
        <v>1.5233311933387476E-2</v>
      </c>
      <c r="U252" s="23">
        <v>6.898347467259397E-2</v>
      </c>
      <c r="V252" s="23">
        <v>3.6480614029920116E-2</v>
      </c>
      <c r="W252" s="23" t="s">
        <v>694</v>
      </c>
      <c r="X252" s="23">
        <v>5.3944415837044405E-3</v>
      </c>
      <c r="Y252" s="23">
        <v>1.2225656083281048E-2</v>
      </c>
      <c r="Z252" s="23">
        <v>2.0830266440926778E-2</v>
      </c>
      <c r="AA252" s="23">
        <v>2.0687251871623773E-2</v>
      </c>
      <c r="AB252" s="23">
        <v>1.5491933384829681E-2</v>
      </c>
      <c r="AC252" s="205"/>
      <c r="AD252" s="206"/>
      <c r="AE252" s="206"/>
      <c r="AF252" s="206"/>
      <c r="AG252" s="206"/>
      <c r="AH252" s="206"/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  <c r="BI252" s="206"/>
      <c r="BJ252" s="206"/>
      <c r="BK252" s="206"/>
      <c r="BL252" s="206"/>
      <c r="BM252" s="56"/>
    </row>
    <row r="253" spans="1:65">
      <c r="A253" s="29"/>
      <c r="B253" s="3" t="s">
        <v>86</v>
      </c>
      <c r="C253" s="28"/>
      <c r="D253" s="13">
        <v>5.1514909124544669E-3</v>
      </c>
      <c r="E253" s="13">
        <v>7.3356386077855565E-3</v>
      </c>
      <c r="F253" s="13">
        <v>1.3811389632982883E-2</v>
      </c>
      <c r="G253" s="13">
        <v>5.7508025275108277E-3</v>
      </c>
      <c r="H253" s="13">
        <v>7.0986284999993397E-3</v>
      </c>
      <c r="I253" s="13">
        <v>1.2076566621001312E-2</v>
      </c>
      <c r="J253" s="13">
        <v>8.4424705094439684E-3</v>
      </c>
      <c r="K253" s="13">
        <v>1.425435661546345E-2</v>
      </c>
      <c r="L253" s="13">
        <v>2.0454653081635174E-2</v>
      </c>
      <c r="M253" s="13" t="s">
        <v>694</v>
      </c>
      <c r="N253" s="13" t="s">
        <v>694</v>
      </c>
      <c r="O253" s="13">
        <v>4.5107853162058174E-3</v>
      </c>
      <c r="P253" s="13">
        <v>6.8394497327670502E-3</v>
      </c>
      <c r="Q253" s="13">
        <v>4.7742186924007602E-3</v>
      </c>
      <c r="R253" s="13">
        <v>2.648954388359908E-2</v>
      </c>
      <c r="S253" s="13">
        <v>5.1954142116943181E-3</v>
      </c>
      <c r="T253" s="13">
        <v>1.1906489815905483E-2</v>
      </c>
      <c r="U253" s="13">
        <v>5.2675967189967858E-2</v>
      </c>
      <c r="V253" s="13">
        <v>2.8515628638589346E-2</v>
      </c>
      <c r="W253" s="13" t="s">
        <v>694</v>
      </c>
      <c r="X253" s="13">
        <v>4.3069393881871787E-3</v>
      </c>
      <c r="Y253" s="13">
        <v>9.5488071465355748E-3</v>
      </c>
      <c r="Z253" s="13">
        <v>1.6331059538162898E-2</v>
      </c>
      <c r="AA253" s="13">
        <v>1.8033213652340556E-2</v>
      </c>
      <c r="AB253" s="13">
        <v>1.2198372743960377E-2</v>
      </c>
      <c r="AC253" s="15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272</v>
      </c>
      <c r="C254" s="28"/>
      <c r="D254" s="13">
        <v>3.4252336358297386E-2</v>
      </c>
      <c r="E254" s="13">
        <v>5.1875904910885229E-3</v>
      </c>
      <c r="F254" s="13">
        <v>-2.5641992653932522E-2</v>
      </c>
      <c r="G254" s="13">
        <v>2.6443652548482799E-2</v>
      </c>
      <c r="H254" s="13">
        <v>-8.7540995348976969E-3</v>
      </c>
      <c r="I254" s="13">
        <v>-1.9243474142993877E-2</v>
      </c>
      <c r="J254" s="13">
        <v>-3.7599879707162498E-2</v>
      </c>
      <c r="K254" s="13">
        <v>-4.9400426141270604E-2</v>
      </c>
      <c r="L254" s="13">
        <v>-0.10036095479978513</v>
      </c>
      <c r="M254" s="13" t="s">
        <v>694</v>
      </c>
      <c r="N254" s="13" t="s">
        <v>694</v>
      </c>
      <c r="O254" s="13">
        <v>1.9436094724361253E-2</v>
      </c>
      <c r="P254" s="13">
        <v>-9.4096854479036596E-3</v>
      </c>
      <c r="Q254" s="13">
        <v>-2.1982404048372928E-3</v>
      </c>
      <c r="R254" s="13">
        <v>5.6687905512349257E-3</v>
      </c>
      <c r="S254" s="13">
        <v>6.3243764642411104E-3</v>
      </c>
      <c r="T254" s="13">
        <v>6.5177764094035417E-3</v>
      </c>
      <c r="U254" s="13">
        <v>3.0251858023935041E-2</v>
      </c>
      <c r="V254" s="13">
        <v>6.445004272233934E-3</v>
      </c>
      <c r="W254" s="13" t="s">
        <v>694</v>
      </c>
      <c r="X254" s="13">
        <v>-1.4654372751951694E-2</v>
      </c>
      <c r="Y254" s="13">
        <v>7.2421967424494138E-3</v>
      </c>
      <c r="Z254" s="13">
        <v>3.4397984470144749E-3</v>
      </c>
      <c r="AA254" s="13">
        <v>-9.7513876296782764E-2</v>
      </c>
      <c r="AB254" s="13">
        <v>-8.8706857882514534E-4</v>
      </c>
      <c r="AC254" s="15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273</v>
      </c>
      <c r="C255" s="46"/>
      <c r="D255" s="44">
        <v>1.67</v>
      </c>
      <c r="E255" s="44">
        <v>0.2</v>
      </c>
      <c r="F255" s="44">
        <v>1.36</v>
      </c>
      <c r="G255" s="44">
        <v>1.28</v>
      </c>
      <c r="H255" s="44">
        <v>0.51</v>
      </c>
      <c r="I255" s="44">
        <v>1.04</v>
      </c>
      <c r="J255" s="44">
        <v>1.97</v>
      </c>
      <c r="K255" s="44">
        <v>2.57</v>
      </c>
      <c r="L255" s="44">
        <v>5.15</v>
      </c>
      <c r="M255" s="44" t="s">
        <v>274</v>
      </c>
      <c r="N255" s="44" t="s">
        <v>274</v>
      </c>
      <c r="O255" s="44">
        <v>0.92</v>
      </c>
      <c r="P255" s="44">
        <v>0.54</v>
      </c>
      <c r="Q255" s="44">
        <v>0.18</v>
      </c>
      <c r="R255" s="44">
        <v>0.22</v>
      </c>
      <c r="S255" s="44">
        <v>0.26</v>
      </c>
      <c r="T255" s="44">
        <v>0.27</v>
      </c>
      <c r="U255" s="44">
        <v>1.47</v>
      </c>
      <c r="V255" s="44">
        <v>0.26</v>
      </c>
      <c r="W255" s="44" t="s">
        <v>274</v>
      </c>
      <c r="X255" s="44">
        <v>0.81</v>
      </c>
      <c r="Y255" s="44">
        <v>0.3</v>
      </c>
      <c r="Z255" s="44">
        <v>0.11</v>
      </c>
      <c r="AA255" s="44">
        <v>5.01</v>
      </c>
      <c r="AB255" s="44">
        <v>0.11</v>
      </c>
      <c r="AC255" s="15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BM256" s="55"/>
    </row>
    <row r="257" spans="1:65" ht="15">
      <c r="B257" s="8" t="s">
        <v>566</v>
      </c>
      <c r="BM257" s="27" t="s">
        <v>275</v>
      </c>
    </row>
    <row r="258" spans="1:65" ht="15">
      <c r="A258" s="24" t="s">
        <v>33</v>
      </c>
      <c r="B258" s="18" t="s">
        <v>110</v>
      </c>
      <c r="C258" s="15" t="s">
        <v>111</v>
      </c>
      <c r="D258" s="16" t="s">
        <v>234</v>
      </c>
      <c r="E258" s="17" t="s">
        <v>234</v>
      </c>
      <c r="F258" s="17" t="s">
        <v>234</v>
      </c>
      <c r="G258" s="17" t="s">
        <v>234</v>
      </c>
      <c r="H258" s="17" t="s">
        <v>234</v>
      </c>
      <c r="I258" s="15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235</v>
      </c>
      <c r="C259" s="9" t="s">
        <v>235</v>
      </c>
      <c r="D259" s="151" t="s">
        <v>238</v>
      </c>
      <c r="E259" s="152" t="s">
        <v>239</v>
      </c>
      <c r="F259" s="152" t="s">
        <v>242</v>
      </c>
      <c r="G259" s="152" t="s">
        <v>245</v>
      </c>
      <c r="H259" s="152" t="s">
        <v>263</v>
      </c>
      <c r="I259" s="15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276</v>
      </c>
      <c r="E260" s="11" t="s">
        <v>276</v>
      </c>
      <c r="F260" s="11" t="s">
        <v>278</v>
      </c>
      <c r="G260" s="11" t="s">
        <v>276</v>
      </c>
      <c r="H260" s="11" t="s">
        <v>276</v>
      </c>
      <c r="I260" s="15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 t="s">
        <v>117</v>
      </c>
      <c r="E261" s="25" t="s">
        <v>312</v>
      </c>
      <c r="F261" s="25" t="s">
        <v>311</v>
      </c>
      <c r="G261" s="25" t="s">
        <v>311</v>
      </c>
      <c r="H261" s="25" t="s">
        <v>315</v>
      </c>
      <c r="I261" s="15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1.4330000000000001</v>
      </c>
      <c r="E262" s="21">
        <v>1.464383080920022</v>
      </c>
      <c r="F262" s="21">
        <v>1.6</v>
      </c>
      <c r="G262" s="148">
        <v>2.1921864810259999</v>
      </c>
      <c r="H262" s="21">
        <v>1.54</v>
      </c>
      <c r="I262" s="15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1.542</v>
      </c>
      <c r="E263" s="11">
        <v>1.596972196689304</v>
      </c>
      <c r="F263" s="11">
        <v>1.6</v>
      </c>
      <c r="G263" s="149">
        <v>2.1857691633427199</v>
      </c>
      <c r="H263" s="11">
        <v>1.46</v>
      </c>
      <c r="I263" s="15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5</v>
      </c>
    </row>
    <row r="264" spans="1:65">
      <c r="A264" s="29"/>
      <c r="B264" s="19">
        <v>1</v>
      </c>
      <c r="C264" s="9">
        <v>3</v>
      </c>
      <c r="D264" s="11">
        <v>1.5640000000000001</v>
      </c>
      <c r="E264" s="11">
        <v>1.5246789807925025</v>
      </c>
      <c r="F264" s="11">
        <v>1.6</v>
      </c>
      <c r="G264" s="149">
        <v>2.2172965810793799</v>
      </c>
      <c r="H264" s="11">
        <v>1.51</v>
      </c>
      <c r="I264" s="15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1.4710000000000001</v>
      </c>
      <c r="E265" s="11">
        <v>1.6031492110657342</v>
      </c>
      <c r="F265" s="11">
        <v>1.6</v>
      </c>
      <c r="G265" s="149">
        <v>2.2926383782067399</v>
      </c>
      <c r="H265" s="11">
        <v>1.49</v>
      </c>
      <c r="I265" s="15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1.5407872225975201</v>
      </c>
    </row>
    <row r="266" spans="1:65">
      <c r="A266" s="29"/>
      <c r="B266" s="19">
        <v>1</v>
      </c>
      <c r="C266" s="9">
        <v>5</v>
      </c>
      <c r="D266" s="11">
        <v>1.548</v>
      </c>
      <c r="E266" s="11">
        <v>1.553193523272844</v>
      </c>
      <c r="F266" s="11">
        <v>1.5</v>
      </c>
      <c r="G266" s="149">
        <v>2.23138430547752</v>
      </c>
      <c r="H266" s="11">
        <v>1.53</v>
      </c>
      <c r="I266" s="15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11</v>
      </c>
    </row>
    <row r="267" spans="1:65">
      <c r="A267" s="29"/>
      <c r="B267" s="19">
        <v>1</v>
      </c>
      <c r="C267" s="9">
        <v>6</v>
      </c>
      <c r="D267" s="11">
        <v>1.508</v>
      </c>
      <c r="E267" s="11">
        <v>1.5205163495999718</v>
      </c>
      <c r="F267" s="11">
        <v>1.7</v>
      </c>
      <c r="G267" s="149">
        <v>2.1535915639688201</v>
      </c>
      <c r="H267" s="11">
        <v>1.52</v>
      </c>
      <c r="I267" s="15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269</v>
      </c>
      <c r="C268" s="12"/>
      <c r="D268" s="22">
        <v>1.5109999999999999</v>
      </c>
      <c r="E268" s="22">
        <v>1.5438155570567298</v>
      </c>
      <c r="F268" s="22">
        <v>1.5999999999999999</v>
      </c>
      <c r="G268" s="22">
        <v>2.2121444121835299</v>
      </c>
      <c r="H268" s="22">
        <v>1.5083333333333335</v>
      </c>
      <c r="I268" s="15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270</v>
      </c>
      <c r="C269" s="28"/>
      <c r="D269" s="11">
        <v>1.5249999999999999</v>
      </c>
      <c r="E269" s="11">
        <v>1.5389362520326733</v>
      </c>
      <c r="F269" s="11">
        <v>1.6</v>
      </c>
      <c r="G269" s="11">
        <v>2.2047415310526901</v>
      </c>
      <c r="H269" s="11">
        <v>1.5150000000000001</v>
      </c>
      <c r="I269" s="15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271</v>
      </c>
      <c r="C270" s="28"/>
      <c r="D270" s="23">
        <v>5.0659648636760195E-2</v>
      </c>
      <c r="E270" s="23">
        <v>5.225444855680033E-2</v>
      </c>
      <c r="F270" s="23">
        <v>6.3245553203367569E-2</v>
      </c>
      <c r="G270" s="23">
        <v>4.7746006547143546E-2</v>
      </c>
      <c r="H270" s="23">
        <v>2.9268868558020283E-2</v>
      </c>
      <c r="I270" s="15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86</v>
      </c>
      <c r="C271" s="28"/>
      <c r="D271" s="13">
        <v>3.3527232717908799E-2</v>
      </c>
      <c r="E271" s="13">
        <v>3.3847598126568276E-2</v>
      </c>
      <c r="F271" s="13">
        <v>3.9528470752104736E-2</v>
      </c>
      <c r="G271" s="13">
        <v>2.1583584816696096E-2</v>
      </c>
      <c r="H271" s="13">
        <v>1.9404774734599079E-2</v>
      </c>
      <c r="I271" s="15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272</v>
      </c>
      <c r="C272" s="28"/>
      <c r="D272" s="13">
        <v>-1.9332469896332416E-2</v>
      </c>
      <c r="E272" s="13">
        <v>1.9654462438392084E-3</v>
      </c>
      <c r="F272" s="13">
        <v>3.8430210566424927E-2</v>
      </c>
      <c r="G272" s="13">
        <v>0.43572349234192709</v>
      </c>
      <c r="H272" s="13">
        <v>-2.1063186913942933E-2</v>
      </c>
      <c r="I272" s="15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273</v>
      </c>
      <c r="C273" s="46"/>
      <c r="D273" s="44">
        <v>0.62</v>
      </c>
      <c r="E273" s="44">
        <v>0</v>
      </c>
      <c r="F273" s="44">
        <v>1.07</v>
      </c>
      <c r="G273" s="44">
        <v>12.7</v>
      </c>
      <c r="H273" s="44">
        <v>0.67</v>
      </c>
      <c r="I273" s="15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BM274" s="55"/>
    </row>
    <row r="275" spans="1:65" ht="15">
      <c r="B275" s="8" t="s">
        <v>567</v>
      </c>
      <c r="BM275" s="27" t="s">
        <v>275</v>
      </c>
    </row>
    <row r="276" spans="1:65" ht="15">
      <c r="A276" s="24" t="s">
        <v>36</v>
      </c>
      <c r="B276" s="18" t="s">
        <v>110</v>
      </c>
      <c r="C276" s="15" t="s">
        <v>111</v>
      </c>
      <c r="D276" s="16" t="s">
        <v>234</v>
      </c>
      <c r="E276" s="17" t="s">
        <v>234</v>
      </c>
      <c r="F276" s="17" t="s">
        <v>234</v>
      </c>
      <c r="G276" s="17" t="s">
        <v>234</v>
      </c>
      <c r="H276" s="17" t="s">
        <v>234</v>
      </c>
      <c r="I276" s="15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235</v>
      </c>
      <c r="C277" s="9" t="s">
        <v>235</v>
      </c>
      <c r="D277" s="151" t="s">
        <v>238</v>
      </c>
      <c r="E277" s="152" t="s">
        <v>239</v>
      </c>
      <c r="F277" s="152" t="s">
        <v>242</v>
      </c>
      <c r="G277" s="152" t="s">
        <v>245</v>
      </c>
      <c r="H277" s="152" t="s">
        <v>263</v>
      </c>
      <c r="I277" s="15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276</v>
      </c>
      <c r="E278" s="11" t="s">
        <v>276</v>
      </c>
      <c r="F278" s="11" t="s">
        <v>278</v>
      </c>
      <c r="G278" s="11" t="s">
        <v>276</v>
      </c>
      <c r="H278" s="11" t="s">
        <v>276</v>
      </c>
      <c r="I278" s="15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117</v>
      </c>
      <c r="E279" s="25" t="s">
        <v>312</v>
      </c>
      <c r="F279" s="25" t="s">
        <v>311</v>
      </c>
      <c r="G279" s="25" t="s">
        <v>311</v>
      </c>
      <c r="H279" s="25" t="s">
        <v>315</v>
      </c>
      <c r="I279" s="15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0.42599999999999999</v>
      </c>
      <c r="E280" s="21">
        <v>0.44269781329458974</v>
      </c>
      <c r="F280" s="21">
        <v>0.5</v>
      </c>
      <c r="G280" s="148">
        <v>0.74485491933630399</v>
      </c>
      <c r="H280" s="21">
        <v>0.46</v>
      </c>
      <c r="I280" s="15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0.44500000000000001</v>
      </c>
      <c r="E281" s="11">
        <v>0.48453244014330443</v>
      </c>
      <c r="F281" s="11">
        <v>0.5</v>
      </c>
      <c r="G281" s="149">
        <v>0.76952624633974398</v>
      </c>
      <c r="H281" s="11">
        <v>0.43</v>
      </c>
      <c r="I281" s="15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6</v>
      </c>
    </row>
    <row r="282" spans="1:65">
      <c r="A282" s="29"/>
      <c r="B282" s="19">
        <v>1</v>
      </c>
      <c r="C282" s="9">
        <v>3</v>
      </c>
      <c r="D282" s="11">
        <v>0.44600000000000001</v>
      </c>
      <c r="E282" s="11">
        <v>0.47322680370139181</v>
      </c>
      <c r="F282" s="11">
        <v>0.5</v>
      </c>
      <c r="G282" s="149">
        <v>0.74164625520201799</v>
      </c>
      <c r="H282" s="11">
        <v>0.47</v>
      </c>
      <c r="I282" s="15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0.40899999999999997</v>
      </c>
      <c r="E283" s="11">
        <v>0.49155465416603872</v>
      </c>
      <c r="F283" s="11">
        <v>0.4</v>
      </c>
      <c r="G283" s="149">
        <v>0.769914106164026</v>
      </c>
      <c r="H283" s="11">
        <v>0.46</v>
      </c>
      <c r="I283" s="15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0.45994761401809198</v>
      </c>
    </row>
    <row r="284" spans="1:65">
      <c r="A284" s="29"/>
      <c r="B284" s="19">
        <v>1</v>
      </c>
      <c r="C284" s="9">
        <v>5</v>
      </c>
      <c r="D284" s="11">
        <v>0.436</v>
      </c>
      <c r="E284" s="11">
        <v>0.45530005335169843</v>
      </c>
      <c r="F284" s="11">
        <v>0.5</v>
      </c>
      <c r="G284" s="149">
        <v>0.75459106147055799</v>
      </c>
      <c r="H284" s="11">
        <v>0.46</v>
      </c>
      <c r="I284" s="15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12</v>
      </c>
    </row>
    <row r="285" spans="1:65">
      <c r="A285" s="29"/>
      <c r="B285" s="19">
        <v>1</v>
      </c>
      <c r="C285" s="9">
        <v>6</v>
      </c>
      <c r="D285" s="11">
        <v>0.432</v>
      </c>
      <c r="E285" s="11">
        <v>0.47743097177717453</v>
      </c>
      <c r="F285" s="11">
        <v>0.5</v>
      </c>
      <c r="G285" s="149">
        <v>0.75181611190364805</v>
      </c>
      <c r="H285" s="11">
        <v>0.44</v>
      </c>
      <c r="I285" s="15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269</v>
      </c>
      <c r="C286" s="12"/>
      <c r="D286" s="22">
        <v>0.43233333333333329</v>
      </c>
      <c r="E286" s="22">
        <v>0.4707904560723663</v>
      </c>
      <c r="F286" s="22">
        <v>0.48333333333333334</v>
      </c>
      <c r="G286" s="22">
        <v>0.75539145006938302</v>
      </c>
      <c r="H286" s="22">
        <v>0.45333333333333331</v>
      </c>
      <c r="I286" s="15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270</v>
      </c>
      <c r="C287" s="28"/>
      <c r="D287" s="11">
        <v>0.434</v>
      </c>
      <c r="E287" s="11">
        <v>0.47532888773928317</v>
      </c>
      <c r="F287" s="11">
        <v>0.5</v>
      </c>
      <c r="G287" s="11">
        <v>0.75320358668710297</v>
      </c>
      <c r="H287" s="11">
        <v>0.46</v>
      </c>
      <c r="I287" s="15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271</v>
      </c>
      <c r="C288" s="28"/>
      <c r="D288" s="23">
        <v>1.3750151514316742E-2</v>
      </c>
      <c r="E288" s="23">
        <v>1.8434616578397751E-2</v>
      </c>
      <c r="F288" s="23">
        <v>4.0824829046386291E-2</v>
      </c>
      <c r="G288" s="23">
        <v>1.203388991463133E-2</v>
      </c>
      <c r="H288" s="23">
        <v>1.5055453054181623E-2</v>
      </c>
      <c r="I288" s="15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86</v>
      </c>
      <c r="C289" s="28"/>
      <c r="D289" s="13">
        <v>3.1804513911295476E-2</v>
      </c>
      <c r="E289" s="13">
        <v>3.9156733830568821E-2</v>
      </c>
      <c r="F289" s="13">
        <v>8.4465163544247504E-2</v>
      </c>
      <c r="G289" s="13">
        <v>1.5930667356012583E-2</v>
      </c>
      <c r="H289" s="13">
        <v>3.3210558207753579E-2</v>
      </c>
      <c r="I289" s="15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272</v>
      </c>
      <c r="C290" s="28"/>
      <c r="D290" s="13">
        <v>-6.0037882235154938E-2</v>
      </c>
      <c r="E290" s="13">
        <v>2.3574080447013257E-2</v>
      </c>
      <c r="F290" s="13">
        <v>5.0844310531245496E-2</v>
      </c>
      <c r="G290" s="13">
        <v>0.64234236040556958</v>
      </c>
      <c r="H290" s="13">
        <v>-1.438050874310759E-2</v>
      </c>
      <c r="I290" s="15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273</v>
      </c>
      <c r="C291" s="46"/>
      <c r="D291" s="44">
        <v>1.49</v>
      </c>
      <c r="E291" s="44">
        <v>0</v>
      </c>
      <c r="F291" s="44">
        <v>0.48</v>
      </c>
      <c r="G291" s="44">
        <v>10.99</v>
      </c>
      <c r="H291" s="44">
        <v>0.67</v>
      </c>
      <c r="I291" s="15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H292" s="20"/>
      <c r="BM292" s="55"/>
    </row>
    <row r="293" spans="1:65" ht="15">
      <c r="B293" s="8" t="s">
        <v>568</v>
      </c>
      <c r="BM293" s="27" t="s">
        <v>275</v>
      </c>
    </row>
    <row r="294" spans="1:65" ht="15">
      <c r="A294" s="24" t="s">
        <v>39</v>
      </c>
      <c r="B294" s="18" t="s">
        <v>110</v>
      </c>
      <c r="C294" s="15" t="s">
        <v>111</v>
      </c>
      <c r="D294" s="16" t="s">
        <v>234</v>
      </c>
      <c r="E294" s="17" t="s">
        <v>234</v>
      </c>
      <c r="F294" s="17" t="s">
        <v>234</v>
      </c>
      <c r="G294" s="17" t="s">
        <v>234</v>
      </c>
      <c r="H294" s="17" t="s">
        <v>234</v>
      </c>
      <c r="I294" s="15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235</v>
      </c>
      <c r="C295" s="9" t="s">
        <v>235</v>
      </c>
      <c r="D295" s="151" t="s">
        <v>238</v>
      </c>
      <c r="E295" s="152" t="s">
        <v>239</v>
      </c>
      <c r="F295" s="152" t="s">
        <v>242</v>
      </c>
      <c r="G295" s="152" t="s">
        <v>245</v>
      </c>
      <c r="H295" s="152" t="s">
        <v>263</v>
      </c>
      <c r="I295" s="15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276</v>
      </c>
      <c r="E296" s="11" t="s">
        <v>276</v>
      </c>
      <c r="F296" s="11" t="s">
        <v>278</v>
      </c>
      <c r="G296" s="11" t="s">
        <v>276</v>
      </c>
      <c r="H296" s="11" t="s">
        <v>276</v>
      </c>
      <c r="I296" s="15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117</v>
      </c>
      <c r="E297" s="25" t="s">
        <v>312</v>
      </c>
      <c r="F297" s="25" t="s">
        <v>311</v>
      </c>
      <c r="G297" s="25" t="s">
        <v>311</v>
      </c>
      <c r="H297" s="25" t="s">
        <v>315</v>
      </c>
      <c r="I297" s="15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1.048</v>
      </c>
      <c r="E298" s="21">
        <v>1.0609145689228217</v>
      </c>
      <c r="F298" s="21">
        <v>1</v>
      </c>
      <c r="G298" s="148">
        <v>1.6832459098016941</v>
      </c>
      <c r="H298" s="21">
        <v>1.1100000000000001</v>
      </c>
      <c r="I298" s="15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1.079</v>
      </c>
      <c r="E299" s="11">
        <v>1.1269348382160023</v>
      </c>
      <c r="F299" s="11">
        <v>1.1000000000000001</v>
      </c>
      <c r="G299" s="149">
        <v>1.674609313344672</v>
      </c>
      <c r="H299" s="147">
        <v>1.03</v>
      </c>
      <c r="I299" s="15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7</v>
      </c>
    </row>
    <row r="300" spans="1:65">
      <c r="A300" s="29"/>
      <c r="B300" s="19">
        <v>1</v>
      </c>
      <c r="C300" s="9">
        <v>3</v>
      </c>
      <c r="D300" s="11">
        <v>1.117</v>
      </c>
      <c r="E300" s="11">
        <v>1.1286337364033605</v>
      </c>
      <c r="F300" s="11">
        <v>1.1000000000000001</v>
      </c>
      <c r="G300" s="149">
        <v>1.6412382620003141</v>
      </c>
      <c r="H300" s="11">
        <v>1.1000000000000001</v>
      </c>
      <c r="I300" s="15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1.0860000000000001</v>
      </c>
      <c r="E301" s="11">
        <v>1.1238858330937704</v>
      </c>
      <c r="F301" s="11">
        <v>1</v>
      </c>
      <c r="G301" s="149">
        <v>1.71828041833256</v>
      </c>
      <c r="H301" s="11">
        <v>1.0900000000000001</v>
      </c>
      <c r="I301" s="15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1.09079386572093</v>
      </c>
    </row>
    <row r="302" spans="1:65">
      <c r="A302" s="29"/>
      <c r="B302" s="19">
        <v>1</v>
      </c>
      <c r="C302" s="9">
        <v>5</v>
      </c>
      <c r="D302" s="11">
        <v>1.0840000000000001</v>
      </c>
      <c r="E302" s="11">
        <v>1.1021239032213521</v>
      </c>
      <c r="F302" s="11">
        <v>1.1000000000000001</v>
      </c>
      <c r="G302" s="149">
        <v>1.632608643999482</v>
      </c>
      <c r="H302" s="11">
        <v>1.1200000000000001</v>
      </c>
      <c r="I302" s="15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13</v>
      </c>
    </row>
    <row r="303" spans="1:65">
      <c r="A303" s="29"/>
      <c r="B303" s="19">
        <v>1</v>
      </c>
      <c r="C303" s="9">
        <v>6</v>
      </c>
      <c r="D303" s="11">
        <v>1.0720000000000001</v>
      </c>
      <c r="E303" s="11">
        <v>1.1025598974449724</v>
      </c>
      <c r="F303" s="11">
        <v>1.1000000000000001</v>
      </c>
      <c r="G303" s="149">
        <v>1.6493166558082719</v>
      </c>
      <c r="H303" s="11">
        <v>1.1200000000000001</v>
      </c>
      <c r="I303" s="15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269</v>
      </c>
      <c r="C304" s="12"/>
      <c r="D304" s="22">
        <v>1.081</v>
      </c>
      <c r="E304" s="22">
        <v>1.1075087962170465</v>
      </c>
      <c r="F304" s="22">
        <v>1.0666666666666667</v>
      </c>
      <c r="G304" s="22">
        <v>1.6665498672144992</v>
      </c>
      <c r="H304" s="22">
        <v>1.095</v>
      </c>
      <c r="I304" s="15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270</v>
      </c>
      <c r="C305" s="28"/>
      <c r="D305" s="11">
        <v>1.0815000000000001</v>
      </c>
      <c r="E305" s="11">
        <v>1.1132228652693714</v>
      </c>
      <c r="F305" s="11">
        <v>1.1000000000000001</v>
      </c>
      <c r="G305" s="11">
        <v>1.6619629845764718</v>
      </c>
      <c r="H305" s="11">
        <v>1.105</v>
      </c>
      <c r="I305" s="15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271</v>
      </c>
      <c r="C306" s="28"/>
      <c r="D306" s="23">
        <v>2.2378561169118971E-2</v>
      </c>
      <c r="E306" s="23">
        <v>2.5754037474770113E-2</v>
      </c>
      <c r="F306" s="23">
        <v>5.1639777949432274E-2</v>
      </c>
      <c r="G306" s="23">
        <v>3.1966951672622729E-2</v>
      </c>
      <c r="H306" s="23">
        <v>3.3911649915626375E-2</v>
      </c>
      <c r="I306" s="15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86</v>
      </c>
      <c r="C307" s="28"/>
      <c r="D307" s="13">
        <v>2.070172171056334E-2</v>
      </c>
      <c r="E307" s="13">
        <v>2.3254025216539145E-2</v>
      </c>
      <c r="F307" s="13">
        <v>4.8412291827592754E-2</v>
      </c>
      <c r="G307" s="13">
        <v>1.9181515237856554E-2</v>
      </c>
      <c r="H307" s="13">
        <v>3.0969543301941897E-2</v>
      </c>
      <c r="I307" s="15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272</v>
      </c>
      <c r="C308" s="28"/>
      <c r="D308" s="13">
        <v>-8.9786585978433031E-3</v>
      </c>
      <c r="E308" s="13">
        <v>1.5323638151438557E-2</v>
      </c>
      <c r="F308" s="13">
        <v>-2.2118935403360629E-2</v>
      </c>
      <c r="G308" s="13">
        <v>0.52783208595790843</v>
      </c>
      <c r="H308" s="13">
        <v>3.8560303749874958E-3</v>
      </c>
      <c r="I308" s="15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273</v>
      </c>
      <c r="C309" s="46"/>
      <c r="D309" s="44">
        <v>0.67</v>
      </c>
      <c r="E309" s="44">
        <v>0.6</v>
      </c>
      <c r="F309" s="44">
        <v>1.36</v>
      </c>
      <c r="G309" s="44">
        <v>27.53</v>
      </c>
      <c r="H309" s="44">
        <v>0</v>
      </c>
      <c r="I309" s="15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H310" s="20"/>
      <c r="BM310" s="55"/>
    </row>
    <row r="311" spans="1:65" ht="15">
      <c r="B311" s="8" t="s">
        <v>569</v>
      </c>
      <c r="BM311" s="27" t="s">
        <v>66</v>
      </c>
    </row>
    <row r="312" spans="1:65" ht="15">
      <c r="A312" s="24" t="s">
        <v>52</v>
      </c>
      <c r="B312" s="18" t="s">
        <v>110</v>
      </c>
      <c r="C312" s="15" t="s">
        <v>111</v>
      </c>
      <c r="D312" s="16" t="s">
        <v>234</v>
      </c>
      <c r="E312" s="17" t="s">
        <v>234</v>
      </c>
      <c r="F312" s="17" t="s">
        <v>234</v>
      </c>
      <c r="G312" s="17" t="s">
        <v>234</v>
      </c>
      <c r="H312" s="17" t="s">
        <v>234</v>
      </c>
      <c r="I312" s="17" t="s">
        <v>234</v>
      </c>
      <c r="J312" s="17" t="s">
        <v>234</v>
      </c>
      <c r="K312" s="17" t="s">
        <v>234</v>
      </c>
      <c r="L312" s="17" t="s">
        <v>234</v>
      </c>
      <c r="M312" s="17" t="s">
        <v>234</v>
      </c>
      <c r="N312" s="17" t="s">
        <v>234</v>
      </c>
      <c r="O312" s="17" t="s">
        <v>234</v>
      </c>
      <c r="P312" s="17" t="s">
        <v>234</v>
      </c>
      <c r="Q312" s="17" t="s">
        <v>234</v>
      </c>
      <c r="R312" s="17" t="s">
        <v>234</v>
      </c>
      <c r="S312" s="17" t="s">
        <v>234</v>
      </c>
      <c r="T312" s="17" t="s">
        <v>234</v>
      </c>
      <c r="U312" s="17" t="s">
        <v>234</v>
      </c>
      <c r="V312" s="17" t="s">
        <v>234</v>
      </c>
      <c r="W312" s="17" t="s">
        <v>234</v>
      </c>
      <c r="X312" s="17" t="s">
        <v>234</v>
      </c>
      <c r="Y312" s="17" t="s">
        <v>234</v>
      </c>
      <c r="Z312" s="17" t="s">
        <v>234</v>
      </c>
      <c r="AA312" s="17" t="s">
        <v>234</v>
      </c>
      <c r="AB312" s="17" t="s">
        <v>234</v>
      </c>
      <c r="AC312" s="15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235</v>
      </c>
      <c r="C313" s="9" t="s">
        <v>235</v>
      </c>
      <c r="D313" s="151" t="s">
        <v>237</v>
      </c>
      <c r="E313" s="152" t="s">
        <v>238</v>
      </c>
      <c r="F313" s="152" t="s">
        <v>239</v>
      </c>
      <c r="G313" s="152" t="s">
        <v>240</v>
      </c>
      <c r="H313" s="152" t="s">
        <v>241</v>
      </c>
      <c r="I313" s="152" t="s">
        <v>242</v>
      </c>
      <c r="J313" s="152" t="s">
        <v>243</v>
      </c>
      <c r="K313" s="152" t="s">
        <v>244</v>
      </c>
      <c r="L313" s="152" t="s">
        <v>245</v>
      </c>
      <c r="M313" s="152" t="s">
        <v>247</v>
      </c>
      <c r="N313" s="152" t="s">
        <v>248</v>
      </c>
      <c r="O313" s="152" t="s">
        <v>250</v>
      </c>
      <c r="P313" s="152" t="s">
        <v>251</v>
      </c>
      <c r="Q313" s="152" t="s">
        <v>252</v>
      </c>
      <c r="R313" s="152" t="s">
        <v>253</v>
      </c>
      <c r="S313" s="152" t="s">
        <v>254</v>
      </c>
      <c r="T313" s="152" t="s">
        <v>255</v>
      </c>
      <c r="U313" s="152" t="s">
        <v>256</v>
      </c>
      <c r="V313" s="152" t="s">
        <v>257</v>
      </c>
      <c r="W313" s="152" t="s">
        <v>258</v>
      </c>
      <c r="X313" s="152" t="s">
        <v>259</v>
      </c>
      <c r="Y313" s="152" t="s">
        <v>260</v>
      </c>
      <c r="Z313" s="152" t="s">
        <v>261</v>
      </c>
      <c r="AA313" s="152" t="s">
        <v>262</v>
      </c>
      <c r="AB313" s="152" t="s">
        <v>263</v>
      </c>
      <c r="AC313" s="15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276</v>
      </c>
      <c r="E314" s="11" t="s">
        <v>310</v>
      </c>
      <c r="F314" s="11" t="s">
        <v>276</v>
      </c>
      <c r="G314" s="11" t="s">
        <v>310</v>
      </c>
      <c r="H314" s="11" t="s">
        <v>310</v>
      </c>
      <c r="I314" s="11" t="s">
        <v>278</v>
      </c>
      <c r="J314" s="11" t="s">
        <v>310</v>
      </c>
      <c r="K314" s="11" t="s">
        <v>278</v>
      </c>
      <c r="L314" s="11" t="s">
        <v>310</v>
      </c>
      <c r="M314" s="11" t="s">
        <v>278</v>
      </c>
      <c r="N314" s="11" t="s">
        <v>278</v>
      </c>
      <c r="O314" s="11" t="s">
        <v>276</v>
      </c>
      <c r="P314" s="11" t="s">
        <v>276</v>
      </c>
      <c r="Q314" s="11" t="s">
        <v>276</v>
      </c>
      <c r="R314" s="11" t="s">
        <v>276</v>
      </c>
      <c r="S314" s="11" t="s">
        <v>276</v>
      </c>
      <c r="T314" s="11" t="s">
        <v>278</v>
      </c>
      <c r="U314" s="11" t="s">
        <v>278</v>
      </c>
      <c r="V314" s="11" t="s">
        <v>278</v>
      </c>
      <c r="W314" s="11" t="s">
        <v>310</v>
      </c>
      <c r="X314" s="11" t="s">
        <v>276</v>
      </c>
      <c r="Y314" s="11" t="s">
        <v>278</v>
      </c>
      <c r="Z314" s="11" t="s">
        <v>278</v>
      </c>
      <c r="AA314" s="11" t="s">
        <v>310</v>
      </c>
      <c r="AB314" s="11" t="s">
        <v>310</v>
      </c>
      <c r="AC314" s="15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311</v>
      </c>
      <c r="E315" s="25" t="s">
        <v>117</v>
      </c>
      <c r="F315" s="25" t="s">
        <v>312</v>
      </c>
      <c r="G315" s="25" t="s">
        <v>311</v>
      </c>
      <c r="H315" s="25" t="s">
        <v>313</v>
      </c>
      <c r="I315" s="25" t="s">
        <v>311</v>
      </c>
      <c r="J315" s="25" t="s">
        <v>314</v>
      </c>
      <c r="K315" s="25" t="s">
        <v>313</v>
      </c>
      <c r="L315" s="25" t="s">
        <v>311</v>
      </c>
      <c r="M315" s="25" t="s">
        <v>314</v>
      </c>
      <c r="N315" s="25" t="s">
        <v>314</v>
      </c>
      <c r="O315" s="25" t="s">
        <v>311</v>
      </c>
      <c r="P315" s="25" t="s">
        <v>311</v>
      </c>
      <c r="Q315" s="25" t="s">
        <v>311</v>
      </c>
      <c r="R315" s="25" t="s">
        <v>311</v>
      </c>
      <c r="S315" s="25" t="s">
        <v>311</v>
      </c>
      <c r="T315" s="25" t="s">
        <v>313</v>
      </c>
      <c r="U315" s="25" t="s">
        <v>279</v>
      </c>
      <c r="V315" s="25" t="s">
        <v>312</v>
      </c>
      <c r="W315" s="25" t="s">
        <v>314</v>
      </c>
      <c r="X315" s="25" t="s">
        <v>279</v>
      </c>
      <c r="Y315" s="25" t="s">
        <v>314</v>
      </c>
      <c r="Z315" s="25" t="s">
        <v>311</v>
      </c>
      <c r="AA315" s="25" t="s">
        <v>314</v>
      </c>
      <c r="AB315" s="25" t="s">
        <v>315</v>
      </c>
      <c r="AC315" s="15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148">
        <v>9.48</v>
      </c>
      <c r="E316" s="21">
        <v>11.42</v>
      </c>
      <c r="F316" s="21">
        <v>11.160359100163044</v>
      </c>
      <c r="G316" s="21">
        <v>11.923333333333334</v>
      </c>
      <c r="H316" s="21">
        <v>12.629999999999999</v>
      </c>
      <c r="I316" s="21">
        <v>12.3</v>
      </c>
      <c r="J316" s="21">
        <v>11.35</v>
      </c>
      <c r="K316" s="21">
        <v>12.2</v>
      </c>
      <c r="L316" s="148">
        <v>10.23794</v>
      </c>
      <c r="M316" s="21">
        <v>11.5</v>
      </c>
      <c r="N316" s="21" t="s">
        <v>298</v>
      </c>
      <c r="O316" s="21">
        <v>11.4</v>
      </c>
      <c r="P316" s="21">
        <v>12.05</v>
      </c>
      <c r="Q316" s="21">
        <v>11.45</v>
      </c>
      <c r="R316" s="21">
        <v>11.65</v>
      </c>
      <c r="S316" s="21">
        <v>11.75</v>
      </c>
      <c r="T316" s="21">
        <v>11.240004322995285</v>
      </c>
      <c r="U316" s="148">
        <v>31311.331864999993</v>
      </c>
      <c r="V316" s="148">
        <v>9.57</v>
      </c>
      <c r="W316" s="21">
        <v>11.67</v>
      </c>
      <c r="X316" s="21">
        <v>11.88</v>
      </c>
      <c r="Y316" s="21">
        <v>11.21</v>
      </c>
      <c r="Z316" s="21">
        <v>11.25</v>
      </c>
      <c r="AA316" s="21">
        <v>11.92</v>
      </c>
      <c r="AB316" s="21">
        <v>11.06</v>
      </c>
      <c r="AC316" s="15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49">
        <v>9.67</v>
      </c>
      <c r="E317" s="11">
        <v>11.41</v>
      </c>
      <c r="F317" s="11">
        <v>11.405187187166099</v>
      </c>
      <c r="G317" s="11">
        <v>12.034000000000001</v>
      </c>
      <c r="H317" s="11">
        <v>12.689999999999998</v>
      </c>
      <c r="I317" s="11">
        <v>12.3</v>
      </c>
      <c r="J317" s="11">
        <v>11.29</v>
      </c>
      <c r="K317" s="11">
        <v>12.2</v>
      </c>
      <c r="L317" s="149">
        <v>10.026804</v>
      </c>
      <c r="M317" s="11">
        <v>11.6</v>
      </c>
      <c r="N317" s="11" t="s">
        <v>298</v>
      </c>
      <c r="O317" s="11">
        <v>11.45</v>
      </c>
      <c r="P317" s="11">
        <v>11.85</v>
      </c>
      <c r="Q317" s="11">
        <v>11.5</v>
      </c>
      <c r="R317" s="11">
        <v>11.55</v>
      </c>
      <c r="S317" s="11">
        <v>11.65</v>
      </c>
      <c r="T317" s="11">
        <v>10.956023478933931</v>
      </c>
      <c r="U317" s="149">
        <v>34453.740904999999</v>
      </c>
      <c r="V317" s="149">
        <v>9.5500000000000007</v>
      </c>
      <c r="W317" s="11">
        <v>11.5</v>
      </c>
      <c r="X317" s="11">
        <v>11.81</v>
      </c>
      <c r="Y317" s="11">
        <v>11.13</v>
      </c>
      <c r="Z317" s="11">
        <v>11.07</v>
      </c>
      <c r="AA317" s="11">
        <v>12.28</v>
      </c>
      <c r="AB317" s="11">
        <v>10.94</v>
      </c>
      <c r="AC317" s="15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e">
        <v>#N/A</v>
      </c>
    </row>
    <row r="318" spans="1:65">
      <c r="A318" s="29"/>
      <c r="B318" s="19">
        <v>1</v>
      </c>
      <c r="C318" s="9">
        <v>3</v>
      </c>
      <c r="D318" s="149">
        <v>9.44</v>
      </c>
      <c r="E318" s="11">
        <v>11.55</v>
      </c>
      <c r="F318" s="11">
        <v>11.265338783803129</v>
      </c>
      <c r="G318" s="11">
        <v>12.022</v>
      </c>
      <c r="H318" s="11">
        <v>12.45</v>
      </c>
      <c r="I318" s="11">
        <v>12.1</v>
      </c>
      <c r="J318" s="11">
        <v>11.5</v>
      </c>
      <c r="K318" s="11">
        <v>12.1</v>
      </c>
      <c r="L318" s="149">
        <v>10.259976</v>
      </c>
      <c r="M318" s="11">
        <v>11.4</v>
      </c>
      <c r="N318" s="11" t="s">
        <v>298</v>
      </c>
      <c r="O318" s="11">
        <v>11.5</v>
      </c>
      <c r="P318" s="11">
        <v>12.25</v>
      </c>
      <c r="Q318" s="11">
        <v>11.3</v>
      </c>
      <c r="R318" s="11">
        <v>11.7</v>
      </c>
      <c r="S318" s="11">
        <v>11.65</v>
      </c>
      <c r="T318" s="11">
        <v>10.914039939833911</v>
      </c>
      <c r="U318" s="149">
        <v>32830.323049999999</v>
      </c>
      <c r="V318" s="149">
        <v>9.5299999999999994</v>
      </c>
      <c r="W318" s="11">
        <v>11.58</v>
      </c>
      <c r="X318" s="11">
        <v>11.83</v>
      </c>
      <c r="Y318" s="11">
        <v>11.06</v>
      </c>
      <c r="Z318" s="11">
        <v>11.1</v>
      </c>
      <c r="AA318" s="11">
        <v>12.29</v>
      </c>
      <c r="AB318" s="147">
        <v>13.29</v>
      </c>
      <c r="AC318" s="15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49">
        <v>9.81</v>
      </c>
      <c r="E319" s="11">
        <v>11.41</v>
      </c>
      <c r="F319" s="11">
        <v>11.547263751106792</v>
      </c>
      <c r="G319" s="11">
        <v>12.131333333333332</v>
      </c>
      <c r="H319" s="11">
        <v>12.520000000000001</v>
      </c>
      <c r="I319" s="11">
        <v>11.7</v>
      </c>
      <c r="J319" s="11">
        <v>11.49</v>
      </c>
      <c r="K319" s="11">
        <v>12.2</v>
      </c>
      <c r="L319" s="149">
        <v>10.0623</v>
      </c>
      <c r="M319" s="11">
        <v>11.5</v>
      </c>
      <c r="N319" s="11" t="s">
        <v>298</v>
      </c>
      <c r="O319" s="11">
        <v>11.55</v>
      </c>
      <c r="P319" s="11">
        <v>11.85</v>
      </c>
      <c r="Q319" s="11">
        <v>11.45</v>
      </c>
      <c r="R319" s="11">
        <v>11.65</v>
      </c>
      <c r="S319" s="11">
        <v>11.55</v>
      </c>
      <c r="T319" s="11">
        <v>10.986752302014059</v>
      </c>
      <c r="U319" s="149">
        <v>33996.697324999994</v>
      </c>
      <c r="V319" s="149">
        <v>9.6199999999999992</v>
      </c>
      <c r="W319" s="11">
        <v>11.53</v>
      </c>
      <c r="X319" s="11">
        <v>11.86</v>
      </c>
      <c r="Y319" s="11">
        <v>11.38</v>
      </c>
      <c r="Z319" s="11">
        <v>11.05</v>
      </c>
      <c r="AA319" s="11">
        <v>12.44</v>
      </c>
      <c r="AB319" s="11">
        <v>12.5</v>
      </c>
      <c r="AC319" s="15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11.686490634146676</v>
      </c>
    </row>
    <row r="320" spans="1:65">
      <c r="A320" s="29"/>
      <c r="B320" s="19">
        <v>1</v>
      </c>
      <c r="C320" s="9">
        <v>5</v>
      </c>
      <c r="D320" s="149">
        <v>9.4499999999999993</v>
      </c>
      <c r="E320" s="11">
        <v>11.48</v>
      </c>
      <c r="F320" s="11">
        <v>11.398142442488542</v>
      </c>
      <c r="G320" s="11">
        <v>12.070666666666668</v>
      </c>
      <c r="H320" s="11">
        <v>12.560000000000002</v>
      </c>
      <c r="I320" s="147">
        <v>11.2</v>
      </c>
      <c r="J320" s="11">
        <v>11.34</v>
      </c>
      <c r="K320" s="11">
        <v>12.2</v>
      </c>
      <c r="L320" s="149">
        <v>10.26783</v>
      </c>
      <c r="M320" s="11">
        <v>11.8</v>
      </c>
      <c r="N320" s="11" t="s">
        <v>298</v>
      </c>
      <c r="O320" s="11">
        <v>11.75</v>
      </c>
      <c r="P320" s="11">
        <v>11.95</v>
      </c>
      <c r="Q320" s="11">
        <v>11.5</v>
      </c>
      <c r="R320" s="11">
        <v>11.5</v>
      </c>
      <c r="S320" s="11">
        <v>11.7</v>
      </c>
      <c r="T320" s="11">
        <v>11.284584832129861</v>
      </c>
      <c r="U320" s="149">
        <v>36652.420039999997</v>
      </c>
      <c r="V320" s="149">
        <v>9.5500000000000007</v>
      </c>
      <c r="W320" s="11">
        <v>11.47</v>
      </c>
      <c r="X320" s="11">
        <v>11.93</v>
      </c>
      <c r="Y320" s="11">
        <v>11.31</v>
      </c>
      <c r="Z320" s="11">
        <v>11.07</v>
      </c>
      <c r="AA320" s="11">
        <v>12.72</v>
      </c>
      <c r="AB320" s="11">
        <v>11.08</v>
      </c>
      <c r="AC320" s="15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86</v>
      </c>
    </row>
    <row r="321" spans="1:65">
      <c r="A321" s="29"/>
      <c r="B321" s="19">
        <v>1</v>
      </c>
      <c r="C321" s="9">
        <v>6</v>
      </c>
      <c r="D321" s="149">
        <v>9.57</v>
      </c>
      <c r="E321" s="11">
        <v>11.47</v>
      </c>
      <c r="F321" s="11">
        <v>11.56037896462651</v>
      </c>
      <c r="G321" s="11">
        <v>11.952333333333334</v>
      </c>
      <c r="H321" s="11">
        <v>12.49</v>
      </c>
      <c r="I321" s="11">
        <v>12.3</v>
      </c>
      <c r="J321" s="11">
        <v>11.51</v>
      </c>
      <c r="K321" s="11">
        <v>11.899999999999999</v>
      </c>
      <c r="L321" s="149">
        <v>10.15563</v>
      </c>
      <c r="M321" s="11">
        <v>12</v>
      </c>
      <c r="N321" s="11" t="s">
        <v>298</v>
      </c>
      <c r="O321" s="11">
        <v>11.5</v>
      </c>
      <c r="P321" s="11">
        <v>11.7</v>
      </c>
      <c r="Q321" s="11">
        <v>11.75</v>
      </c>
      <c r="R321" s="11">
        <v>11.55</v>
      </c>
      <c r="S321" s="11">
        <v>11.65</v>
      </c>
      <c r="T321" s="11">
        <v>10.96513432567335</v>
      </c>
      <c r="U321" s="149">
        <v>34903.51223</v>
      </c>
      <c r="V321" s="149">
        <v>9.5299999999999994</v>
      </c>
      <c r="W321" s="11">
        <v>11.68</v>
      </c>
      <c r="X321" s="11">
        <v>12.11</v>
      </c>
      <c r="Y321" s="11">
        <v>11.28</v>
      </c>
      <c r="Z321" s="11">
        <v>11.23</v>
      </c>
      <c r="AA321" s="11">
        <v>11.95</v>
      </c>
      <c r="AB321" s="11">
        <v>12.48</v>
      </c>
      <c r="AC321" s="15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269</v>
      </c>
      <c r="C322" s="12"/>
      <c r="D322" s="22">
        <v>9.5699999999999985</v>
      </c>
      <c r="E322" s="22">
        <v>11.456666666666665</v>
      </c>
      <c r="F322" s="22">
        <v>11.389445038225686</v>
      </c>
      <c r="G322" s="22">
        <v>12.022277777777779</v>
      </c>
      <c r="H322" s="22">
        <v>12.556666666666667</v>
      </c>
      <c r="I322" s="22">
        <v>11.983333333333334</v>
      </c>
      <c r="J322" s="22">
        <v>11.413333333333334</v>
      </c>
      <c r="K322" s="22">
        <v>12.133333333333335</v>
      </c>
      <c r="L322" s="22">
        <v>10.168413333333334</v>
      </c>
      <c r="M322" s="22">
        <v>11.633333333333333</v>
      </c>
      <c r="N322" s="22" t="s">
        <v>694</v>
      </c>
      <c r="O322" s="22">
        <v>11.525</v>
      </c>
      <c r="P322" s="22">
        <v>11.941666666666668</v>
      </c>
      <c r="Q322" s="22">
        <v>11.491666666666667</v>
      </c>
      <c r="R322" s="22">
        <v>11.600000000000001</v>
      </c>
      <c r="S322" s="22">
        <v>11.658333333333333</v>
      </c>
      <c r="T322" s="22">
        <v>11.057756533596732</v>
      </c>
      <c r="U322" s="22">
        <v>34024.670902499995</v>
      </c>
      <c r="V322" s="22">
        <v>9.5583333333333318</v>
      </c>
      <c r="W322" s="22">
        <v>11.571666666666667</v>
      </c>
      <c r="X322" s="22">
        <v>11.903333333333334</v>
      </c>
      <c r="Y322" s="22">
        <v>11.228333333333333</v>
      </c>
      <c r="Z322" s="22">
        <v>11.128333333333332</v>
      </c>
      <c r="AA322" s="22">
        <v>12.266666666666666</v>
      </c>
      <c r="AB322" s="22">
        <v>11.891666666666666</v>
      </c>
      <c r="AC322" s="15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270</v>
      </c>
      <c r="C323" s="28"/>
      <c r="D323" s="11">
        <v>9.5250000000000004</v>
      </c>
      <c r="E323" s="11">
        <v>11.445</v>
      </c>
      <c r="F323" s="11">
        <v>11.401664814827321</v>
      </c>
      <c r="G323" s="11">
        <v>12.028</v>
      </c>
      <c r="H323" s="11">
        <v>12.540000000000003</v>
      </c>
      <c r="I323" s="11">
        <v>12.2</v>
      </c>
      <c r="J323" s="11">
        <v>11.42</v>
      </c>
      <c r="K323" s="11">
        <v>12.2</v>
      </c>
      <c r="L323" s="11">
        <v>10.196785</v>
      </c>
      <c r="M323" s="11">
        <v>11.55</v>
      </c>
      <c r="N323" s="11" t="s">
        <v>694</v>
      </c>
      <c r="O323" s="11">
        <v>11.5</v>
      </c>
      <c r="P323" s="11">
        <v>11.899999999999999</v>
      </c>
      <c r="Q323" s="11">
        <v>11.475</v>
      </c>
      <c r="R323" s="11">
        <v>11.600000000000001</v>
      </c>
      <c r="S323" s="11">
        <v>11.65</v>
      </c>
      <c r="T323" s="11">
        <v>10.975943313843704</v>
      </c>
      <c r="U323" s="11">
        <v>34225.219115</v>
      </c>
      <c r="V323" s="11">
        <v>9.5500000000000007</v>
      </c>
      <c r="W323" s="11">
        <v>11.555</v>
      </c>
      <c r="X323" s="11">
        <v>11.870000000000001</v>
      </c>
      <c r="Y323" s="11">
        <v>11.245000000000001</v>
      </c>
      <c r="Z323" s="11">
        <v>11.085000000000001</v>
      </c>
      <c r="AA323" s="11">
        <v>12.285</v>
      </c>
      <c r="AB323" s="11">
        <v>11.780000000000001</v>
      </c>
      <c r="AC323" s="15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271</v>
      </c>
      <c r="C324" s="28"/>
      <c r="D324" s="23">
        <v>0.14628738838327826</v>
      </c>
      <c r="E324" s="23">
        <v>5.5015149428740952E-2</v>
      </c>
      <c r="F324" s="23">
        <v>0.15641697019777762</v>
      </c>
      <c r="G324" s="23">
        <v>7.6229016542015735E-2</v>
      </c>
      <c r="H324" s="23">
        <v>8.9814623902049071E-2</v>
      </c>
      <c r="I324" s="23">
        <v>0.44907311951024997</v>
      </c>
      <c r="J324" s="23">
        <v>9.7296796795509774E-2</v>
      </c>
      <c r="K324" s="23">
        <v>0.12110601416389992</v>
      </c>
      <c r="L324" s="23">
        <v>0.10447775775286637</v>
      </c>
      <c r="M324" s="23">
        <v>0.22509257354845513</v>
      </c>
      <c r="N324" s="23" t="s">
        <v>694</v>
      </c>
      <c r="O324" s="23">
        <v>0.12144957801491123</v>
      </c>
      <c r="P324" s="23">
        <v>0.1908315138195649</v>
      </c>
      <c r="Q324" s="23">
        <v>0.14634434279010117</v>
      </c>
      <c r="R324" s="23">
        <v>7.7459666924148074E-2</v>
      </c>
      <c r="S324" s="23">
        <v>6.6458006791255936E-2</v>
      </c>
      <c r="T324" s="23">
        <v>0.16080415529031178</v>
      </c>
      <c r="U324" s="23">
        <v>1824.8828303115938</v>
      </c>
      <c r="V324" s="23">
        <v>3.3714487489307297E-2</v>
      </c>
      <c r="W324" s="23">
        <v>8.7958323464392141E-2</v>
      </c>
      <c r="X324" s="23">
        <v>0.10948363652467248</v>
      </c>
      <c r="Y324" s="23">
        <v>0.11889771514485317</v>
      </c>
      <c r="Z324" s="23">
        <v>8.8185410735941189E-2</v>
      </c>
      <c r="AA324" s="23">
        <v>0.30223611079198798</v>
      </c>
      <c r="AB324" s="23">
        <v>0.99274199400784202</v>
      </c>
      <c r="AC324" s="205"/>
      <c r="AD324" s="206"/>
      <c r="AE324" s="206"/>
      <c r="AF324" s="206"/>
      <c r="AG324" s="206"/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  <c r="BI324" s="206"/>
      <c r="BJ324" s="206"/>
      <c r="BK324" s="206"/>
      <c r="BL324" s="206"/>
      <c r="BM324" s="56"/>
    </row>
    <row r="325" spans="1:65">
      <c r="A325" s="29"/>
      <c r="B325" s="3" t="s">
        <v>86</v>
      </c>
      <c r="C325" s="28"/>
      <c r="D325" s="13">
        <v>1.5286038493550499E-2</v>
      </c>
      <c r="E325" s="13">
        <v>4.8020206076876022E-3</v>
      </c>
      <c r="F325" s="13">
        <v>1.3733502350009598E-2</v>
      </c>
      <c r="G325" s="13">
        <v>6.3406467518924729E-3</v>
      </c>
      <c r="H325" s="13">
        <v>7.1527441387349939E-3</v>
      </c>
      <c r="I325" s="13">
        <v>3.7474808304054238E-2</v>
      </c>
      <c r="J325" s="13">
        <v>8.5248361678308786E-3</v>
      </c>
      <c r="K325" s="13">
        <v>9.9812649036181249E-3</v>
      </c>
      <c r="L325" s="13">
        <v>1.0274735529325424E-2</v>
      </c>
      <c r="M325" s="13">
        <v>1.934893182364944E-2</v>
      </c>
      <c r="N325" s="13" t="s">
        <v>694</v>
      </c>
      <c r="O325" s="13">
        <v>1.0537924339688609E-2</v>
      </c>
      <c r="P325" s="13">
        <v>1.5980308205406687E-2</v>
      </c>
      <c r="Q325" s="13">
        <v>1.273482315794934E-2</v>
      </c>
      <c r="R325" s="13">
        <v>6.67755749346104E-3</v>
      </c>
      <c r="S325" s="13">
        <v>5.7004723480705592E-3</v>
      </c>
      <c r="T325" s="13">
        <v>1.4542204361412844E-2</v>
      </c>
      <c r="U325" s="13">
        <v>5.3634106720412363E-2</v>
      </c>
      <c r="V325" s="13">
        <v>3.5272349596485409E-3</v>
      </c>
      <c r="W325" s="13">
        <v>7.6011801928035838E-3</v>
      </c>
      <c r="X325" s="13">
        <v>9.1977291955759564E-3</v>
      </c>
      <c r="Y325" s="13">
        <v>1.058907957353598E-2</v>
      </c>
      <c r="Z325" s="13">
        <v>7.92440413981799E-3</v>
      </c>
      <c r="AA325" s="13">
        <v>2.4638813379781632E-2</v>
      </c>
      <c r="AB325" s="13">
        <v>8.3482157870316084E-2</v>
      </c>
      <c r="AC325" s="15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272</v>
      </c>
      <c r="C326" s="28"/>
      <c r="D326" s="13">
        <v>-0.18110574854375172</v>
      </c>
      <c r="E326" s="13">
        <v>-1.9665781172021779E-2</v>
      </c>
      <c r="F326" s="13">
        <v>-2.5417861120176966E-2</v>
      </c>
      <c r="G326" s="13">
        <v>2.8732932249992071E-2</v>
      </c>
      <c r="H326" s="13">
        <v>7.4459994857432266E-2</v>
      </c>
      <c r="I326" s="13">
        <v>2.5400499472383542E-2</v>
      </c>
      <c r="J326" s="13">
        <v>-2.3373766288333431E-2</v>
      </c>
      <c r="K326" s="13">
        <v>3.8235832567309114E-2</v>
      </c>
      <c r="L326" s="13">
        <v>-0.1299001854652313</v>
      </c>
      <c r="M326" s="13">
        <v>-4.548611082442755E-3</v>
      </c>
      <c r="N326" s="13" t="s">
        <v>694</v>
      </c>
      <c r="O326" s="13">
        <v>-1.3818573873222162E-2</v>
      </c>
      <c r="P326" s="13">
        <v>2.183512916823771E-2</v>
      </c>
      <c r="Q326" s="13">
        <v>-1.6670870116539005E-2</v>
      </c>
      <c r="R326" s="13">
        <v>-7.400907325759376E-3</v>
      </c>
      <c r="S326" s="13">
        <v>-2.4093888999551227E-3</v>
      </c>
      <c r="T326" s="13">
        <v>-5.3800077391312762E-2</v>
      </c>
      <c r="U326" s="13">
        <v>2910.4532298587178</v>
      </c>
      <c r="V326" s="13">
        <v>-0.18210405222891257</v>
      </c>
      <c r="W326" s="13">
        <v>-9.8253591325786482E-3</v>
      </c>
      <c r="X326" s="13">
        <v>1.8554988488423296E-2</v>
      </c>
      <c r="Y326" s="13">
        <v>-3.9204010438741554E-2</v>
      </c>
      <c r="Z326" s="13">
        <v>-4.7760899168692084E-2</v>
      </c>
      <c r="AA326" s="13">
        <v>4.9645017540576042E-2</v>
      </c>
      <c r="AB326" s="13">
        <v>1.7556684803262224E-2</v>
      </c>
      <c r="AC326" s="15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273</v>
      </c>
      <c r="C327" s="46"/>
      <c r="D327" s="44">
        <v>3.93</v>
      </c>
      <c r="E327" s="44">
        <v>0.23</v>
      </c>
      <c r="F327" s="44">
        <v>0.36</v>
      </c>
      <c r="G327" s="44">
        <v>0.89</v>
      </c>
      <c r="H327" s="44">
        <v>1.93</v>
      </c>
      <c r="I327" s="44">
        <v>0.81</v>
      </c>
      <c r="J327" s="44">
        <v>0.31</v>
      </c>
      <c r="K327" s="44">
        <v>1.1000000000000001</v>
      </c>
      <c r="L327" s="44">
        <v>2.76</v>
      </c>
      <c r="M327" s="44">
        <v>0.12</v>
      </c>
      <c r="N327" s="44" t="s">
        <v>274</v>
      </c>
      <c r="O327" s="44">
        <v>0.09</v>
      </c>
      <c r="P327" s="44">
        <v>0.73</v>
      </c>
      <c r="Q327" s="44">
        <v>0.16</v>
      </c>
      <c r="R327" s="44">
        <v>0.06</v>
      </c>
      <c r="S327" s="44">
        <v>0.17</v>
      </c>
      <c r="T327" s="44">
        <v>1.01</v>
      </c>
      <c r="U327" s="44" t="s">
        <v>274</v>
      </c>
      <c r="V327" s="44">
        <v>3.95</v>
      </c>
      <c r="W327" s="44">
        <v>0</v>
      </c>
      <c r="X327" s="44">
        <v>0.65</v>
      </c>
      <c r="Y327" s="44">
        <v>0.67</v>
      </c>
      <c r="Z327" s="44">
        <v>0.87</v>
      </c>
      <c r="AA327" s="44">
        <v>1.36</v>
      </c>
      <c r="AB327" s="44">
        <v>0.63</v>
      </c>
      <c r="AC327" s="15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5"/>
    </row>
    <row r="329" spans="1:65" ht="15">
      <c r="B329" s="8" t="s">
        <v>570</v>
      </c>
      <c r="BM329" s="27" t="s">
        <v>66</v>
      </c>
    </row>
    <row r="330" spans="1:65" ht="15">
      <c r="A330" s="24" t="s">
        <v>42</v>
      </c>
      <c r="B330" s="18" t="s">
        <v>110</v>
      </c>
      <c r="C330" s="15" t="s">
        <v>111</v>
      </c>
      <c r="D330" s="16" t="s">
        <v>234</v>
      </c>
      <c r="E330" s="17" t="s">
        <v>234</v>
      </c>
      <c r="F330" s="17" t="s">
        <v>234</v>
      </c>
      <c r="G330" s="17" t="s">
        <v>234</v>
      </c>
      <c r="H330" s="17" t="s">
        <v>234</v>
      </c>
      <c r="I330" s="17" t="s">
        <v>234</v>
      </c>
      <c r="J330" s="17" t="s">
        <v>234</v>
      </c>
      <c r="K330" s="17" t="s">
        <v>234</v>
      </c>
      <c r="L330" s="17" t="s">
        <v>234</v>
      </c>
      <c r="M330" s="17" t="s">
        <v>234</v>
      </c>
      <c r="N330" s="17" t="s">
        <v>234</v>
      </c>
      <c r="O330" s="17" t="s">
        <v>234</v>
      </c>
      <c r="P330" s="17" t="s">
        <v>234</v>
      </c>
      <c r="Q330" s="17" t="s">
        <v>234</v>
      </c>
      <c r="R330" s="17" t="s">
        <v>234</v>
      </c>
      <c r="S330" s="17" t="s">
        <v>234</v>
      </c>
      <c r="T330" s="17" t="s">
        <v>234</v>
      </c>
      <c r="U330" s="17" t="s">
        <v>234</v>
      </c>
      <c r="V330" s="17" t="s">
        <v>234</v>
      </c>
      <c r="W330" s="17" t="s">
        <v>234</v>
      </c>
      <c r="X330" s="17" t="s">
        <v>234</v>
      </c>
      <c r="Y330" s="17" t="s">
        <v>234</v>
      </c>
      <c r="Z330" s="17" t="s">
        <v>234</v>
      </c>
      <c r="AA330" s="15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235</v>
      </c>
      <c r="C331" s="9" t="s">
        <v>235</v>
      </c>
      <c r="D331" s="151" t="s">
        <v>237</v>
      </c>
      <c r="E331" s="152" t="s">
        <v>238</v>
      </c>
      <c r="F331" s="152" t="s">
        <v>239</v>
      </c>
      <c r="G331" s="152" t="s">
        <v>240</v>
      </c>
      <c r="H331" s="152" t="s">
        <v>241</v>
      </c>
      <c r="I331" s="152" t="s">
        <v>242</v>
      </c>
      <c r="J331" s="152" t="s">
        <v>243</v>
      </c>
      <c r="K331" s="152" t="s">
        <v>244</v>
      </c>
      <c r="L331" s="152" t="s">
        <v>245</v>
      </c>
      <c r="M331" s="152" t="s">
        <v>247</v>
      </c>
      <c r="N331" s="152" t="s">
        <v>248</v>
      </c>
      <c r="O331" s="152" t="s">
        <v>250</v>
      </c>
      <c r="P331" s="152" t="s">
        <v>251</v>
      </c>
      <c r="Q331" s="152" t="s">
        <v>252</v>
      </c>
      <c r="R331" s="152" t="s">
        <v>253</v>
      </c>
      <c r="S331" s="152" t="s">
        <v>254</v>
      </c>
      <c r="T331" s="152" t="s">
        <v>255</v>
      </c>
      <c r="U331" s="152" t="s">
        <v>256</v>
      </c>
      <c r="V331" s="152" t="s">
        <v>257</v>
      </c>
      <c r="W331" s="152" t="s">
        <v>259</v>
      </c>
      <c r="X331" s="152" t="s">
        <v>260</v>
      </c>
      <c r="Y331" s="152" t="s">
        <v>261</v>
      </c>
      <c r="Z331" s="152" t="s">
        <v>263</v>
      </c>
      <c r="AA331" s="15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276</v>
      </c>
      <c r="E332" s="11" t="s">
        <v>276</v>
      </c>
      <c r="F332" s="11" t="s">
        <v>276</v>
      </c>
      <c r="G332" s="11" t="s">
        <v>310</v>
      </c>
      <c r="H332" s="11" t="s">
        <v>310</v>
      </c>
      <c r="I332" s="11" t="s">
        <v>278</v>
      </c>
      <c r="J332" s="11" t="s">
        <v>276</v>
      </c>
      <c r="K332" s="11" t="s">
        <v>278</v>
      </c>
      <c r="L332" s="11" t="s">
        <v>310</v>
      </c>
      <c r="M332" s="11" t="s">
        <v>278</v>
      </c>
      <c r="N332" s="11" t="s">
        <v>278</v>
      </c>
      <c r="O332" s="11" t="s">
        <v>276</v>
      </c>
      <c r="P332" s="11" t="s">
        <v>276</v>
      </c>
      <c r="Q332" s="11" t="s">
        <v>276</v>
      </c>
      <c r="R332" s="11" t="s">
        <v>276</v>
      </c>
      <c r="S332" s="11" t="s">
        <v>276</v>
      </c>
      <c r="T332" s="11" t="s">
        <v>278</v>
      </c>
      <c r="U332" s="11" t="s">
        <v>278</v>
      </c>
      <c r="V332" s="11" t="s">
        <v>276</v>
      </c>
      <c r="W332" s="11" t="s">
        <v>276</v>
      </c>
      <c r="X332" s="11" t="s">
        <v>278</v>
      </c>
      <c r="Y332" s="11" t="s">
        <v>278</v>
      </c>
      <c r="Z332" s="11" t="s">
        <v>276</v>
      </c>
      <c r="AA332" s="15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5" t="s">
        <v>311</v>
      </c>
      <c r="E333" s="25" t="s">
        <v>117</v>
      </c>
      <c r="F333" s="25" t="s">
        <v>312</v>
      </c>
      <c r="G333" s="25" t="s">
        <v>311</v>
      </c>
      <c r="H333" s="25" t="s">
        <v>313</v>
      </c>
      <c r="I333" s="25" t="s">
        <v>311</v>
      </c>
      <c r="J333" s="25" t="s">
        <v>314</v>
      </c>
      <c r="K333" s="25" t="s">
        <v>313</v>
      </c>
      <c r="L333" s="25" t="s">
        <v>311</v>
      </c>
      <c r="M333" s="25" t="s">
        <v>314</v>
      </c>
      <c r="N333" s="25" t="s">
        <v>314</v>
      </c>
      <c r="O333" s="25" t="s">
        <v>311</v>
      </c>
      <c r="P333" s="25" t="s">
        <v>311</v>
      </c>
      <c r="Q333" s="25" t="s">
        <v>311</v>
      </c>
      <c r="R333" s="25" t="s">
        <v>311</v>
      </c>
      <c r="S333" s="25" t="s">
        <v>311</v>
      </c>
      <c r="T333" s="25" t="s">
        <v>313</v>
      </c>
      <c r="U333" s="25" t="s">
        <v>279</v>
      </c>
      <c r="V333" s="25" t="s">
        <v>312</v>
      </c>
      <c r="W333" s="25" t="s">
        <v>279</v>
      </c>
      <c r="X333" s="25" t="s">
        <v>314</v>
      </c>
      <c r="Y333" s="25" t="s">
        <v>311</v>
      </c>
      <c r="Z333" s="25" t="s">
        <v>117</v>
      </c>
      <c r="AA333" s="15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13">
        <v>20.100000000000001</v>
      </c>
      <c r="E334" s="213">
        <v>19.64</v>
      </c>
      <c r="F334" s="234">
        <v>19.628470207053656</v>
      </c>
      <c r="G334" s="213">
        <v>23.77033333333333</v>
      </c>
      <c r="H334" s="214">
        <v>17.2</v>
      </c>
      <c r="I334" s="213">
        <v>24.3</v>
      </c>
      <c r="J334" s="213">
        <v>21.3</v>
      </c>
      <c r="K334" s="213">
        <v>21.5</v>
      </c>
      <c r="L334" s="214">
        <v>33.130400000000002</v>
      </c>
      <c r="M334" s="213">
        <v>22.6</v>
      </c>
      <c r="N334" s="213">
        <v>22</v>
      </c>
      <c r="O334" s="213">
        <v>23.6</v>
      </c>
      <c r="P334" s="213">
        <v>21.6</v>
      </c>
      <c r="Q334" s="213">
        <v>21.5</v>
      </c>
      <c r="R334" s="213">
        <v>21.8</v>
      </c>
      <c r="S334" s="213">
        <v>20.7</v>
      </c>
      <c r="T334" s="213">
        <v>23.890247672832601</v>
      </c>
      <c r="U334" s="214">
        <v>10.93158</v>
      </c>
      <c r="V334" s="213">
        <v>21.53</v>
      </c>
      <c r="W334" s="213">
        <v>20</v>
      </c>
      <c r="X334" s="213">
        <v>21.3</v>
      </c>
      <c r="Y334" s="213">
        <v>21.92</v>
      </c>
      <c r="Z334" s="213">
        <v>21.2</v>
      </c>
      <c r="AA334" s="215"/>
      <c r="AB334" s="216"/>
      <c r="AC334" s="216"/>
      <c r="AD334" s="216"/>
      <c r="AE334" s="216"/>
      <c r="AF334" s="216"/>
      <c r="AG334" s="216"/>
      <c r="AH334" s="216"/>
      <c r="AI334" s="216"/>
      <c r="AJ334" s="216"/>
      <c r="AK334" s="216"/>
      <c r="AL334" s="216"/>
      <c r="AM334" s="216"/>
      <c r="AN334" s="216"/>
      <c r="AO334" s="216"/>
      <c r="AP334" s="216"/>
      <c r="AQ334" s="216"/>
      <c r="AR334" s="216"/>
      <c r="AS334" s="216"/>
      <c r="AT334" s="216"/>
      <c r="AU334" s="216"/>
      <c r="AV334" s="216"/>
      <c r="AW334" s="216"/>
      <c r="AX334" s="216"/>
      <c r="AY334" s="216"/>
      <c r="AZ334" s="216"/>
      <c r="BA334" s="216"/>
      <c r="BB334" s="216"/>
      <c r="BC334" s="216"/>
      <c r="BD334" s="216"/>
      <c r="BE334" s="216"/>
      <c r="BF334" s="216"/>
      <c r="BG334" s="216"/>
      <c r="BH334" s="216"/>
      <c r="BI334" s="216"/>
      <c r="BJ334" s="216"/>
      <c r="BK334" s="216"/>
      <c r="BL334" s="216"/>
      <c r="BM334" s="217">
        <v>1</v>
      </c>
    </row>
    <row r="335" spans="1:65">
      <c r="A335" s="29"/>
      <c r="B335" s="19">
        <v>1</v>
      </c>
      <c r="C335" s="9">
        <v>2</v>
      </c>
      <c r="D335" s="218">
        <v>18.8</v>
      </c>
      <c r="E335" s="218">
        <v>21.13</v>
      </c>
      <c r="F335" s="218">
        <v>20.602587050262429</v>
      </c>
      <c r="G335" s="218">
        <v>23.568000000000001</v>
      </c>
      <c r="H335" s="220">
        <v>17.7</v>
      </c>
      <c r="I335" s="218">
        <v>23.6</v>
      </c>
      <c r="J335" s="218">
        <v>21.7</v>
      </c>
      <c r="K335" s="219">
        <v>22.6</v>
      </c>
      <c r="L335" s="220">
        <v>33.190800000000003</v>
      </c>
      <c r="M335" s="218">
        <v>22.5</v>
      </c>
      <c r="N335" s="218">
        <v>21</v>
      </c>
      <c r="O335" s="218">
        <v>23.9</v>
      </c>
      <c r="P335" s="218">
        <v>21.2</v>
      </c>
      <c r="Q335" s="218">
        <v>23.2</v>
      </c>
      <c r="R335" s="218">
        <v>21.6</v>
      </c>
      <c r="S335" s="218">
        <v>21.1</v>
      </c>
      <c r="T335" s="218">
        <v>23.487272266141694</v>
      </c>
      <c r="U335" s="220">
        <v>11.400070000000001</v>
      </c>
      <c r="V335" s="218">
        <v>20.36</v>
      </c>
      <c r="W335" s="218">
        <v>19.8</v>
      </c>
      <c r="X335" s="218">
        <v>21</v>
      </c>
      <c r="Y335" s="218">
        <v>21.81</v>
      </c>
      <c r="Z335" s="218">
        <v>21.66</v>
      </c>
      <c r="AA335" s="215"/>
      <c r="AB335" s="216"/>
      <c r="AC335" s="216"/>
      <c r="AD335" s="216"/>
      <c r="AE335" s="216"/>
      <c r="AF335" s="216"/>
      <c r="AG335" s="216"/>
      <c r="AH335" s="216"/>
      <c r="AI335" s="216"/>
      <c r="AJ335" s="216"/>
      <c r="AK335" s="216"/>
      <c r="AL335" s="216"/>
      <c r="AM335" s="216"/>
      <c r="AN335" s="216"/>
      <c r="AO335" s="216"/>
      <c r="AP335" s="216"/>
      <c r="AQ335" s="216"/>
      <c r="AR335" s="216"/>
      <c r="AS335" s="216"/>
      <c r="AT335" s="216"/>
      <c r="AU335" s="216"/>
      <c r="AV335" s="216"/>
      <c r="AW335" s="216"/>
      <c r="AX335" s="216"/>
      <c r="AY335" s="216"/>
      <c r="AZ335" s="216"/>
      <c r="BA335" s="216"/>
      <c r="BB335" s="216"/>
      <c r="BC335" s="216"/>
      <c r="BD335" s="216"/>
      <c r="BE335" s="216"/>
      <c r="BF335" s="216"/>
      <c r="BG335" s="216"/>
      <c r="BH335" s="216"/>
      <c r="BI335" s="216"/>
      <c r="BJ335" s="216"/>
      <c r="BK335" s="216"/>
      <c r="BL335" s="216"/>
      <c r="BM335" s="217">
        <v>37</v>
      </c>
    </row>
    <row r="336" spans="1:65">
      <c r="A336" s="29"/>
      <c r="B336" s="19">
        <v>1</v>
      </c>
      <c r="C336" s="9">
        <v>3</v>
      </c>
      <c r="D336" s="218">
        <v>20.2</v>
      </c>
      <c r="E336" s="218">
        <v>20.64</v>
      </c>
      <c r="F336" s="218">
        <v>20.437934196984749</v>
      </c>
      <c r="G336" s="218">
        <v>23.752999999999997</v>
      </c>
      <c r="H336" s="220">
        <v>17</v>
      </c>
      <c r="I336" s="218">
        <v>23.4</v>
      </c>
      <c r="J336" s="218">
        <v>21.3</v>
      </c>
      <c r="K336" s="218">
        <v>21.1</v>
      </c>
      <c r="L336" s="220">
        <v>33.364200000000004</v>
      </c>
      <c r="M336" s="218">
        <v>22.4</v>
      </c>
      <c r="N336" s="218">
        <v>21</v>
      </c>
      <c r="O336" s="219">
        <v>23</v>
      </c>
      <c r="P336" s="218">
        <v>20.9</v>
      </c>
      <c r="Q336" s="218">
        <v>22.2</v>
      </c>
      <c r="R336" s="218">
        <v>22.2</v>
      </c>
      <c r="S336" s="218">
        <v>20.8</v>
      </c>
      <c r="T336" s="218">
        <v>23.607576188338619</v>
      </c>
      <c r="U336" s="220">
        <v>10.671759999999999</v>
      </c>
      <c r="V336" s="218">
        <v>22.7</v>
      </c>
      <c r="W336" s="218">
        <v>19.8</v>
      </c>
      <c r="X336" s="218">
        <v>21.7</v>
      </c>
      <c r="Y336" s="218">
        <v>22.15</v>
      </c>
      <c r="Z336" s="218">
        <v>20.99</v>
      </c>
      <c r="AA336" s="215"/>
      <c r="AB336" s="216"/>
      <c r="AC336" s="216"/>
      <c r="AD336" s="216"/>
      <c r="AE336" s="216"/>
      <c r="AF336" s="216"/>
      <c r="AG336" s="216"/>
      <c r="AH336" s="216"/>
      <c r="AI336" s="216"/>
      <c r="AJ336" s="216"/>
      <c r="AK336" s="216"/>
      <c r="AL336" s="216"/>
      <c r="AM336" s="216"/>
      <c r="AN336" s="216"/>
      <c r="AO336" s="216"/>
      <c r="AP336" s="216"/>
      <c r="AQ336" s="216"/>
      <c r="AR336" s="216"/>
      <c r="AS336" s="216"/>
      <c r="AT336" s="216"/>
      <c r="AU336" s="216"/>
      <c r="AV336" s="216"/>
      <c r="AW336" s="216"/>
      <c r="AX336" s="216"/>
      <c r="AY336" s="216"/>
      <c r="AZ336" s="216"/>
      <c r="BA336" s="216"/>
      <c r="BB336" s="216"/>
      <c r="BC336" s="216"/>
      <c r="BD336" s="216"/>
      <c r="BE336" s="216"/>
      <c r="BF336" s="216"/>
      <c r="BG336" s="216"/>
      <c r="BH336" s="216"/>
      <c r="BI336" s="216"/>
      <c r="BJ336" s="216"/>
      <c r="BK336" s="216"/>
      <c r="BL336" s="216"/>
      <c r="BM336" s="217">
        <v>16</v>
      </c>
    </row>
    <row r="337" spans="1:65">
      <c r="A337" s="29"/>
      <c r="B337" s="19">
        <v>1</v>
      </c>
      <c r="C337" s="9">
        <v>4</v>
      </c>
      <c r="D337" s="218">
        <v>19.100000000000001</v>
      </c>
      <c r="E337" s="218">
        <v>20.350000000000001</v>
      </c>
      <c r="F337" s="218">
        <v>20.711377588310654</v>
      </c>
      <c r="G337" s="218">
        <v>23.398</v>
      </c>
      <c r="H337" s="220">
        <v>16.399999999999999</v>
      </c>
      <c r="I337" s="218">
        <v>22.6</v>
      </c>
      <c r="J337" s="218">
        <v>21.4</v>
      </c>
      <c r="K337" s="218">
        <v>21.7</v>
      </c>
      <c r="L337" s="220">
        <v>33.8538</v>
      </c>
      <c r="M337" s="218">
        <v>22.4</v>
      </c>
      <c r="N337" s="218">
        <v>21</v>
      </c>
      <c r="O337" s="218">
        <v>24</v>
      </c>
      <c r="P337" s="218">
        <v>21.3</v>
      </c>
      <c r="Q337" s="218">
        <v>22</v>
      </c>
      <c r="R337" s="218">
        <v>21.8</v>
      </c>
      <c r="S337" s="218">
        <v>20.8</v>
      </c>
      <c r="T337" s="218">
        <v>23.544288960546698</v>
      </c>
      <c r="U337" s="220">
        <v>11.11495</v>
      </c>
      <c r="V337" s="218">
        <v>22.03</v>
      </c>
      <c r="W337" s="218">
        <v>20.100000000000001</v>
      </c>
      <c r="X337" s="218">
        <v>22</v>
      </c>
      <c r="Y337" s="218">
        <v>21.4</v>
      </c>
      <c r="Z337" s="218">
        <v>21.2</v>
      </c>
      <c r="AA337" s="215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  <c r="AL337" s="216"/>
      <c r="AM337" s="216"/>
      <c r="AN337" s="216"/>
      <c r="AO337" s="216"/>
      <c r="AP337" s="216"/>
      <c r="AQ337" s="216"/>
      <c r="AR337" s="216"/>
      <c r="AS337" s="216"/>
      <c r="AT337" s="216"/>
      <c r="AU337" s="216"/>
      <c r="AV337" s="216"/>
      <c r="AW337" s="216"/>
      <c r="AX337" s="216"/>
      <c r="AY337" s="216"/>
      <c r="AZ337" s="216"/>
      <c r="BA337" s="216"/>
      <c r="BB337" s="216"/>
      <c r="BC337" s="216"/>
      <c r="BD337" s="216"/>
      <c r="BE337" s="216"/>
      <c r="BF337" s="216"/>
      <c r="BG337" s="216"/>
      <c r="BH337" s="216"/>
      <c r="BI337" s="216"/>
      <c r="BJ337" s="216"/>
      <c r="BK337" s="216"/>
      <c r="BL337" s="216"/>
      <c r="BM337" s="217">
        <v>21.705987462988308</v>
      </c>
    </row>
    <row r="338" spans="1:65">
      <c r="A338" s="29"/>
      <c r="B338" s="19">
        <v>1</v>
      </c>
      <c r="C338" s="9">
        <v>5</v>
      </c>
      <c r="D338" s="218">
        <v>20.6</v>
      </c>
      <c r="E338" s="218">
        <v>20.170000000000002</v>
      </c>
      <c r="F338" s="218">
        <v>20.393388097592819</v>
      </c>
      <c r="G338" s="218">
        <v>24.007000000000001</v>
      </c>
      <c r="H338" s="220">
        <v>16.8</v>
      </c>
      <c r="I338" s="218">
        <v>22</v>
      </c>
      <c r="J338" s="218">
        <v>21</v>
      </c>
      <c r="K338" s="218">
        <v>21.4</v>
      </c>
      <c r="L338" s="220">
        <v>33.476399999999998</v>
      </c>
      <c r="M338" s="218">
        <v>22.2</v>
      </c>
      <c r="N338" s="218">
        <v>21</v>
      </c>
      <c r="O338" s="218">
        <v>23.9</v>
      </c>
      <c r="P338" s="218">
        <v>20.9</v>
      </c>
      <c r="Q338" s="218">
        <v>22.9</v>
      </c>
      <c r="R338" s="218">
        <v>22.1</v>
      </c>
      <c r="S338" s="218">
        <v>20.3</v>
      </c>
      <c r="T338" s="218">
        <v>23.914946394659708</v>
      </c>
      <c r="U338" s="220">
        <v>11.700700000000001</v>
      </c>
      <c r="V338" s="218">
        <v>21.01</v>
      </c>
      <c r="W338" s="218">
        <v>20</v>
      </c>
      <c r="X338" s="218">
        <v>21.4</v>
      </c>
      <c r="Y338" s="218">
        <v>22.23</v>
      </c>
      <c r="Z338" s="218">
        <v>21.18</v>
      </c>
      <c r="AA338" s="215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  <c r="AL338" s="216"/>
      <c r="AM338" s="216"/>
      <c r="AN338" s="216"/>
      <c r="AO338" s="216"/>
      <c r="AP338" s="216"/>
      <c r="AQ338" s="216"/>
      <c r="AR338" s="216"/>
      <c r="AS338" s="216"/>
      <c r="AT338" s="216"/>
      <c r="AU338" s="216"/>
      <c r="AV338" s="216"/>
      <c r="AW338" s="216"/>
      <c r="AX338" s="216"/>
      <c r="AY338" s="216"/>
      <c r="AZ338" s="216"/>
      <c r="BA338" s="216"/>
      <c r="BB338" s="216"/>
      <c r="BC338" s="216"/>
      <c r="BD338" s="216"/>
      <c r="BE338" s="216"/>
      <c r="BF338" s="216"/>
      <c r="BG338" s="216"/>
      <c r="BH338" s="216"/>
      <c r="BI338" s="216"/>
      <c r="BJ338" s="216"/>
      <c r="BK338" s="216"/>
      <c r="BL338" s="216"/>
      <c r="BM338" s="217">
        <v>87</v>
      </c>
    </row>
    <row r="339" spans="1:65">
      <c r="A339" s="29"/>
      <c r="B339" s="19">
        <v>1</v>
      </c>
      <c r="C339" s="9">
        <v>6</v>
      </c>
      <c r="D339" s="218">
        <v>20.2</v>
      </c>
      <c r="E339" s="218">
        <v>20.68</v>
      </c>
      <c r="F339" s="218">
        <v>20.771527198994846</v>
      </c>
      <c r="G339" s="218">
        <v>23.863333333333333</v>
      </c>
      <c r="H339" s="220">
        <v>16.600000000000001</v>
      </c>
      <c r="I339" s="218">
        <v>24.1</v>
      </c>
      <c r="J339" s="218">
        <v>20.5</v>
      </c>
      <c r="K339" s="218">
        <v>21.6</v>
      </c>
      <c r="L339" s="220">
        <v>33.731400000000001</v>
      </c>
      <c r="M339" s="218">
        <v>22.8</v>
      </c>
      <c r="N339" s="218">
        <v>21</v>
      </c>
      <c r="O339" s="218">
        <v>23.9</v>
      </c>
      <c r="P339" s="218">
        <v>20.7</v>
      </c>
      <c r="Q339" s="218">
        <v>24.1</v>
      </c>
      <c r="R339" s="218">
        <v>21.1</v>
      </c>
      <c r="S339" s="218">
        <v>20.8</v>
      </c>
      <c r="T339" s="218">
        <v>23.758320450836678</v>
      </c>
      <c r="U339" s="220">
        <v>11.810920000000001</v>
      </c>
      <c r="V339" s="218">
        <v>21.58</v>
      </c>
      <c r="W339" s="218">
        <v>20.100000000000001</v>
      </c>
      <c r="X339" s="218">
        <v>20.8</v>
      </c>
      <c r="Y339" s="218">
        <v>22.23</v>
      </c>
      <c r="Z339" s="219">
        <v>22.13</v>
      </c>
      <c r="AA339" s="215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  <c r="AL339" s="216"/>
      <c r="AM339" s="216"/>
      <c r="AN339" s="216"/>
      <c r="AO339" s="216"/>
      <c r="AP339" s="216"/>
      <c r="AQ339" s="216"/>
      <c r="AR339" s="216"/>
      <c r="AS339" s="216"/>
      <c r="AT339" s="216"/>
      <c r="AU339" s="216"/>
      <c r="AV339" s="216"/>
      <c r="AW339" s="216"/>
      <c r="AX339" s="216"/>
      <c r="AY339" s="216"/>
      <c r="AZ339" s="216"/>
      <c r="BA339" s="216"/>
      <c r="BB339" s="216"/>
      <c r="BC339" s="216"/>
      <c r="BD339" s="216"/>
      <c r="BE339" s="216"/>
      <c r="BF339" s="216"/>
      <c r="BG339" s="216"/>
      <c r="BH339" s="216"/>
      <c r="BI339" s="216"/>
      <c r="BJ339" s="216"/>
      <c r="BK339" s="216"/>
      <c r="BL339" s="216"/>
      <c r="BM339" s="221"/>
    </row>
    <row r="340" spans="1:65">
      <c r="A340" s="29"/>
      <c r="B340" s="20" t="s">
        <v>269</v>
      </c>
      <c r="C340" s="12"/>
      <c r="D340" s="222">
        <v>19.833333333333336</v>
      </c>
      <c r="E340" s="222">
        <v>20.434999999999999</v>
      </c>
      <c r="F340" s="222">
        <v>20.424214056533192</v>
      </c>
      <c r="G340" s="222">
        <v>23.726611111111112</v>
      </c>
      <c r="H340" s="222">
        <v>16.95</v>
      </c>
      <c r="I340" s="222">
        <v>23.333333333333332</v>
      </c>
      <c r="J340" s="222">
        <v>21.2</v>
      </c>
      <c r="K340" s="222">
        <v>21.650000000000002</v>
      </c>
      <c r="L340" s="222">
        <v>33.457833333333333</v>
      </c>
      <c r="M340" s="222">
        <v>22.483333333333334</v>
      </c>
      <c r="N340" s="222">
        <v>21.166666666666668</v>
      </c>
      <c r="O340" s="222">
        <v>23.716666666666669</v>
      </c>
      <c r="P340" s="222">
        <v>21.1</v>
      </c>
      <c r="Q340" s="222">
        <v>22.650000000000002</v>
      </c>
      <c r="R340" s="222">
        <v>21.766666666666666</v>
      </c>
      <c r="S340" s="222">
        <v>20.749999999999996</v>
      </c>
      <c r="T340" s="222">
        <v>23.700441988892663</v>
      </c>
      <c r="U340" s="222">
        <v>11.271663333333334</v>
      </c>
      <c r="V340" s="222">
        <v>21.535</v>
      </c>
      <c r="W340" s="222">
        <v>19.966666666666665</v>
      </c>
      <c r="X340" s="222">
        <v>21.366666666666671</v>
      </c>
      <c r="Y340" s="222">
        <v>21.956666666666667</v>
      </c>
      <c r="Z340" s="222">
        <v>21.393333333333331</v>
      </c>
      <c r="AA340" s="215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  <c r="AL340" s="216"/>
      <c r="AM340" s="216"/>
      <c r="AN340" s="216"/>
      <c r="AO340" s="216"/>
      <c r="AP340" s="216"/>
      <c r="AQ340" s="216"/>
      <c r="AR340" s="216"/>
      <c r="AS340" s="216"/>
      <c r="AT340" s="216"/>
      <c r="AU340" s="216"/>
      <c r="AV340" s="216"/>
      <c r="AW340" s="216"/>
      <c r="AX340" s="216"/>
      <c r="AY340" s="216"/>
      <c r="AZ340" s="216"/>
      <c r="BA340" s="216"/>
      <c r="BB340" s="216"/>
      <c r="BC340" s="216"/>
      <c r="BD340" s="216"/>
      <c r="BE340" s="216"/>
      <c r="BF340" s="216"/>
      <c r="BG340" s="216"/>
      <c r="BH340" s="216"/>
      <c r="BI340" s="216"/>
      <c r="BJ340" s="216"/>
      <c r="BK340" s="216"/>
      <c r="BL340" s="216"/>
      <c r="BM340" s="221"/>
    </row>
    <row r="341" spans="1:65">
      <c r="A341" s="29"/>
      <c r="B341" s="3" t="s">
        <v>270</v>
      </c>
      <c r="C341" s="28"/>
      <c r="D341" s="218">
        <v>20.149999999999999</v>
      </c>
      <c r="E341" s="218">
        <v>20.495000000000001</v>
      </c>
      <c r="F341" s="218">
        <v>20.520260623623589</v>
      </c>
      <c r="G341" s="218">
        <v>23.761666666666663</v>
      </c>
      <c r="H341" s="218">
        <v>16.899999999999999</v>
      </c>
      <c r="I341" s="218">
        <v>23.5</v>
      </c>
      <c r="J341" s="218">
        <v>21.3</v>
      </c>
      <c r="K341" s="218">
        <v>21.55</v>
      </c>
      <c r="L341" s="218">
        <v>33.420299999999997</v>
      </c>
      <c r="M341" s="218">
        <v>22.45</v>
      </c>
      <c r="N341" s="218">
        <v>21</v>
      </c>
      <c r="O341" s="218">
        <v>23.9</v>
      </c>
      <c r="P341" s="218">
        <v>21.049999999999997</v>
      </c>
      <c r="Q341" s="218">
        <v>22.549999999999997</v>
      </c>
      <c r="R341" s="218">
        <v>21.8</v>
      </c>
      <c r="S341" s="218">
        <v>20.8</v>
      </c>
      <c r="T341" s="218">
        <v>23.682948319587648</v>
      </c>
      <c r="U341" s="218">
        <v>11.25751</v>
      </c>
      <c r="V341" s="218">
        <v>21.555</v>
      </c>
      <c r="W341" s="218">
        <v>20</v>
      </c>
      <c r="X341" s="218">
        <v>21.35</v>
      </c>
      <c r="Y341" s="218">
        <v>22.035</v>
      </c>
      <c r="Z341" s="218">
        <v>21.2</v>
      </c>
      <c r="AA341" s="215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  <c r="AL341" s="216"/>
      <c r="AM341" s="216"/>
      <c r="AN341" s="216"/>
      <c r="AO341" s="216"/>
      <c r="AP341" s="216"/>
      <c r="AQ341" s="216"/>
      <c r="AR341" s="216"/>
      <c r="AS341" s="216"/>
      <c r="AT341" s="216"/>
      <c r="AU341" s="216"/>
      <c r="AV341" s="216"/>
      <c r="AW341" s="216"/>
      <c r="AX341" s="216"/>
      <c r="AY341" s="216"/>
      <c r="AZ341" s="216"/>
      <c r="BA341" s="216"/>
      <c r="BB341" s="216"/>
      <c r="BC341" s="216"/>
      <c r="BD341" s="216"/>
      <c r="BE341" s="216"/>
      <c r="BF341" s="216"/>
      <c r="BG341" s="216"/>
      <c r="BH341" s="216"/>
      <c r="BI341" s="216"/>
      <c r="BJ341" s="216"/>
      <c r="BK341" s="216"/>
      <c r="BL341" s="216"/>
      <c r="BM341" s="221"/>
    </row>
    <row r="342" spans="1:65">
      <c r="A342" s="29"/>
      <c r="B342" s="3" t="s">
        <v>271</v>
      </c>
      <c r="C342" s="28"/>
      <c r="D342" s="23">
        <v>0.71180521680208719</v>
      </c>
      <c r="E342" s="23">
        <v>0.50883199584931693</v>
      </c>
      <c r="F342" s="23">
        <v>0.41695395280163478</v>
      </c>
      <c r="G342" s="23">
        <v>0.21589888751364525</v>
      </c>
      <c r="H342" s="23">
        <v>0.46368092477478495</v>
      </c>
      <c r="I342" s="23">
        <v>0.88468450120179398</v>
      </c>
      <c r="J342" s="23">
        <v>0.40987803063838368</v>
      </c>
      <c r="K342" s="23">
        <v>0.50892042599997922</v>
      </c>
      <c r="L342" s="23">
        <v>0.28957197147974456</v>
      </c>
      <c r="M342" s="23">
        <v>0.20412414523193231</v>
      </c>
      <c r="N342" s="23">
        <v>0.40824829046386296</v>
      </c>
      <c r="O342" s="23">
        <v>0.37638632635454</v>
      </c>
      <c r="P342" s="23">
        <v>0.32863353450310068</v>
      </c>
      <c r="Q342" s="23">
        <v>0.93968079686668093</v>
      </c>
      <c r="R342" s="23">
        <v>0.39327683210006953</v>
      </c>
      <c r="S342" s="23">
        <v>0.25884358211089592</v>
      </c>
      <c r="T342" s="23">
        <v>0.18101790517971938</v>
      </c>
      <c r="U342" s="23">
        <v>0.4452995031960707</v>
      </c>
      <c r="V342" s="23">
        <v>0.80753328104790811</v>
      </c>
      <c r="W342" s="23">
        <v>0.13662601021279486</v>
      </c>
      <c r="X342" s="23">
        <v>0.44121045620731425</v>
      </c>
      <c r="Y342" s="23">
        <v>0.32234557026065519</v>
      </c>
      <c r="Z342" s="23">
        <v>0.42349340805574148</v>
      </c>
      <c r="AA342" s="15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86</v>
      </c>
      <c r="C343" s="28"/>
      <c r="D343" s="13">
        <v>3.5889338662290104E-2</v>
      </c>
      <c r="E343" s="13">
        <v>2.4900024264708439E-2</v>
      </c>
      <c r="F343" s="13">
        <v>2.0414687764607604E-2</v>
      </c>
      <c r="G343" s="13">
        <v>9.0994405607524934E-3</v>
      </c>
      <c r="H343" s="13">
        <v>2.7355806771373746E-2</v>
      </c>
      <c r="I343" s="13">
        <v>3.7915050051505458E-2</v>
      </c>
      <c r="J343" s="13">
        <v>1.9333869369735079E-2</v>
      </c>
      <c r="K343" s="13">
        <v>2.3506717136257699E-2</v>
      </c>
      <c r="L343" s="13">
        <v>8.6548333418604885E-3</v>
      </c>
      <c r="M343" s="13">
        <v>9.0789093505677827E-3</v>
      </c>
      <c r="N343" s="13">
        <v>1.9287320809316361E-2</v>
      </c>
      <c r="O343" s="13">
        <v>1.5870119171660153E-2</v>
      </c>
      <c r="P343" s="13">
        <v>1.557504902858297E-2</v>
      </c>
      <c r="Q343" s="13">
        <v>4.1487010899191205E-2</v>
      </c>
      <c r="R343" s="13">
        <v>1.8067848335378386E-2</v>
      </c>
      <c r="S343" s="13">
        <v>1.2474389499320287E-2</v>
      </c>
      <c r="T343" s="13">
        <v>7.6377438557708914E-3</v>
      </c>
      <c r="U343" s="13">
        <v>3.9506103937579515E-2</v>
      </c>
      <c r="V343" s="13">
        <v>3.7498643187736623E-2</v>
      </c>
      <c r="W343" s="13">
        <v>6.842705019004751E-3</v>
      </c>
      <c r="X343" s="13">
        <v>2.0649475329515485E-2</v>
      </c>
      <c r="Y343" s="13">
        <v>1.4680988473993708E-2</v>
      </c>
      <c r="Z343" s="13">
        <v>1.9795578438255291E-2</v>
      </c>
      <c r="AA343" s="15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272</v>
      </c>
      <c r="C344" s="28"/>
      <c r="D344" s="13">
        <v>-8.627362071631639E-2</v>
      </c>
      <c r="E344" s="13">
        <v>-5.8554694420399733E-2</v>
      </c>
      <c r="F344" s="13">
        <v>-5.9051605398773743E-2</v>
      </c>
      <c r="G344" s="13">
        <v>9.309061159130616E-2</v>
      </c>
      <c r="H344" s="13">
        <v>-0.21910947249453272</v>
      </c>
      <c r="I344" s="13">
        <v>7.4972210921980587E-2</v>
      </c>
      <c r="J344" s="13">
        <v>-2.3310962648029121E-2</v>
      </c>
      <c r="K344" s="13">
        <v>-2.5793557231050812E-3</v>
      </c>
      <c r="L344" s="13">
        <v>0.54141033161396313</v>
      </c>
      <c r="M344" s="13">
        <v>3.5812508952679956E-2</v>
      </c>
      <c r="N344" s="13">
        <v>-2.484663723506042E-2</v>
      </c>
      <c r="O344" s="13">
        <v>9.2632468672841695E-2</v>
      </c>
      <c r="P344" s="13">
        <v>-2.7917986409123241E-2</v>
      </c>
      <c r="Q344" s="13">
        <v>4.3490881887837007E-2</v>
      </c>
      <c r="R344" s="13">
        <v>2.795505331504744E-3</v>
      </c>
      <c r="S344" s="13">
        <v>-4.4042569572953161E-2</v>
      </c>
      <c r="T344" s="13">
        <v>9.1884993912632495E-2</v>
      </c>
      <c r="U344" s="13">
        <v>-0.48071179196279046</v>
      </c>
      <c r="V344" s="13">
        <v>-7.8774330483635246E-3</v>
      </c>
      <c r="W344" s="13">
        <v>-8.0130922368190971E-2</v>
      </c>
      <c r="X344" s="13">
        <v>-1.5632589712871847E-2</v>
      </c>
      <c r="Y344" s="13">
        <v>1.1548850477583805E-2</v>
      </c>
      <c r="Z344" s="13">
        <v>-1.4404050043247074E-2</v>
      </c>
      <c r="AA344" s="15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273</v>
      </c>
      <c r="C345" s="46"/>
      <c r="D345" s="44">
        <v>1.0900000000000001</v>
      </c>
      <c r="E345" s="44">
        <v>0.67</v>
      </c>
      <c r="F345" s="44">
        <v>0.67</v>
      </c>
      <c r="G345" s="44">
        <v>1.62</v>
      </c>
      <c r="H345" s="44">
        <v>3.09</v>
      </c>
      <c r="I345" s="44">
        <v>1.35</v>
      </c>
      <c r="J345" s="44">
        <v>0.13</v>
      </c>
      <c r="K345" s="44">
        <v>0.18</v>
      </c>
      <c r="L345" s="44">
        <v>8.39</v>
      </c>
      <c r="M345" s="44">
        <v>0.76</v>
      </c>
      <c r="N345" s="44">
        <v>0.16</v>
      </c>
      <c r="O345" s="44">
        <v>1.62</v>
      </c>
      <c r="P345" s="44">
        <v>0.2</v>
      </c>
      <c r="Q345" s="44">
        <v>0.87</v>
      </c>
      <c r="R345" s="44">
        <v>0.26</v>
      </c>
      <c r="S345" s="44">
        <v>0.45</v>
      </c>
      <c r="T345" s="44">
        <v>1.61</v>
      </c>
      <c r="U345" s="44">
        <v>7.04</v>
      </c>
      <c r="V345" s="44">
        <v>0.1</v>
      </c>
      <c r="W345" s="44">
        <v>0.99</v>
      </c>
      <c r="X345" s="44">
        <v>0.02</v>
      </c>
      <c r="Y345" s="44">
        <v>0.39</v>
      </c>
      <c r="Z345" s="44">
        <v>0</v>
      </c>
      <c r="AA345" s="15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5"/>
    </row>
    <row r="347" spans="1:65" ht="15">
      <c r="B347" s="8" t="s">
        <v>571</v>
      </c>
      <c r="BM347" s="27" t="s">
        <v>275</v>
      </c>
    </row>
    <row r="348" spans="1:65" ht="15">
      <c r="A348" s="24" t="s">
        <v>5</v>
      </c>
      <c r="B348" s="18" t="s">
        <v>110</v>
      </c>
      <c r="C348" s="15" t="s">
        <v>111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5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235</v>
      </c>
      <c r="C349" s="9" t="s">
        <v>235</v>
      </c>
      <c r="D349" s="151" t="s">
        <v>238</v>
      </c>
      <c r="E349" s="152" t="s">
        <v>239</v>
      </c>
      <c r="F349" s="152" t="s">
        <v>242</v>
      </c>
      <c r="G349" s="152" t="s">
        <v>245</v>
      </c>
      <c r="H349" s="152" t="s">
        <v>263</v>
      </c>
      <c r="I349" s="15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276</v>
      </c>
      <c r="E350" s="11" t="s">
        <v>276</v>
      </c>
      <c r="F350" s="11" t="s">
        <v>278</v>
      </c>
      <c r="G350" s="11" t="s">
        <v>276</v>
      </c>
      <c r="H350" s="11" t="s">
        <v>276</v>
      </c>
      <c r="I350" s="15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117</v>
      </c>
      <c r="E351" s="25" t="s">
        <v>312</v>
      </c>
      <c r="F351" s="25" t="s">
        <v>311</v>
      </c>
      <c r="G351" s="25" t="s">
        <v>311</v>
      </c>
      <c r="H351" s="25" t="s">
        <v>315</v>
      </c>
      <c r="I351" s="15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3.028</v>
      </c>
      <c r="E352" s="21">
        <v>3.2139865878058149</v>
      </c>
      <c r="F352" s="21">
        <v>3.6</v>
      </c>
      <c r="G352" s="148">
        <v>5.8273450352019802</v>
      </c>
      <c r="H352" s="21">
        <v>3.29</v>
      </c>
      <c r="I352" s="15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3.0790000000000002</v>
      </c>
      <c r="E353" s="11">
        <v>3.3926268381100799</v>
      </c>
      <c r="F353" s="11">
        <v>3.6</v>
      </c>
      <c r="G353" s="149">
        <v>5.8899734290066998</v>
      </c>
      <c r="H353" s="11">
        <v>3.13</v>
      </c>
      <c r="I353" s="15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8</v>
      </c>
    </row>
    <row r="354" spans="1:65">
      <c r="A354" s="29"/>
      <c r="B354" s="19">
        <v>1</v>
      </c>
      <c r="C354" s="9">
        <v>3</v>
      </c>
      <c r="D354" s="11">
        <v>3.2170000000000001</v>
      </c>
      <c r="E354" s="11">
        <v>3.2553540097168838</v>
      </c>
      <c r="F354" s="11">
        <v>3.6</v>
      </c>
      <c r="G354" s="149">
        <v>5.8592182315918802</v>
      </c>
      <c r="H354" s="11">
        <v>3.29</v>
      </c>
      <c r="I354" s="15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2.9180000000000001</v>
      </c>
      <c r="E355" s="11">
        <v>3.4775439285145247</v>
      </c>
      <c r="F355" s="147">
        <v>3.2</v>
      </c>
      <c r="G355" s="149">
        <v>6.0083694068489404</v>
      </c>
      <c r="H355" s="11">
        <v>3.29</v>
      </c>
      <c r="I355" s="15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3.3221177277926599</v>
      </c>
    </row>
    <row r="356" spans="1:65">
      <c r="A356" s="29"/>
      <c r="B356" s="19">
        <v>1</v>
      </c>
      <c r="C356" s="9">
        <v>5</v>
      </c>
      <c r="D356" s="11">
        <v>3.1909999999999998</v>
      </c>
      <c r="E356" s="11">
        <v>3.3249311177251801</v>
      </c>
      <c r="F356" s="11">
        <v>3.7</v>
      </c>
      <c r="G356" s="149">
        <v>5.7631795064242999</v>
      </c>
      <c r="H356" s="11">
        <v>3.33</v>
      </c>
      <c r="I356" s="15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14</v>
      </c>
    </row>
    <row r="357" spans="1:65">
      <c r="A357" s="29"/>
      <c r="B357" s="19">
        <v>1</v>
      </c>
      <c r="C357" s="9">
        <v>6</v>
      </c>
      <c r="D357" s="11">
        <v>3.0990000000000002</v>
      </c>
      <c r="E357" s="11">
        <v>3.3543829851513931</v>
      </c>
      <c r="F357" s="11">
        <v>3.5</v>
      </c>
      <c r="G357" s="149">
        <v>5.7663748929258203</v>
      </c>
      <c r="H357" s="11">
        <v>3.25</v>
      </c>
      <c r="I357" s="15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269</v>
      </c>
      <c r="C358" s="12"/>
      <c r="D358" s="22">
        <v>3.0886666666666667</v>
      </c>
      <c r="E358" s="22">
        <v>3.3364709111706463</v>
      </c>
      <c r="F358" s="22">
        <v>3.5333333333333332</v>
      </c>
      <c r="G358" s="22">
        <v>5.8524100836666042</v>
      </c>
      <c r="H358" s="22">
        <v>3.2633333333333332</v>
      </c>
      <c r="I358" s="15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270</v>
      </c>
      <c r="C359" s="28"/>
      <c r="D359" s="11">
        <v>3.0890000000000004</v>
      </c>
      <c r="E359" s="11">
        <v>3.3396570514382864</v>
      </c>
      <c r="F359" s="11">
        <v>3.6</v>
      </c>
      <c r="G359" s="11">
        <v>5.8432816333969306</v>
      </c>
      <c r="H359" s="11">
        <v>3.29</v>
      </c>
      <c r="I359" s="15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271</v>
      </c>
      <c r="C360" s="28"/>
      <c r="D360" s="23">
        <v>0.10949824960549212</v>
      </c>
      <c r="E360" s="23">
        <v>9.4964682647381032E-2</v>
      </c>
      <c r="F360" s="23">
        <v>0.1751190071541826</v>
      </c>
      <c r="G360" s="23">
        <v>9.1403580776833859E-2</v>
      </c>
      <c r="H360" s="23">
        <v>7.0047602861673108E-2</v>
      </c>
      <c r="I360" s="15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3.5451624089842045E-2</v>
      </c>
      <c r="E361" s="13">
        <v>2.8462613694438407E-2</v>
      </c>
      <c r="F361" s="13">
        <v>4.9561983156844132E-2</v>
      </c>
      <c r="G361" s="13">
        <v>1.5618109372056928E-2</v>
      </c>
      <c r="H361" s="13">
        <v>2.146504684218788E-2</v>
      </c>
      <c r="I361" s="15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272</v>
      </c>
      <c r="C362" s="28"/>
      <c r="D362" s="13">
        <v>-7.0271760441526276E-2</v>
      </c>
      <c r="E362" s="13">
        <v>4.3204920939159397E-3</v>
      </c>
      <c r="F362" s="13">
        <v>6.3578603423248614E-2</v>
      </c>
      <c r="G362" s="13">
        <v>0.76165041795649002</v>
      </c>
      <c r="H362" s="13">
        <v>-1.7694855894943018E-2</v>
      </c>
      <c r="I362" s="15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273</v>
      </c>
      <c r="C363" s="46"/>
      <c r="D363" s="44">
        <v>0.85</v>
      </c>
      <c r="E363" s="44">
        <v>0</v>
      </c>
      <c r="F363" s="44">
        <v>0.67</v>
      </c>
      <c r="G363" s="44">
        <v>8.6199999999999992</v>
      </c>
      <c r="H363" s="44">
        <v>0.25</v>
      </c>
      <c r="I363" s="15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BM364" s="55"/>
    </row>
    <row r="365" spans="1:65" ht="15">
      <c r="B365" s="8" t="s">
        <v>572</v>
      </c>
      <c r="BM365" s="27" t="s">
        <v>275</v>
      </c>
    </row>
    <row r="366" spans="1:65" ht="15">
      <c r="A366" s="24" t="s">
        <v>81</v>
      </c>
      <c r="B366" s="18" t="s">
        <v>110</v>
      </c>
      <c r="C366" s="15" t="s">
        <v>111</v>
      </c>
      <c r="D366" s="16" t="s">
        <v>234</v>
      </c>
      <c r="E366" s="17" t="s">
        <v>234</v>
      </c>
      <c r="F366" s="17" t="s">
        <v>234</v>
      </c>
      <c r="G366" s="17" t="s">
        <v>234</v>
      </c>
      <c r="H366" s="17" t="s">
        <v>234</v>
      </c>
      <c r="I366" s="17" t="s">
        <v>234</v>
      </c>
      <c r="J366" s="17" t="s">
        <v>234</v>
      </c>
      <c r="K366" s="17" t="s">
        <v>234</v>
      </c>
      <c r="L366" s="17" t="s">
        <v>234</v>
      </c>
      <c r="M366" s="17" t="s">
        <v>234</v>
      </c>
      <c r="N366" s="17" t="s">
        <v>234</v>
      </c>
      <c r="O366" s="17" t="s">
        <v>234</v>
      </c>
      <c r="P366" s="17" t="s">
        <v>234</v>
      </c>
      <c r="Q366" s="17" t="s">
        <v>234</v>
      </c>
      <c r="R366" s="15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51" t="s">
        <v>239</v>
      </c>
      <c r="E367" s="152" t="s">
        <v>242</v>
      </c>
      <c r="F367" s="152" t="s">
        <v>243</v>
      </c>
      <c r="G367" s="152" t="s">
        <v>247</v>
      </c>
      <c r="H367" s="152" t="s">
        <v>248</v>
      </c>
      <c r="I367" s="152" t="s">
        <v>250</v>
      </c>
      <c r="J367" s="152" t="s">
        <v>251</v>
      </c>
      <c r="K367" s="152" t="s">
        <v>252</v>
      </c>
      <c r="L367" s="152" t="s">
        <v>253</v>
      </c>
      <c r="M367" s="152" t="s">
        <v>254</v>
      </c>
      <c r="N367" s="152" t="s">
        <v>257</v>
      </c>
      <c r="O367" s="152" t="s">
        <v>260</v>
      </c>
      <c r="P367" s="152" t="s">
        <v>261</v>
      </c>
      <c r="Q367" s="152" t="s">
        <v>263</v>
      </c>
      <c r="R367" s="15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276</v>
      </c>
      <c r="E368" s="11" t="s">
        <v>278</v>
      </c>
      <c r="F368" s="11" t="s">
        <v>276</v>
      </c>
      <c r="G368" s="11" t="s">
        <v>278</v>
      </c>
      <c r="H368" s="11" t="s">
        <v>278</v>
      </c>
      <c r="I368" s="11" t="s">
        <v>276</v>
      </c>
      <c r="J368" s="11" t="s">
        <v>276</v>
      </c>
      <c r="K368" s="11" t="s">
        <v>276</v>
      </c>
      <c r="L368" s="11" t="s">
        <v>276</v>
      </c>
      <c r="M368" s="11" t="s">
        <v>276</v>
      </c>
      <c r="N368" s="11" t="s">
        <v>276</v>
      </c>
      <c r="O368" s="11" t="s">
        <v>278</v>
      </c>
      <c r="P368" s="11" t="s">
        <v>278</v>
      </c>
      <c r="Q368" s="11" t="s">
        <v>276</v>
      </c>
      <c r="R368" s="15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 t="s">
        <v>312</v>
      </c>
      <c r="E369" s="25" t="s">
        <v>311</v>
      </c>
      <c r="F369" s="25" t="s">
        <v>314</v>
      </c>
      <c r="G369" s="25" t="s">
        <v>314</v>
      </c>
      <c r="H369" s="25" t="s">
        <v>314</v>
      </c>
      <c r="I369" s="25" t="s">
        <v>311</v>
      </c>
      <c r="J369" s="25" t="s">
        <v>311</v>
      </c>
      <c r="K369" s="25" t="s">
        <v>311</v>
      </c>
      <c r="L369" s="25" t="s">
        <v>311</v>
      </c>
      <c r="M369" s="25" t="s">
        <v>311</v>
      </c>
      <c r="N369" s="25" t="s">
        <v>312</v>
      </c>
      <c r="O369" s="25" t="s">
        <v>314</v>
      </c>
      <c r="P369" s="25" t="s">
        <v>311</v>
      </c>
      <c r="Q369" s="25" t="s">
        <v>315</v>
      </c>
      <c r="R369" s="15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0.21883344787429421</v>
      </c>
      <c r="E370" s="148">
        <v>0.2</v>
      </c>
      <c r="F370" s="148" t="s">
        <v>104</v>
      </c>
      <c r="G370" s="148">
        <v>0.1</v>
      </c>
      <c r="H370" s="148">
        <v>1.9</v>
      </c>
      <c r="I370" s="21">
        <v>0.22</v>
      </c>
      <c r="J370" s="21">
        <v>0.25</v>
      </c>
      <c r="K370" s="21">
        <v>0.16</v>
      </c>
      <c r="L370" s="21">
        <v>0.25</v>
      </c>
      <c r="M370" s="21">
        <v>0.18</v>
      </c>
      <c r="N370" s="21">
        <v>0.24</v>
      </c>
      <c r="O370" s="148">
        <v>0.2</v>
      </c>
      <c r="P370" s="21">
        <v>0.21</v>
      </c>
      <c r="Q370" s="21">
        <v>0.12</v>
      </c>
      <c r="R370" s="15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0.2256711431349758</v>
      </c>
      <c r="E371" s="149">
        <v>0.2</v>
      </c>
      <c r="F371" s="149" t="s">
        <v>104</v>
      </c>
      <c r="G371" s="149">
        <v>0.1</v>
      </c>
      <c r="H371" s="149">
        <v>1.8</v>
      </c>
      <c r="I371" s="11">
        <v>0.19</v>
      </c>
      <c r="J371" s="11">
        <v>0.25</v>
      </c>
      <c r="K371" s="11">
        <v>0.17</v>
      </c>
      <c r="L371" s="11">
        <v>0.24</v>
      </c>
      <c r="M371" s="11">
        <v>0.18</v>
      </c>
      <c r="N371" s="11">
        <v>0.22</v>
      </c>
      <c r="O371" s="149">
        <v>0.3</v>
      </c>
      <c r="P371" s="11">
        <v>0.2</v>
      </c>
      <c r="Q371" s="11">
        <v>0.12</v>
      </c>
      <c r="R371" s="15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9</v>
      </c>
    </row>
    <row r="372" spans="1:65">
      <c r="A372" s="29"/>
      <c r="B372" s="19">
        <v>1</v>
      </c>
      <c r="C372" s="9">
        <v>3</v>
      </c>
      <c r="D372" s="11">
        <v>0.20260864864931416</v>
      </c>
      <c r="E372" s="149">
        <v>0.1</v>
      </c>
      <c r="F372" s="149" t="s">
        <v>104</v>
      </c>
      <c r="G372" s="149">
        <v>0.1</v>
      </c>
      <c r="H372" s="149">
        <v>1.9</v>
      </c>
      <c r="I372" s="11">
        <v>0.21</v>
      </c>
      <c r="J372" s="11">
        <v>0.25</v>
      </c>
      <c r="K372" s="11">
        <v>0.17</v>
      </c>
      <c r="L372" s="11">
        <v>0.26</v>
      </c>
      <c r="M372" s="11">
        <v>0.16</v>
      </c>
      <c r="N372" s="11">
        <v>0.25</v>
      </c>
      <c r="O372" s="149">
        <v>0.3</v>
      </c>
      <c r="P372" s="11">
        <v>0.2</v>
      </c>
      <c r="Q372" s="11">
        <v>0.12</v>
      </c>
      <c r="R372" s="15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0.23223113062549655</v>
      </c>
      <c r="E373" s="149">
        <v>0.1</v>
      </c>
      <c r="F373" s="149" t="s">
        <v>104</v>
      </c>
      <c r="G373" s="149">
        <v>0.1</v>
      </c>
      <c r="H373" s="149">
        <v>1.8</v>
      </c>
      <c r="I373" s="11">
        <v>0.19</v>
      </c>
      <c r="J373" s="11">
        <v>0.23</v>
      </c>
      <c r="K373" s="11">
        <v>0.16</v>
      </c>
      <c r="L373" s="11">
        <v>0.26</v>
      </c>
      <c r="M373" s="11">
        <v>0.19</v>
      </c>
      <c r="N373" s="11">
        <v>0.24</v>
      </c>
      <c r="O373" s="149">
        <v>0.2</v>
      </c>
      <c r="P373" s="11">
        <v>0.2</v>
      </c>
      <c r="Q373" s="11">
        <v>0.13</v>
      </c>
      <c r="R373" s="15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0.20308923857581701</v>
      </c>
    </row>
    <row r="374" spans="1:65">
      <c r="A374" s="29"/>
      <c r="B374" s="19">
        <v>1</v>
      </c>
      <c r="C374" s="9">
        <v>5</v>
      </c>
      <c r="D374" s="11">
        <v>0.2035915677299337</v>
      </c>
      <c r="E374" s="149">
        <v>0.2</v>
      </c>
      <c r="F374" s="149" t="s">
        <v>104</v>
      </c>
      <c r="G374" s="149">
        <v>0.1</v>
      </c>
      <c r="H374" s="149">
        <v>1.9</v>
      </c>
      <c r="I374" s="11">
        <v>0.2</v>
      </c>
      <c r="J374" s="11">
        <v>0.26</v>
      </c>
      <c r="K374" s="11">
        <v>0.15</v>
      </c>
      <c r="L374" s="11">
        <v>0.26</v>
      </c>
      <c r="M374" s="11">
        <v>0.18</v>
      </c>
      <c r="N374" s="11">
        <v>0.23</v>
      </c>
      <c r="O374" s="149">
        <v>0.3</v>
      </c>
      <c r="P374" s="11">
        <v>0.19</v>
      </c>
      <c r="Q374" s="11">
        <v>0.13</v>
      </c>
      <c r="R374" s="15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15</v>
      </c>
    </row>
    <row r="375" spans="1:65">
      <c r="A375" s="29"/>
      <c r="B375" s="19">
        <v>1</v>
      </c>
      <c r="C375" s="9">
        <v>6</v>
      </c>
      <c r="D375" s="11">
        <v>0.23388294508009733</v>
      </c>
      <c r="E375" s="149">
        <v>0.1</v>
      </c>
      <c r="F375" s="149" t="s">
        <v>104</v>
      </c>
      <c r="G375" s="149">
        <v>0.1</v>
      </c>
      <c r="H375" s="149">
        <v>1.8</v>
      </c>
      <c r="I375" s="11">
        <v>0.21</v>
      </c>
      <c r="J375" s="11">
        <v>0.26</v>
      </c>
      <c r="K375" s="11">
        <v>0.18</v>
      </c>
      <c r="L375" s="11">
        <v>0.25</v>
      </c>
      <c r="M375" s="11">
        <v>0.18</v>
      </c>
      <c r="N375" s="11">
        <v>0.24</v>
      </c>
      <c r="O375" s="149">
        <v>0.2</v>
      </c>
      <c r="P375" s="11">
        <v>0.19</v>
      </c>
      <c r="Q375" s="11">
        <v>0.12</v>
      </c>
      <c r="R375" s="15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269</v>
      </c>
      <c r="C376" s="12"/>
      <c r="D376" s="22">
        <v>0.21946981384901862</v>
      </c>
      <c r="E376" s="22">
        <v>0.15</v>
      </c>
      <c r="F376" s="22" t="s">
        <v>694</v>
      </c>
      <c r="G376" s="22">
        <v>9.9999999999999992E-2</v>
      </c>
      <c r="H376" s="22">
        <v>1.8499999999999999</v>
      </c>
      <c r="I376" s="22">
        <v>0.20333333333333334</v>
      </c>
      <c r="J376" s="22">
        <v>0.25</v>
      </c>
      <c r="K376" s="22">
        <v>0.16500000000000001</v>
      </c>
      <c r="L376" s="22">
        <v>0.25333333333333335</v>
      </c>
      <c r="M376" s="22">
        <v>0.17833333333333332</v>
      </c>
      <c r="N376" s="22">
        <v>0.23666666666666666</v>
      </c>
      <c r="O376" s="22">
        <v>0.25</v>
      </c>
      <c r="P376" s="22">
        <v>0.19833333333333333</v>
      </c>
      <c r="Q376" s="22">
        <v>0.12333333333333334</v>
      </c>
      <c r="R376" s="15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270</v>
      </c>
      <c r="C377" s="28"/>
      <c r="D377" s="11">
        <v>0.22225229550463499</v>
      </c>
      <c r="E377" s="11">
        <v>0.15000000000000002</v>
      </c>
      <c r="F377" s="11" t="s">
        <v>694</v>
      </c>
      <c r="G377" s="11">
        <v>0.1</v>
      </c>
      <c r="H377" s="11">
        <v>1.85</v>
      </c>
      <c r="I377" s="11">
        <v>0.20500000000000002</v>
      </c>
      <c r="J377" s="11">
        <v>0.25</v>
      </c>
      <c r="K377" s="11">
        <v>0.16500000000000001</v>
      </c>
      <c r="L377" s="11">
        <v>0.255</v>
      </c>
      <c r="M377" s="11">
        <v>0.18</v>
      </c>
      <c r="N377" s="11">
        <v>0.24</v>
      </c>
      <c r="O377" s="11">
        <v>0.25</v>
      </c>
      <c r="P377" s="11">
        <v>0.2</v>
      </c>
      <c r="Q377" s="11">
        <v>0.12</v>
      </c>
      <c r="R377" s="15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271</v>
      </c>
      <c r="C378" s="28"/>
      <c r="D378" s="23">
        <v>1.3754043740155333E-2</v>
      </c>
      <c r="E378" s="23">
        <v>5.4772255750516689E-2</v>
      </c>
      <c r="F378" s="23" t="s">
        <v>694</v>
      </c>
      <c r="G378" s="23">
        <v>1.5202354861220293E-17</v>
      </c>
      <c r="H378" s="23">
        <v>5.4772255750516544E-2</v>
      </c>
      <c r="I378" s="23">
        <v>1.2110601416389963E-2</v>
      </c>
      <c r="J378" s="23">
        <v>1.0954451150103323E-2</v>
      </c>
      <c r="K378" s="23">
        <v>1.0488088481701517E-2</v>
      </c>
      <c r="L378" s="23">
        <v>8.1649658092772682E-3</v>
      </c>
      <c r="M378" s="23">
        <v>9.8319208025017483E-3</v>
      </c>
      <c r="N378" s="23">
        <v>1.0327955589886442E-2</v>
      </c>
      <c r="O378" s="23">
        <v>5.4772255750516634E-2</v>
      </c>
      <c r="P378" s="23">
        <v>7.5277265270908078E-3</v>
      </c>
      <c r="Q378" s="23">
        <v>5.1639777949432268E-3</v>
      </c>
      <c r="R378" s="15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>
        <v>6.2669409970052867E-2</v>
      </c>
      <c r="E379" s="13">
        <v>0.36514837167011127</v>
      </c>
      <c r="F379" s="13" t="s">
        <v>694</v>
      </c>
      <c r="G379" s="13">
        <v>1.5202354861220294E-16</v>
      </c>
      <c r="H379" s="13">
        <v>2.9606624730008944E-2</v>
      </c>
      <c r="I379" s="13">
        <v>5.9560334834704735E-2</v>
      </c>
      <c r="J379" s="13">
        <v>4.381780460041329E-2</v>
      </c>
      <c r="K379" s="13">
        <v>6.356417261637283E-2</v>
      </c>
      <c r="L379" s="13">
        <v>3.2230128194515532E-2</v>
      </c>
      <c r="M379" s="13">
        <v>5.5132266182252802E-2</v>
      </c>
      <c r="N379" s="13">
        <v>4.3639248971351165E-2</v>
      </c>
      <c r="O379" s="13">
        <v>0.21908902300206654</v>
      </c>
      <c r="P379" s="13">
        <v>3.7954923666004073E-2</v>
      </c>
      <c r="Q379" s="13">
        <v>4.1870090229269408E-2</v>
      </c>
      <c r="R379" s="15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272</v>
      </c>
      <c r="C380" s="28"/>
      <c r="D380" s="13">
        <v>8.0657032288229402E-2</v>
      </c>
      <c r="E380" s="13">
        <v>-0.2614084278818043</v>
      </c>
      <c r="F380" s="13" t="s">
        <v>694</v>
      </c>
      <c r="G380" s="13">
        <v>-0.50760561858786957</v>
      </c>
      <c r="H380" s="13">
        <v>8.1092960561244123</v>
      </c>
      <c r="I380" s="13">
        <v>1.2019088713319803E-3</v>
      </c>
      <c r="J380" s="13">
        <v>0.23098595353032625</v>
      </c>
      <c r="K380" s="13">
        <v>-0.18754927066998472</v>
      </c>
      <c r="L380" s="13">
        <v>0.24739909957739736</v>
      </c>
      <c r="M380" s="13">
        <v>-0.12189668648170071</v>
      </c>
      <c r="N380" s="13">
        <v>0.16533336934204201</v>
      </c>
      <c r="O380" s="13">
        <v>0.23098595353032625</v>
      </c>
      <c r="P380" s="13">
        <v>-2.341781019927458E-2</v>
      </c>
      <c r="Q380" s="13">
        <v>-0.39271359625837243</v>
      </c>
      <c r="R380" s="15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273</v>
      </c>
      <c r="C381" s="46"/>
      <c r="D381" s="44">
        <v>0.35</v>
      </c>
      <c r="E381" s="44" t="s">
        <v>274</v>
      </c>
      <c r="F381" s="44">
        <v>2.84</v>
      </c>
      <c r="G381" s="44" t="s">
        <v>274</v>
      </c>
      <c r="H381" s="44" t="s">
        <v>274</v>
      </c>
      <c r="I381" s="44">
        <v>0.05</v>
      </c>
      <c r="J381" s="44">
        <v>0.93</v>
      </c>
      <c r="K381" s="44">
        <v>0.67</v>
      </c>
      <c r="L381" s="44">
        <v>0.99</v>
      </c>
      <c r="M381" s="44">
        <v>0.42</v>
      </c>
      <c r="N381" s="44">
        <v>0.67</v>
      </c>
      <c r="O381" s="44" t="s">
        <v>274</v>
      </c>
      <c r="P381" s="44">
        <v>0.05</v>
      </c>
      <c r="Q381" s="44">
        <v>1.46</v>
      </c>
      <c r="R381" s="15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 t="s">
        <v>321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>
      <c r="BM383" s="55"/>
    </row>
    <row r="384" spans="1:65" ht="15">
      <c r="B384" s="8" t="s">
        <v>573</v>
      </c>
      <c r="BM384" s="27" t="s">
        <v>66</v>
      </c>
    </row>
    <row r="385" spans="1:65" ht="15">
      <c r="A385" s="24" t="s">
        <v>8</v>
      </c>
      <c r="B385" s="18" t="s">
        <v>110</v>
      </c>
      <c r="C385" s="15" t="s">
        <v>111</v>
      </c>
      <c r="D385" s="16" t="s">
        <v>234</v>
      </c>
      <c r="E385" s="17" t="s">
        <v>234</v>
      </c>
      <c r="F385" s="17" t="s">
        <v>234</v>
      </c>
      <c r="G385" s="17" t="s">
        <v>234</v>
      </c>
      <c r="H385" s="17" t="s">
        <v>234</v>
      </c>
      <c r="I385" s="17" t="s">
        <v>234</v>
      </c>
      <c r="J385" s="17" t="s">
        <v>234</v>
      </c>
      <c r="K385" s="17" t="s">
        <v>234</v>
      </c>
      <c r="L385" s="17" t="s">
        <v>234</v>
      </c>
      <c r="M385" s="17" t="s">
        <v>234</v>
      </c>
      <c r="N385" s="17" t="s">
        <v>234</v>
      </c>
      <c r="O385" s="17" t="s">
        <v>234</v>
      </c>
      <c r="P385" s="17" t="s">
        <v>234</v>
      </c>
      <c r="Q385" s="17" t="s">
        <v>234</v>
      </c>
      <c r="R385" s="17" t="s">
        <v>234</v>
      </c>
      <c r="S385" s="17" t="s">
        <v>234</v>
      </c>
      <c r="T385" s="17" t="s">
        <v>234</v>
      </c>
      <c r="U385" s="17" t="s">
        <v>234</v>
      </c>
      <c r="V385" s="17" t="s">
        <v>234</v>
      </c>
      <c r="W385" s="15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235</v>
      </c>
      <c r="C386" s="9" t="s">
        <v>235</v>
      </c>
      <c r="D386" s="151" t="s">
        <v>238</v>
      </c>
      <c r="E386" s="152" t="s">
        <v>239</v>
      </c>
      <c r="F386" s="152" t="s">
        <v>242</v>
      </c>
      <c r="G386" s="152" t="s">
        <v>243</v>
      </c>
      <c r="H386" s="152" t="s">
        <v>244</v>
      </c>
      <c r="I386" s="152" t="s">
        <v>245</v>
      </c>
      <c r="J386" s="152" t="s">
        <v>247</v>
      </c>
      <c r="K386" s="152" t="s">
        <v>248</v>
      </c>
      <c r="L386" s="152" t="s">
        <v>250</v>
      </c>
      <c r="M386" s="152" t="s">
        <v>251</v>
      </c>
      <c r="N386" s="152" t="s">
        <v>252</v>
      </c>
      <c r="O386" s="152" t="s">
        <v>253</v>
      </c>
      <c r="P386" s="152" t="s">
        <v>254</v>
      </c>
      <c r="Q386" s="152" t="s">
        <v>255</v>
      </c>
      <c r="R386" s="152" t="s">
        <v>257</v>
      </c>
      <c r="S386" s="152" t="s">
        <v>260</v>
      </c>
      <c r="T386" s="152" t="s">
        <v>261</v>
      </c>
      <c r="U386" s="152" t="s">
        <v>262</v>
      </c>
      <c r="V386" s="152" t="s">
        <v>263</v>
      </c>
      <c r="W386" s="15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276</v>
      </c>
      <c r="E387" s="11" t="s">
        <v>276</v>
      </c>
      <c r="F387" s="11" t="s">
        <v>278</v>
      </c>
      <c r="G387" s="11" t="s">
        <v>276</v>
      </c>
      <c r="H387" s="11" t="s">
        <v>278</v>
      </c>
      <c r="I387" s="11" t="s">
        <v>276</v>
      </c>
      <c r="J387" s="11" t="s">
        <v>278</v>
      </c>
      <c r="K387" s="11" t="s">
        <v>278</v>
      </c>
      <c r="L387" s="11" t="s">
        <v>276</v>
      </c>
      <c r="M387" s="11" t="s">
        <v>276</v>
      </c>
      <c r="N387" s="11" t="s">
        <v>276</v>
      </c>
      <c r="O387" s="11" t="s">
        <v>276</v>
      </c>
      <c r="P387" s="11" t="s">
        <v>276</v>
      </c>
      <c r="Q387" s="11" t="s">
        <v>278</v>
      </c>
      <c r="R387" s="11" t="s">
        <v>276</v>
      </c>
      <c r="S387" s="11" t="s">
        <v>278</v>
      </c>
      <c r="T387" s="11" t="s">
        <v>278</v>
      </c>
      <c r="U387" s="11" t="s">
        <v>276</v>
      </c>
      <c r="V387" s="11" t="s">
        <v>276</v>
      </c>
      <c r="W387" s="15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 t="s">
        <v>117</v>
      </c>
      <c r="E388" s="25" t="s">
        <v>312</v>
      </c>
      <c r="F388" s="25" t="s">
        <v>311</v>
      </c>
      <c r="G388" s="25" t="s">
        <v>314</v>
      </c>
      <c r="H388" s="25" t="s">
        <v>313</v>
      </c>
      <c r="I388" s="25" t="s">
        <v>311</v>
      </c>
      <c r="J388" s="25" t="s">
        <v>314</v>
      </c>
      <c r="K388" s="25" t="s">
        <v>314</v>
      </c>
      <c r="L388" s="25" t="s">
        <v>311</v>
      </c>
      <c r="M388" s="25" t="s">
        <v>311</v>
      </c>
      <c r="N388" s="25" t="s">
        <v>311</v>
      </c>
      <c r="O388" s="25" t="s">
        <v>311</v>
      </c>
      <c r="P388" s="25" t="s">
        <v>311</v>
      </c>
      <c r="Q388" s="25" t="s">
        <v>313</v>
      </c>
      <c r="R388" s="25" t="s">
        <v>312</v>
      </c>
      <c r="S388" s="25" t="s">
        <v>314</v>
      </c>
      <c r="T388" s="25" t="s">
        <v>311</v>
      </c>
      <c r="U388" s="25" t="s">
        <v>314</v>
      </c>
      <c r="V388" s="25" t="s">
        <v>315</v>
      </c>
      <c r="W388" s="15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21">
        <v>0.88</v>
      </c>
      <c r="E389" s="21">
        <v>0.99347082548730281</v>
      </c>
      <c r="F389" s="148">
        <v>0.2</v>
      </c>
      <c r="G389" s="21">
        <v>1.1200000000000001</v>
      </c>
      <c r="H389" s="148">
        <v>1.29</v>
      </c>
      <c r="I389" s="148">
        <v>1.6039015743698</v>
      </c>
      <c r="J389" s="21">
        <v>0.82</v>
      </c>
      <c r="K389" s="148">
        <v>1.1000000000000001</v>
      </c>
      <c r="L389" s="21">
        <v>1.02</v>
      </c>
      <c r="M389" s="21">
        <v>1.02</v>
      </c>
      <c r="N389" s="21">
        <v>0.93</v>
      </c>
      <c r="O389" s="21">
        <v>1.01</v>
      </c>
      <c r="P389" s="154">
        <v>0.9900000000000001</v>
      </c>
      <c r="Q389" s="21">
        <v>1.1410266036497765</v>
      </c>
      <c r="R389" s="21">
        <v>0.94</v>
      </c>
      <c r="S389" s="21">
        <v>1</v>
      </c>
      <c r="T389" s="21">
        <v>0.9900000000000001</v>
      </c>
      <c r="U389" s="21">
        <v>0.89</v>
      </c>
      <c r="V389" s="21">
        <v>1.03</v>
      </c>
      <c r="W389" s="15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1.08</v>
      </c>
      <c r="E390" s="11">
        <v>1.0509895887105007</v>
      </c>
      <c r="F390" s="149">
        <v>0.4</v>
      </c>
      <c r="G390" s="11">
        <v>1.1200000000000001</v>
      </c>
      <c r="H390" s="149">
        <v>1.33</v>
      </c>
      <c r="I390" s="149">
        <v>1.566085028569252</v>
      </c>
      <c r="J390" s="11">
        <v>0.81</v>
      </c>
      <c r="K390" s="149">
        <v>1.1000000000000001</v>
      </c>
      <c r="L390" s="11">
        <v>1.02</v>
      </c>
      <c r="M390" s="11">
        <v>0.9900000000000001</v>
      </c>
      <c r="N390" s="11">
        <v>0.93</v>
      </c>
      <c r="O390" s="11">
        <v>0.96</v>
      </c>
      <c r="P390" s="11">
        <v>0.91</v>
      </c>
      <c r="Q390" s="11">
        <v>1.0867555457944456</v>
      </c>
      <c r="R390" s="11">
        <v>0.81</v>
      </c>
      <c r="S390" s="11">
        <v>0.95</v>
      </c>
      <c r="T390" s="11">
        <v>0.97000000000000008</v>
      </c>
      <c r="U390" s="11">
        <v>0.9</v>
      </c>
      <c r="V390" s="11">
        <v>0.92</v>
      </c>
      <c r="W390" s="15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11</v>
      </c>
    </row>
    <row r="391" spans="1:65">
      <c r="A391" s="29"/>
      <c r="B391" s="19">
        <v>1</v>
      </c>
      <c r="C391" s="9">
        <v>3</v>
      </c>
      <c r="D391" s="11">
        <v>1.1200000000000001</v>
      </c>
      <c r="E391" s="11">
        <v>1.0544022007602587</v>
      </c>
      <c r="F391" s="149">
        <v>0.3</v>
      </c>
      <c r="G391" s="11">
        <v>1.1000000000000001</v>
      </c>
      <c r="H391" s="149">
        <v>1.22</v>
      </c>
      <c r="I391" s="149">
        <v>1.612181984548954</v>
      </c>
      <c r="J391" s="11">
        <v>0.82</v>
      </c>
      <c r="K391" s="149">
        <v>1.1000000000000001</v>
      </c>
      <c r="L391" s="11">
        <v>0.94</v>
      </c>
      <c r="M391" s="11">
        <v>1.04</v>
      </c>
      <c r="N391" s="11">
        <v>0.94</v>
      </c>
      <c r="O391" s="11">
        <v>1.01</v>
      </c>
      <c r="P391" s="11">
        <v>0.92</v>
      </c>
      <c r="Q391" s="11">
        <v>1.1092702852524849</v>
      </c>
      <c r="R391" s="11">
        <v>1.1399999999999999</v>
      </c>
      <c r="S391" s="11">
        <v>0.9900000000000001</v>
      </c>
      <c r="T391" s="11">
        <v>0.9900000000000001</v>
      </c>
      <c r="U391" s="11">
        <v>0.98</v>
      </c>
      <c r="V391" s="11">
        <v>1</v>
      </c>
      <c r="W391" s="15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0.96</v>
      </c>
      <c r="E392" s="11">
        <v>1.0949706953218517</v>
      </c>
      <c r="F392" s="149">
        <v>0.2</v>
      </c>
      <c r="G392" s="11">
        <v>1.1200000000000001</v>
      </c>
      <c r="H392" s="149">
        <v>1.25</v>
      </c>
      <c r="I392" s="149">
        <v>1.69345873186645</v>
      </c>
      <c r="J392" s="11">
        <v>0.81</v>
      </c>
      <c r="K392" s="149">
        <v>1</v>
      </c>
      <c r="L392" s="11">
        <v>1.04</v>
      </c>
      <c r="M392" s="11">
        <v>1.06</v>
      </c>
      <c r="N392" s="147">
        <v>0.87</v>
      </c>
      <c r="O392" s="11">
        <v>0.9900000000000001</v>
      </c>
      <c r="P392" s="11">
        <v>0.95</v>
      </c>
      <c r="Q392" s="11">
        <v>1.0822703910230766</v>
      </c>
      <c r="R392" s="11">
        <v>0.92</v>
      </c>
      <c r="S392" s="11">
        <v>0.98</v>
      </c>
      <c r="T392" s="11">
        <v>0.98</v>
      </c>
      <c r="U392" s="11">
        <v>0.96</v>
      </c>
      <c r="V392" s="11">
        <v>0.9900000000000001</v>
      </c>
      <c r="W392" s="15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0.98753293801866837</v>
      </c>
    </row>
    <row r="393" spans="1:65">
      <c r="A393" s="29"/>
      <c r="B393" s="19">
        <v>1</v>
      </c>
      <c r="C393" s="9">
        <v>5</v>
      </c>
      <c r="D393" s="11">
        <v>1.07</v>
      </c>
      <c r="E393" s="11">
        <v>1.0285572520417392</v>
      </c>
      <c r="F393" s="149">
        <v>0.2</v>
      </c>
      <c r="G393" s="11">
        <v>1.1100000000000001</v>
      </c>
      <c r="H393" s="149">
        <v>1.27</v>
      </c>
      <c r="I393" s="149">
        <v>1.628938584934924</v>
      </c>
      <c r="J393" s="11">
        <v>0.83</v>
      </c>
      <c r="K393" s="149">
        <v>1</v>
      </c>
      <c r="L393" s="11">
        <v>0.96</v>
      </c>
      <c r="M393" s="11">
        <v>1.03</v>
      </c>
      <c r="N393" s="11">
        <v>0.94</v>
      </c>
      <c r="O393" s="11">
        <v>0.97000000000000008</v>
      </c>
      <c r="P393" s="11">
        <v>0.91</v>
      </c>
      <c r="Q393" s="11">
        <v>1.0839145653165476</v>
      </c>
      <c r="R393" s="11">
        <v>1.02</v>
      </c>
      <c r="S393" s="11">
        <v>1</v>
      </c>
      <c r="T393" s="11">
        <v>0.98</v>
      </c>
      <c r="U393" s="11">
        <v>0.98</v>
      </c>
      <c r="V393" s="11">
        <v>1.02</v>
      </c>
      <c r="W393" s="15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88</v>
      </c>
    </row>
    <row r="394" spans="1:65">
      <c r="A394" s="29"/>
      <c r="B394" s="19">
        <v>1</v>
      </c>
      <c r="C394" s="9">
        <v>6</v>
      </c>
      <c r="D394" s="11">
        <v>0.94</v>
      </c>
      <c r="E394" s="11">
        <v>1.043389395001701</v>
      </c>
      <c r="F394" s="149">
        <v>0.2</v>
      </c>
      <c r="G394" s="11">
        <v>1.1299999999999999</v>
      </c>
      <c r="H394" s="149">
        <v>1.29</v>
      </c>
      <c r="I394" s="149">
        <v>1.48964812342683</v>
      </c>
      <c r="J394" s="11">
        <v>0.83</v>
      </c>
      <c r="K394" s="149">
        <v>1</v>
      </c>
      <c r="L394" s="11">
        <v>1.02</v>
      </c>
      <c r="M394" s="11">
        <v>1.01</v>
      </c>
      <c r="N394" s="11">
        <v>0.94</v>
      </c>
      <c r="O394" s="11">
        <v>1.02</v>
      </c>
      <c r="P394" s="11">
        <v>0.92</v>
      </c>
      <c r="Q394" s="11">
        <v>1.1309470733204681</v>
      </c>
      <c r="R394" s="11">
        <v>0.85</v>
      </c>
      <c r="S394" s="11">
        <v>1.02</v>
      </c>
      <c r="T394" s="11">
        <v>0.97000000000000008</v>
      </c>
      <c r="U394" s="11">
        <v>0.89</v>
      </c>
      <c r="V394" s="11">
        <v>0.9900000000000001</v>
      </c>
      <c r="W394" s="15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269</v>
      </c>
      <c r="C395" s="12"/>
      <c r="D395" s="22">
        <v>1.0083333333333335</v>
      </c>
      <c r="E395" s="22">
        <v>1.0442966595538923</v>
      </c>
      <c r="F395" s="22">
        <v>0.25</v>
      </c>
      <c r="G395" s="22">
        <v>1.1166666666666669</v>
      </c>
      <c r="H395" s="22">
        <v>1.2749999999999999</v>
      </c>
      <c r="I395" s="22">
        <v>1.5990356712860352</v>
      </c>
      <c r="J395" s="22">
        <v>0.82</v>
      </c>
      <c r="K395" s="22">
        <v>1.05</v>
      </c>
      <c r="L395" s="22">
        <v>1</v>
      </c>
      <c r="M395" s="22">
        <v>1.0250000000000001</v>
      </c>
      <c r="N395" s="22">
        <v>0.92499999999999982</v>
      </c>
      <c r="O395" s="22">
        <v>0.99333333333333351</v>
      </c>
      <c r="P395" s="22">
        <v>0.93333333333333346</v>
      </c>
      <c r="Q395" s="22">
        <v>1.105697410726133</v>
      </c>
      <c r="R395" s="22">
        <v>0.94666666666666666</v>
      </c>
      <c r="S395" s="22">
        <v>0.98999999999999988</v>
      </c>
      <c r="T395" s="22">
        <v>0.98</v>
      </c>
      <c r="U395" s="22">
        <v>0.93333333333333324</v>
      </c>
      <c r="V395" s="22">
        <v>0.99166666666666681</v>
      </c>
      <c r="W395" s="15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270</v>
      </c>
      <c r="C396" s="28"/>
      <c r="D396" s="11">
        <v>1.0150000000000001</v>
      </c>
      <c r="E396" s="11">
        <v>1.0471894918561009</v>
      </c>
      <c r="F396" s="11">
        <v>0.2</v>
      </c>
      <c r="G396" s="11">
        <v>1.1200000000000001</v>
      </c>
      <c r="H396" s="11">
        <v>1.28</v>
      </c>
      <c r="I396" s="11">
        <v>1.6080417794593771</v>
      </c>
      <c r="J396" s="11">
        <v>0.82</v>
      </c>
      <c r="K396" s="11">
        <v>1.05</v>
      </c>
      <c r="L396" s="11">
        <v>1.02</v>
      </c>
      <c r="M396" s="11">
        <v>1.0249999999999999</v>
      </c>
      <c r="N396" s="11">
        <v>0.93500000000000005</v>
      </c>
      <c r="O396" s="11">
        <v>1</v>
      </c>
      <c r="P396" s="11">
        <v>0.92</v>
      </c>
      <c r="Q396" s="11">
        <v>1.0980129155234652</v>
      </c>
      <c r="R396" s="11">
        <v>0.92999999999999994</v>
      </c>
      <c r="S396" s="11">
        <v>0.99500000000000011</v>
      </c>
      <c r="T396" s="11">
        <v>0.98</v>
      </c>
      <c r="U396" s="11">
        <v>0.92999999999999994</v>
      </c>
      <c r="V396" s="11">
        <v>0.99500000000000011</v>
      </c>
      <c r="W396" s="15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271</v>
      </c>
      <c r="C397" s="28"/>
      <c r="D397" s="23">
        <v>9.4745272529380989E-2</v>
      </c>
      <c r="E397" s="23">
        <v>3.3306433766307514E-2</v>
      </c>
      <c r="F397" s="23">
        <v>8.366600265340772E-2</v>
      </c>
      <c r="G397" s="23">
        <v>1.0327955589886396E-2</v>
      </c>
      <c r="H397" s="23">
        <v>3.7815340802378111E-2</v>
      </c>
      <c r="I397" s="23">
        <v>6.790844080288104E-2</v>
      </c>
      <c r="J397" s="23">
        <v>8.9442719099991179E-3</v>
      </c>
      <c r="K397" s="23">
        <v>5.4772255750516662E-2</v>
      </c>
      <c r="L397" s="23">
        <v>4.0000000000000036E-2</v>
      </c>
      <c r="M397" s="23">
        <v>2.4289915602982229E-2</v>
      </c>
      <c r="N397" s="23">
        <v>2.7386127875258293E-2</v>
      </c>
      <c r="O397" s="23">
        <v>2.4221202832779929E-2</v>
      </c>
      <c r="P397" s="23">
        <v>3.1411250638372669E-2</v>
      </c>
      <c r="Q397" s="23">
        <v>2.5614740363862427E-2</v>
      </c>
      <c r="R397" s="23">
        <v>0.11961047891663423</v>
      </c>
      <c r="S397" s="23">
        <v>2.3664319132398484E-2</v>
      </c>
      <c r="T397" s="23">
        <v>8.9442719099991665E-3</v>
      </c>
      <c r="U397" s="23">
        <v>4.4572039067858053E-2</v>
      </c>
      <c r="V397" s="23">
        <v>3.8686776379877733E-2</v>
      </c>
      <c r="W397" s="205"/>
      <c r="X397" s="206"/>
      <c r="Y397" s="206"/>
      <c r="Z397" s="206"/>
      <c r="AA397" s="206"/>
      <c r="AB397" s="206"/>
      <c r="AC397" s="206"/>
      <c r="AD397" s="206"/>
      <c r="AE397" s="206"/>
      <c r="AF397" s="206"/>
      <c r="AG397" s="206"/>
      <c r="AH397" s="206"/>
      <c r="AI397" s="206"/>
      <c r="AJ397" s="206"/>
      <c r="AK397" s="206"/>
      <c r="AL397" s="206"/>
      <c r="AM397" s="206"/>
      <c r="AN397" s="206"/>
      <c r="AO397" s="206"/>
      <c r="AP397" s="206"/>
      <c r="AQ397" s="206"/>
      <c r="AR397" s="206"/>
      <c r="AS397" s="206"/>
      <c r="AT397" s="206"/>
      <c r="AU397" s="206"/>
      <c r="AV397" s="206"/>
      <c r="AW397" s="206"/>
      <c r="AX397" s="206"/>
      <c r="AY397" s="206"/>
      <c r="AZ397" s="206"/>
      <c r="BA397" s="206"/>
      <c r="BB397" s="206"/>
      <c r="BC397" s="206"/>
      <c r="BD397" s="206"/>
      <c r="BE397" s="206"/>
      <c r="BF397" s="206"/>
      <c r="BG397" s="206"/>
      <c r="BH397" s="206"/>
      <c r="BI397" s="206"/>
      <c r="BJ397" s="206"/>
      <c r="BK397" s="206"/>
      <c r="BL397" s="206"/>
      <c r="BM397" s="56"/>
    </row>
    <row r="398" spans="1:65">
      <c r="A398" s="29"/>
      <c r="B398" s="3" t="s">
        <v>86</v>
      </c>
      <c r="C398" s="28"/>
      <c r="D398" s="13">
        <v>9.3962253748146415E-2</v>
      </c>
      <c r="E398" s="13">
        <v>3.1893651542020174E-2</v>
      </c>
      <c r="F398" s="13">
        <v>0.33466401061363088</v>
      </c>
      <c r="G398" s="13">
        <v>9.248915453629606E-3</v>
      </c>
      <c r="H398" s="13">
        <v>2.9659090825394599E-2</v>
      </c>
      <c r="I398" s="13">
        <v>4.2468371420548247E-2</v>
      </c>
      <c r="J398" s="13">
        <v>1.0907648670730631E-2</v>
      </c>
      <c r="K398" s="13">
        <v>5.2164053095730155E-2</v>
      </c>
      <c r="L398" s="13">
        <v>4.0000000000000036E-2</v>
      </c>
      <c r="M398" s="13">
        <v>2.3697478637055829E-2</v>
      </c>
      <c r="N398" s="13">
        <v>2.9606624730008971E-2</v>
      </c>
      <c r="O398" s="13">
        <v>2.4383761241053615E-2</v>
      </c>
      <c r="P398" s="13">
        <v>3.3654911398256424E-2</v>
      </c>
      <c r="Q398" s="13">
        <v>2.3166139411541831E-2</v>
      </c>
      <c r="R398" s="13">
        <v>0.12634909744714884</v>
      </c>
      <c r="S398" s="13">
        <v>2.390335265898837E-2</v>
      </c>
      <c r="T398" s="13">
        <v>9.1268080714277215E-3</v>
      </c>
      <c r="U398" s="13">
        <v>4.7755756144133632E-2</v>
      </c>
      <c r="V398" s="13">
        <v>3.9011875341053173E-2</v>
      </c>
      <c r="W398" s="15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272</v>
      </c>
      <c r="C399" s="28"/>
      <c r="D399" s="13">
        <v>2.1062988902828872E-2</v>
      </c>
      <c r="E399" s="13">
        <v>5.7480332401987022E-2</v>
      </c>
      <c r="F399" s="13">
        <v>-0.74684388704888549</v>
      </c>
      <c r="G399" s="13">
        <v>0.13076397118164529</v>
      </c>
      <c r="H399" s="13">
        <v>0.29109617605068405</v>
      </c>
      <c r="I399" s="13">
        <v>0.61922262005179518</v>
      </c>
      <c r="J399" s="13">
        <v>-0.16964794952034434</v>
      </c>
      <c r="K399" s="13">
        <v>6.325567439468105E-2</v>
      </c>
      <c r="L399" s="13">
        <v>1.2624451804458037E-2</v>
      </c>
      <c r="M399" s="13">
        <v>3.7940063099569654E-2</v>
      </c>
      <c r="N399" s="13">
        <v>-6.3322382080876372E-2</v>
      </c>
      <c r="O399" s="13">
        <v>5.8736221257620347E-3</v>
      </c>
      <c r="P399" s="13">
        <v>-5.4883844982505647E-2</v>
      </c>
      <c r="Q399" s="13">
        <v>0.11965623439815931</v>
      </c>
      <c r="R399" s="13">
        <v>-4.1382185625112977E-2</v>
      </c>
      <c r="S399" s="13">
        <v>2.4982072864134786E-3</v>
      </c>
      <c r="T399" s="13">
        <v>-7.6280372316310796E-3</v>
      </c>
      <c r="U399" s="13">
        <v>-5.4883844982505869E-2</v>
      </c>
      <c r="V399" s="13">
        <v>4.1859147060878676E-3</v>
      </c>
      <c r="W399" s="15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273</v>
      </c>
      <c r="C400" s="46"/>
      <c r="D400" s="44">
        <v>0.2</v>
      </c>
      <c r="E400" s="44">
        <v>0.67</v>
      </c>
      <c r="F400" s="44" t="s">
        <v>274</v>
      </c>
      <c r="G400" s="44">
        <v>1.63</v>
      </c>
      <c r="H400" s="44">
        <v>3.73</v>
      </c>
      <c r="I400" s="44">
        <v>8.01</v>
      </c>
      <c r="J400" s="44">
        <v>2.29</v>
      </c>
      <c r="K400" s="44" t="s">
        <v>274</v>
      </c>
      <c r="L400" s="44">
        <v>0.09</v>
      </c>
      <c r="M400" s="44">
        <v>0.42</v>
      </c>
      <c r="N400" s="44">
        <v>0.9</v>
      </c>
      <c r="O400" s="44">
        <v>0</v>
      </c>
      <c r="P400" s="44">
        <v>0.79</v>
      </c>
      <c r="Q400" s="44">
        <v>1.49</v>
      </c>
      <c r="R400" s="44">
        <v>0.62</v>
      </c>
      <c r="S400" s="44">
        <v>0.04</v>
      </c>
      <c r="T400" s="44">
        <v>0.18</v>
      </c>
      <c r="U400" s="44">
        <v>0.79</v>
      </c>
      <c r="V400" s="44">
        <v>0.02</v>
      </c>
      <c r="W400" s="15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 t="s">
        <v>322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BM401" s="55"/>
    </row>
    <row r="402" spans="1:65">
      <c r="BM402" s="55"/>
    </row>
    <row r="403" spans="1:65" ht="15">
      <c r="B403" s="8" t="s">
        <v>574</v>
      </c>
      <c r="BM403" s="27" t="s">
        <v>275</v>
      </c>
    </row>
    <row r="404" spans="1:65" ht="15">
      <c r="A404" s="24" t="s">
        <v>53</v>
      </c>
      <c r="B404" s="18" t="s">
        <v>110</v>
      </c>
      <c r="C404" s="15" t="s">
        <v>111</v>
      </c>
      <c r="D404" s="16" t="s">
        <v>234</v>
      </c>
      <c r="E404" s="17" t="s">
        <v>234</v>
      </c>
      <c r="F404" s="17" t="s">
        <v>234</v>
      </c>
      <c r="G404" s="17" t="s">
        <v>234</v>
      </c>
      <c r="H404" s="17" t="s">
        <v>234</v>
      </c>
      <c r="I404" s="17" t="s">
        <v>234</v>
      </c>
      <c r="J404" s="17" t="s">
        <v>234</v>
      </c>
      <c r="K404" s="17" t="s">
        <v>234</v>
      </c>
      <c r="L404" s="17" t="s">
        <v>234</v>
      </c>
      <c r="M404" s="17" t="s">
        <v>234</v>
      </c>
      <c r="N404" s="17" t="s">
        <v>234</v>
      </c>
      <c r="O404" s="17" t="s">
        <v>234</v>
      </c>
      <c r="P404" s="17" t="s">
        <v>234</v>
      </c>
      <c r="Q404" s="17" t="s">
        <v>234</v>
      </c>
      <c r="R404" s="17" t="s">
        <v>234</v>
      </c>
      <c r="S404" s="17" t="s">
        <v>234</v>
      </c>
      <c r="T404" s="17" t="s">
        <v>234</v>
      </c>
      <c r="U404" s="17" t="s">
        <v>234</v>
      </c>
      <c r="V404" s="17" t="s">
        <v>234</v>
      </c>
      <c r="W404" s="17" t="s">
        <v>234</v>
      </c>
      <c r="X404" s="17" t="s">
        <v>234</v>
      </c>
      <c r="Y404" s="15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235</v>
      </c>
      <c r="C405" s="9" t="s">
        <v>235</v>
      </c>
      <c r="D405" s="151" t="s">
        <v>237</v>
      </c>
      <c r="E405" s="152" t="s">
        <v>238</v>
      </c>
      <c r="F405" s="152" t="s">
        <v>239</v>
      </c>
      <c r="G405" s="152" t="s">
        <v>241</v>
      </c>
      <c r="H405" s="152" t="s">
        <v>242</v>
      </c>
      <c r="I405" s="152" t="s">
        <v>243</v>
      </c>
      <c r="J405" s="152" t="s">
        <v>247</v>
      </c>
      <c r="K405" s="152" t="s">
        <v>248</v>
      </c>
      <c r="L405" s="152" t="s">
        <v>250</v>
      </c>
      <c r="M405" s="152" t="s">
        <v>251</v>
      </c>
      <c r="N405" s="152" t="s">
        <v>252</v>
      </c>
      <c r="O405" s="152" t="s">
        <v>253</v>
      </c>
      <c r="P405" s="152" t="s">
        <v>254</v>
      </c>
      <c r="Q405" s="152" t="s">
        <v>255</v>
      </c>
      <c r="R405" s="152" t="s">
        <v>257</v>
      </c>
      <c r="S405" s="152" t="s">
        <v>258</v>
      </c>
      <c r="T405" s="152" t="s">
        <v>259</v>
      </c>
      <c r="U405" s="152" t="s">
        <v>260</v>
      </c>
      <c r="V405" s="152" t="s">
        <v>261</v>
      </c>
      <c r="W405" s="152" t="s">
        <v>262</v>
      </c>
      <c r="X405" s="152" t="s">
        <v>263</v>
      </c>
      <c r="Y405" s="15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276</v>
      </c>
      <c r="E406" s="11" t="s">
        <v>276</v>
      </c>
      <c r="F406" s="11" t="s">
        <v>276</v>
      </c>
      <c r="G406" s="11" t="s">
        <v>310</v>
      </c>
      <c r="H406" s="11" t="s">
        <v>278</v>
      </c>
      <c r="I406" s="11" t="s">
        <v>276</v>
      </c>
      <c r="J406" s="11" t="s">
        <v>278</v>
      </c>
      <c r="K406" s="11" t="s">
        <v>278</v>
      </c>
      <c r="L406" s="11" t="s">
        <v>276</v>
      </c>
      <c r="M406" s="11" t="s">
        <v>276</v>
      </c>
      <c r="N406" s="11" t="s">
        <v>276</v>
      </c>
      <c r="O406" s="11" t="s">
        <v>276</v>
      </c>
      <c r="P406" s="11" t="s">
        <v>276</v>
      </c>
      <c r="Q406" s="11" t="s">
        <v>278</v>
      </c>
      <c r="R406" s="11" t="s">
        <v>278</v>
      </c>
      <c r="S406" s="11" t="s">
        <v>310</v>
      </c>
      <c r="T406" s="11" t="s">
        <v>276</v>
      </c>
      <c r="U406" s="11" t="s">
        <v>278</v>
      </c>
      <c r="V406" s="11" t="s">
        <v>278</v>
      </c>
      <c r="W406" s="11" t="s">
        <v>276</v>
      </c>
      <c r="X406" s="11" t="s">
        <v>276</v>
      </c>
      <c r="Y406" s="15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9"/>
      <c r="C407" s="9"/>
      <c r="D407" s="25" t="s">
        <v>311</v>
      </c>
      <c r="E407" s="25" t="s">
        <v>117</v>
      </c>
      <c r="F407" s="25" t="s">
        <v>312</v>
      </c>
      <c r="G407" s="25" t="s">
        <v>313</v>
      </c>
      <c r="H407" s="25" t="s">
        <v>311</v>
      </c>
      <c r="I407" s="25" t="s">
        <v>314</v>
      </c>
      <c r="J407" s="25" t="s">
        <v>314</v>
      </c>
      <c r="K407" s="25" t="s">
        <v>314</v>
      </c>
      <c r="L407" s="25" t="s">
        <v>311</v>
      </c>
      <c r="M407" s="25" t="s">
        <v>311</v>
      </c>
      <c r="N407" s="25" t="s">
        <v>311</v>
      </c>
      <c r="O407" s="25" t="s">
        <v>311</v>
      </c>
      <c r="P407" s="25" t="s">
        <v>311</v>
      </c>
      <c r="Q407" s="25" t="s">
        <v>313</v>
      </c>
      <c r="R407" s="25" t="s">
        <v>312</v>
      </c>
      <c r="S407" s="25" t="s">
        <v>314</v>
      </c>
      <c r="T407" s="25" t="s">
        <v>279</v>
      </c>
      <c r="U407" s="25" t="s">
        <v>314</v>
      </c>
      <c r="V407" s="25" t="s">
        <v>311</v>
      </c>
      <c r="W407" s="25" t="s">
        <v>314</v>
      </c>
      <c r="X407" s="25" t="s">
        <v>117</v>
      </c>
      <c r="Y407" s="15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04">
        <v>2.0999999999999998E-2</v>
      </c>
      <c r="E408" s="211" t="s">
        <v>104</v>
      </c>
      <c r="F408" s="211" t="s">
        <v>101</v>
      </c>
      <c r="G408" s="211" t="s">
        <v>103</v>
      </c>
      <c r="H408" s="204">
        <v>0.04</v>
      </c>
      <c r="I408" s="204">
        <v>0.03</v>
      </c>
      <c r="J408" s="211" t="s">
        <v>104</v>
      </c>
      <c r="K408" s="211">
        <v>0.78700000000000003</v>
      </c>
      <c r="L408" s="204">
        <v>0.02</v>
      </c>
      <c r="M408" s="204">
        <v>0.05</v>
      </c>
      <c r="N408" s="204">
        <v>0.01</v>
      </c>
      <c r="O408" s="204">
        <v>0.04</v>
      </c>
      <c r="P408" s="204">
        <v>0.03</v>
      </c>
      <c r="Q408" s="211" t="s">
        <v>304</v>
      </c>
      <c r="R408" s="211" t="s">
        <v>102</v>
      </c>
      <c r="S408" s="211">
        <v>1</v>
      </c>
      <c r="T408" s="204">
        <v>2.8000000000000001E-2</v>
      </c>
      <c r="U408" s="204">
        <v>0.03</v>
      </c>
      <c r="V408" s="204">
        <v>0.02</v>
      </c>
      <c r="W408" s="211">
        <v>0.17</v>
      </c>
      <c r="X408" s="204">
        <v>0.03</v>
      </c>
      <c r="Y408" s="205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07">
        <v>1</v>
      </c>
    </row>
    <row r="409" spans="1:65">
      <c r="A409" s="29"/>
      <c r="B409" s="19">
        <v>1</v>
      </c>
      <c r="C409" s="9">
        <v>2</v>
      </c>
      <c r="D409" s="23">
        <v>3.5999999999999997E-2</v>
      </c>
      <c r="E409" s="212" t="s">
        <v>104</v>
      </c>
      <c r="F409" s="212" t="s">
        <v>101</v>
      </c>
      <c r="G409" s="212" t="s">
        <v>103</v>
      </c>
      <c r="H409" s="23">
        <v>0.03</v>
      </c>
      <c r="I409" s="23">
        <v>0.02</v>
      </c>
      <c r="J409" s="212" t="s">
        <v>104</v>
      </c>
      <c r="K409" s="212">
        <v>0.90600000000000003</v>
      </c>
      <c r="L409" s="23">
        <v>0.02</v>
      </c>
      <c r="M409" s="23">
        <v>0.03</v>
      </c>
      <c r="N409" s="23">
        <v>0.02</v>
      </c>
      <c r="O409" s="23">
        <v>0.04</v>
      </c>
      <c r="P409" s="23">
        <v>0.01</v>
      </c>
      <c r="Q409" s="212" t="s">
        <v>304</v>
      </c>
      <c r="R409" s="212" t="s">
        <v>102</v>
      </c>
      <c r="S409" s="212">
        <v>1</v>
      </c>
      <c r="T409" s="23">
        <v>2.1999999999999999E-2</v>
      </c>
      <c r="U409" s="23">
        <v>0.02</v>
      </c>
      <c r="V409" s="23">
        <v>1.9E-2</v>
      </c>
      <c r="W409" s="212">
        <v>0.17</v>
      </c>
      <c r="X409" s="23">
        <v>0.04</v>
      </c>
      <c r="Y409" s="205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207">
        <v>3</v>
      </c>
    </row>
    <row r="410" spans="1:65">
      <c r="A410" s="29"/>
      <c r="B410" s="19">
        <v>1</v>
      </c>
      <c r="C410" s="9">
        <v>3</v>
      </c>
      <c r="D410" s="212" t="s">
        <v>305</v>
      </c>
      <c r="E410" s="212" t="s">
        <v>104</v>
      </c>
      <c r="F410" s="212" t="s">
        <v>101</v>
      </c>
      <c r="G410" s="212" t="s">
        <v>103</v>
      </c>
      <c r="H410" s="23">
        <v>0.03</v>
      </c>
      <c r="I410" s="23">
        <v>0.02</v>
      </c>
      <c r="J410" s="212" t="s">
        <v>104</v>
      </c>
      <c r="K410" s="212">
        <v>0.93400000000000005</v>
      </c>
      <c r="L410" s="23">
        <v>0.02</v>
      </c>
      <c r="M410" s="23">
        <v>0.02</v>
      </c>
      <c r="N410" s="23">
        <v>0.02</v>
      </c>
      <c r="O410" s="23">
        <v>0.04</v>
      </c>
      <c r="P410" s="212" t="s">
        <v>105</v>
      </c>
      <c r="Q410" s="212" t="s">
        <v>304</v>
      </c>
      <c r="R410" s="212" t="s">
        <v>102</v>
      </c>
      <c r="S410" s="212">
        <v>4</v>
      </c>
      <c r="T410" s="23">
        <v>1.4999999999999999E-2</v>
      </c>
      <c r="U410" s="23">
        <v>0.01</v>
      </c>
      <c r="V410" s="23">
        <v>1.7000000000000001E-2</v>
      </c>
      <c r="W410" s="212">
        <v>0.18</v>
      </c>
      <c r="X410" s="23">
        <v>0.03</v>
      </c>
      <c r="Y410" s="205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07">
        <v>16</v>
      </c>
    </row>
    <row r="411" spans="1:65">
      <c r="A411" s="29"/>
      <c r="B411" s="19">
        <v>1</v>
      </c>
      <c r="C411" s="9">
        <v>4</v>
      </c>
      <c r="D411" s="23">
        <v>4.1999999999999996E-2</v>
      </c>
      <c r="E411" s="212" t="s">
        <v>104</v>
      </c>
      <c r="F411" s="212" t="s">
        <v>101</v>
      </c>
      <c r="G411" s="212" t="s">
        <v>103</v>
      </c>
      <c r="H411" s="23">
        <v>4.9999999999999996E-2</v>
      </c>
      <c r="I411" s="23">
        <v>0.02</v>
      </c>
      <c r="J411" s="212" t="s">
        <v>104</v>
      </c>
      <c r="K411" s="212">
        <v>0.77900000000000003</v>
      </c>
      <c r="L411" s="23">
        <v>0.02</v>
      </c>
      <c r="M411" s="23">
        <v>0.05</v>
      </c>
      <c r="N411" s="23">
        <v>0.02</v>
      </c>
      <c r="O411" s="23">
        <v>0.04</v>
      </c>
      <c r="P411" s="23">
        <v>0.02</v>
      </c>
      <c r="Q411" s="212" t="s">
        <v>304</v>
      </c>
      <c r="R411" s="212" t="s">
        <v>102</v>
      </c>
      <c r="S411" s="212">
        <v>4</v>
      </c>
      <c r="T411" s="23">
        <v>1.9000000000000003E-2</v>
      </c>
      <c r="U411" s="23">
        <v>0.02</v>
      </c>
      <c r="V411" s="23">
        <v>0.02</v>
      </c>
      <c r="W411" s="212">
        <v>0.17</v>
      </c>
      <c r="X411" s="23">
        <v>0.03</v>
      </c>
      <c r="Y411" s="205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07">
        <v>2.6755555555555598E-2</v>
      </c>
    </row>
    <row r="412" spans="1:65">
      <c r="A412" s="29"/>
      <c r="B412" s="19">
        <v>1</v>
      </c>
      <c r="C412" s="9">
        <v>5</v>
      </c>
      <c r="D412" s="23">
        <v>1.7999999999999999E-2</v>
      </c>
      <c r="E412" s="212" t="s">
        <v>104</v>
      </c>
      <c r="F412" s="212" t="s">
        <v>101</v>
      </c>
      <c r="G412" s="212" t="s">
        <v>103</v>
      </c>
      <c r="H412" s="209">
        <v>0.09</v>
      </c>
      <c r="I412" s="23">
        <v>0.02</v>
      </c>
      <c r="J412" s="212" t="s">
        <v>104</v>
      </c>
      <c r="K412" s="212">
        <v>0.91400000000000003</v>
      </c>
      <c r="L412" s="23">
        <v>0.04</v>
      </c>
      <c r="M412" s="23">
        <v>0.02</v>
      </c>
      <c r="N412" s="23">
        <v>0.02</v>
      </c>
      <c r="O412" s="23">
        <v>0.04</v>
      </c>
      <c r="P412" s="23">
        <v>0.03</v>
      </c>
      <c r="Q412" s="212" t="s">
        <v>304</v>
      </c>
      <c r="R412" s="212" t="s">
        <v>102</v>
      </c>
      <c r="S412" s="212">
        <v>2</v>
      </c>
      <c r="T412" s="23">
        <v>2.8000000000000001E-2</v>
      </c>
      <c r="U412" s="23">
        <v>0.02</v>
      </c>
      <c r="V412" s="23">
        <v>1.9E-2</v>
      </c>
      <c r="W412" s="212">
        <v>0.16</v>
      </c>
      <c r="X412" s="23">
        <v>0.03</v>
      </c>
      <c r="Y412" s="205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07">
        <v>11</v>
      </c>
    </row>
    <row r="413" spans="1:65">
      <c r="A413" s="29"/>
      <c r="B413" s="19">
        <v>1</v>
      </c>
      <c r="C413" s="9">
        <v>6</v>
      </c>
      <c r="D413" s="23">
        <v>0.03</v>
      </c>
      <c r="E413" s="212" t="s">
        <v>104</v>
      </c>
      <c r="F413" s="212" t="s">
        <v>101</v>
      </c>
      <c r="G413" s="212" t="s">
        <v>103</v>
      </c>
      <c r="H413" s="23">
        <v>0.04</v>
      </c>
      <c r="I413" s="23">
        <v>0.02</v>
      </c>
      <c r="J413" s="212" t="s">
        <v>104</v>
      </c>
      <c r="K413" s="212">
        <v>0.81699999999999995</v>
      </c>
      <c r="L413" s="23">
        <v>0.03</v>
      </c>
      <c r="M413" s="23">
        <v>0.03</v>
      </c>
      <c r="N413" s="23">
        <v>0.02</v>
      </c>
      <c r="O413" s="23">
        <v>0.04</v>
      </c>
      <c r="P413" s="23">
        <v>0.02</v>
      </c>
      <c r="Q413" s="212" t="s">
        <v>304</v>
      </c>
      <c r="R413" s="212" t="s">
        <v>102</v>
      </c>
      <c r="S413" s="212">
        <v>6</v>
      </c>
      <c r="T413" s="23">
        <v>1.7000000000000001E-2</v>
      </c>
      <c r="U413" s="23">
        <v>0.02</v>
      </c>
      <c r="V413" s="23">
        <v>1.6E-2</v>
      </c>
      <c r="W413" s="212">
        <v>0.17</v>
      </c>
      <c r="X413" s="23">
        <v>0.04</v>
      </c>
      <c r="Y413" s="205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56"/>
    </row>
    <row r="414" spans="1:65">
      <c r="A414" s="29"/>
      <c r="B414" s="20" t="s">
        <v>269</v>
      </c>
      <c r="C414" s="12"/>
      <c r="D414" s="210">
        <v>2.9399999999999999E-2</v>
      </c>
      <c r="E414" s="210" t="s">
        <v>694</v>
      </c>
      <c r="F414" s="210" t="s">
        <v>694</v>
      </c>
      <c r="G414" s="210" t="s">
        <v>694</v>
      </c>
      <c r="H414" s="210">
        <v>4.6666666666666662E-2</v>
      </c>
      <c r="I414" s="210">
        <v>2.1666666666666667E-2</v>
      </c>
      <c r="J414" s="210" t="s">
        <v>694</v>
      </c>
      <c r="K414" s="210">
        <v>0.85616666666666674</v>
      </c>
      <c r="L414" s="210">
        <v>2.4999999999999998E-2</v>
      </c>
      <c r="M414" s="210">
        <v>3.3333333333333333E-2</v>
      </c>
      <c r="N414" s="210">
        <v>1.8333333333333337E-2</v>
      </c>
      <c r="O414" s="210">
        <v>0.04</v>
      </c>
      <c r="P414" s="210">
        <v>2.1999999999999999E-2</v>
      </c>
      <c r="Q414" s="210" t="s">
        <v>694</v>
      </c>
      <c r="R414" s="210" t="s">
        <v>694</v>
      </c>
      <c r="S414" s="210">
        <v>3</v>
      </c>
      <c r="T414" s="210">
        <v>2.1500000000000002E-2</v>
      </c>
      <c r="U414" s="210">
        <v>0.02</v>
      </c>
      <c r="V414" s="210">
        <v>1.8499999999999999E-2</v>
      </c>
      <c r="W414" s="210">
        <v>0.17</v>
      </c>
      <c r="X414" s="210">
        <v>3.3333333333333333E-2</v>
      </c>
      <c r="Y414" s="205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56"/>
    </row>
    <row r="415" spans="1:65">
      <c r="A415" s="29"/>
      <c r="B415" s="3" t="s">
        <v>270</v>
      </c>
      <c r="C415" s="28"/>
      <c r="D415" s="23">
        <v>0.03</v>
      </c>
      <c r="E415" s="23" t="s">
        <v>694</v>
      </c>
      <c r="F415" s="23" t="s">
        <v>694</v>
      </c>
      <c r="G415" s="23" t="s">
        <v>694</v>
      </c>
      <c r="H415" s="23">
        <v>0.04</v>
      </c>
      <c r="I415" s="23">
        <v>0.02</v>
      </c>
      <c r="J415" s="23" t="s">
        <v>694</v>
      </c>
      <c r="K415" s="23">
        <v>0.86149999999999993</v>
      </c>
      <c r="L415" s="23">
        <v>0.02</v>
      </c>
      <c r="M415" s="23">
        <v>0.03</v>
      </c>
      <c r="N415" s="23">
        <v>0.02</v>
      </c>
      <c r="O415" s="23">
        <v>0.04</v>
      </c>
      <c r="P415" s="23">
        <v>0.02</v>
      </c>
      <c r="Q415" s="23" t="s">
        <v>694</v>
      </c>
      <c r="R415" s="23" t="s">
        <v>694</v>
      </c>
      <c r="S415" s="23">
        <v>3</v>
      </c>
      <c r="T415" s="23">
        <v>2.0500000000000001E-2</v>
      </c>
      <c r="U415" s="23">
        <v>0.02</v>
      </c>
      <c r="V415" s="23">
        <v>1.9E-2</v>
      </c>
      <c r="W415" s="23">
        <v>0.17</v>
      </c>
      <c r="X415" s="23">
        <v>0.03</v>
      </c>
      <c r="Y415" s="205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29"/>
      <c r="B416" s="3" t="s">
        <v>271</v>
      </c>
      <c r="C416" s="28"/>
      <c r="D416" s="23">
        <v>1.003992031840892E-2</v>
      </c>
      <c r="E416" s="23" t="s">
        <v>694</v>
      </c>
      <c r="F416" s="23" t="s">
        <v>694</v>
      </c>
      <c r="G416" s="23" t="s">
        <v>694</v>
      </c>
      <c r="H416" s="23">
        <v>2.2509257354845519E-2</v>
      </c>
      <c r="I416" s="23">
        <v>4.0824829046386289E-3</v>
      </c>
      <c r="J416" s="23" t="s">
        <v>694</v>
      </c>
      <c r="K416" s="23">
        <v>6.9510910414600877E-2</v>
      </c>
      <c r="L416" s="23">
        <v>8.3666002653407616E-3</v>
      </c>
      <c r="M416" s="23">
        <v>1.3662601021279461E-2</v>
      </c>
      <c r="N416" s="23">
        <v>4.0824829046386298E-3</v>
      </c>
      <c r="O416" s="23">
        <v>0</v>
      </c>
      <c r="P416" s="23">
        <v>8.3666002653407599E-3</v>
      </c>
      <c r="Q416" s="23" t="s">
        <v>694</v>
      </c>
      <c r="R416" s="23" t="s">
        <v>694</v>
      </c>
      <c r="S416" s="23">
        <v>2</v>
      </c>
      <c r="T416" s="23">
        <v>5.540758070878035E-3</v>
      </c>
      <c r="U416" s="23">
        <v>6.3245553203367527E-3</v>
      </c>
      <c r="V416" s="23">
        <v>1.643167672515498E-3</v>
      </c>
      <c r="W416" s="23">
        <v>6.3245553203367553E-3</v>
      </c>
      <c r="X416" s="23">
        <v>5.1639777949432234E-3</v>
      </c>
      <c r="Y416" s="205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29"/>
      <c r="B417" s="3" t="s">
        <v>86</v>
      </c>
      <c r="C417" s="28"/>
      <c r="D417" s="13">
        <v>0.34149388838125577</v>
      </c>
      <c r="E417" s="13" t="s">
        <v>694</v>
      </c>
      <c r="F417" s="13" t="s">
        <v>694</v>
      </c>
      <c r="G417" s="13" t="s">
        <v>694</v>
      </c>
      <c r="H417" s="13">
        <v>0.48234122903240401</v>
      </c>
      <c r="I417" s="13">
        <v>0.18842228790639826</v>
      </c>
      <c r="J417" s="13" t="s">
        <v>694</v>
      </c>
      <c r="K417" s="13">
        <v>8.1188526861515523E-2</v>
      </c>
      <c r="L417" s="13">
        <v>0.33466401061363049</v>
      </c>
      <c r="M417" s="13">
        <v>0.40987803063838385</v>
      </c>
      <c r="N417" s="13">
        <v>0.22268088570756159</v>
      </c>
      <c r="O417" s="13">
        <v>0</v>
      </c>
      <c r="P417" s="13">
        <v>0.38030001206094366</v>
      </c>
      <c r="Q417" s="13" t="s">
        <v>694</v>
      </c>
      <c r="R417" s="13" t="s">
        <v>694</v>
      </c>
      <c r="S417" s="13">
        <v>0.66666666666666663</v>
      </c>
      <c r="T417" s="13">
        <v>0.25770967771525743</v>
      </c>
      <c r="U417" s="13">
        <v>0.31622776601683761</v>
      </c>
      <c r="V417" s="13">
        <v>8.8819874190026918E-2</v>
      </c>
      <c r="W417" s="13">
        <v>3.7203266590216208E-2</v>
      </c>
      <c r="X417" s="13">
        <v>0.1549193338482967</v>
      </c>
      <c r="Y417" s="15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272</v>
      </c>
      <c r="C418" s="28"/>
      <c r="D418" s="13">
        <v>9.8837209302323759E-2</v>
      </c>
      <c r="E418" s="13" t="s">
        <v>694</v>
      </c>
      <c r="F418" s="13" t="s">
        <v>694</v>
      </c>
      <c r="G418" s="13" t="s">
        <v>694</v>
      </c>
      <c r="H418" s="13">
        <v>0.74418604651162501</v>
      </c>
      <c r="I418" s="13">
        <v>-0.19019933554817403</v>
      </c>
      <c r="J418" s="13" t="s">
        <v>694</v>
      </c>
      <c r="K418" s="13">
        <v>30.999584717607924</v>
      </c>
      <c r="L418" s="13">
        <v>-6.5614617940200959E-2</v>
      </c>
      <c r="M418" s="13">
        <v>0.24584717607973228</v>
      </c>
      <c r="N418" s="13">
        <v>-0.3147840531561471</v>
      </c>
      <c r="O418" s="13">
        <v>0.49501661129567864</v>
      </c>
      <c r="P418" s="13">
        <v>-0.17774086378737675</v>
      </c>
      <c r="Q418" s="13" t="s">
        <v>694</v>
      </c>
      <c r="R418" s="13" t="s">
        <v>694</v>
      </c>
      <c r="S418" s="13">
        <v>111.12624584717589</v>
      </c>
      <c r="T418" s="13">
        <v>-0.19642857142857262</v>
      </c>
      <c r="U418" s="13">
        <v>-0.25249169435216068</v>
      </c>
      <c r="V418" s="13">
        <v>-0.30855481727574863</v>
      </c>
      <c r="W418" s="13">
        <v>5.3538205980066351</v>
      </c>
      <c r="X418" s="13">
        <v>0.24584717607973228</v>
      </c>
      <c r="Y418" s="15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273</v>
      </c>
      <c r="C419" s="46"/>
      <c r="D419" s="44">
        <v>0.41</v>
      </c>
      <c r="E419" s="44">
        <v>0.82</v>
      </c>
      <c r="F419" s="44">
        <v>22.89</v>
      </c>
      <c r="G419" s="44">
        <v>120.97</v>
      </c>
      <c r="H419" s="44">
        <v>0.65</v>
      </c>
      <c r="I419" s="44">
        <v>0.56999999999999995</v>
      </c>
      <c r="J419" s="44">
        <v>0.82</v>
      </c>
      <c r="K419" s="44">
        <v>40.35</v>
      </c>
      <c r="L419" s="44">
        <v>0.41</v>
      </c>
      <c r="M419" s="44">
        <v>0</v>
      </c>
      <c r="N419" s="44">
        <v>0.74</v>
      </c>
      <c r="O419" s="44">
        <v>0.33</v>
      </c>
      <c r="P419" s="44">
        <v>0.69</v>
      </c>
      <c r="Q419" s="44">
        <v>0.41</v>
      </c>
      <c r="R419" s="44">
        <v>47.41</v>
      </c>
      <c r="S419" s="44" t="s">
        <v>274</v>
      </c>
      <c r="T419" s="44">
        <v>0.57999999999999996</v>
      </c>
      <c r="U419" s="44">
        <v>0.65</v>
      </c>
      <c r="V419" s="44">
        <v>0.73</v>
      </c>
      <c r="W419" s="44">
        <v>6.7</v>
      </c>
      <c r="X419" s="44">
        <v>0</v>
      </c>
      <c r="Y419" s="15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 t="s">
        <v>306</v>
      </c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BM420" s="55"/>
    </row>
    <row r="421" spans="1:65">
      <c r="BM421" s="55"/>
    </row>
    <row r="422" spans="1:65" ht="15">
      <c r="B422" s="8" t="s">
        <v>575</v>
      </c>
      <c r="BM422" s="27" t="s">
        <v>275</v>
      </c>
    </row>
    <row r="423" spans="1:65" ht="15">
      <c r="A423" s="24" t="s">
        <v>11</v>
      </c>
      <c r="B423" s="18" t="s">
        <v>110</v>
      </c>
      <c r="C423" s="15" t="s">
        <v>111</v>
      </c>
      <c r="D423" s="16" t="s">
        <v>234</v>
      </c>
      <c r="E423" s="17" t="s">
        <v>234</v>
      </c>
      <c r="F423" s="17" t="s">
        <v>234</v>
      </c>
      <c r="G423" s="17" t="s">
        <v>234</v>
      </c>
      <c r="H423" s="17" t="s">
        <v>234</v>
      </c>
      <c r="I423" s="15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235</v>
      </c>
      <c r="C424" s="9" t="s">
        <v>235</v>
      </c>
      <c r="D424" s="151" t="s">
        <v>238</v>
      </c>
      <c r="E424" s="152" t="s">
        <v>239</v>
      </c>
      <c r="F424" s="152" t="s">
        <v>242</v>
      </c>
      <c r="G424" s="152" t="s">
        <v>245</v>
      </c>
      <c r="H424" s="152" t="s">
        <v>263</v>
      </c>
      <c r="I424" s="15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276</v>
      </c>
      <c r="E425" s="11" t="s">
        <v>276</v>
      </c>
      <c r="F425" s="11" t="s">
        <v>278</v>
      </c>
      <c r="G425" s="11" t="s">
        <v>276</v>
      </c>
      <c r="H425" s="11" t="s">
        <v>276</v>
      </c>
      <c r="I425" s="15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 t="s">
        <v>117</v>
      </c>
      <c r="E426" s="25" t="s">
        <v>312</v>
      </c>
      <c r="F426" s="25" t="s">
        <v>311</v>
      </c>
      <c r="G426" s="25" t="s">
        <v>311</v>
      </c>
      <c r="H426" s="25" t="s">
        <v>315</v>
      </c>
      <c r="I426" s="15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21">
        <v>0.21099999999999999</v>
      </c>
      <c r="E427" s="21">
        <v>0.20505986037262683</v>
      </c>
      <c r="F427" s="21">
        <v>0.2</v>
      </c>
      <c r="G427" s="148">
        <v>0.30656316704174402</v>
      </c>
      <c r="H427" s="21">
        <v>0.22</v>
      </c>
      <c r="I427" s="15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0.21099999999999999</v>
      </c>
      <c r="E428" s="11">
        <v>0.21896289217577003</v>
      </c>
      <c r="F428" s="11">
        <v>0.2</v>
      </c>
      <c r="G428" s="149">
        <v>0.30763394482675599</v>
      </c>
      <c r="H428" s="11">
        <v>0.21</v>
      </c>
      <c r="I428" s="15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6</v>
      </c>
    </row>
    <row r="429" spans="1:65">
      <c r="A429" s="29"/>
      <c r="B429" s="19">
        <v>1</v>
      </c>
      <c r="C429" s="9">
        <v>3</v>
      </c>
      <c r="D429" s="11">
        <v>0.20499999999999999</v>
      </c>
      <c r="E429" s="11">
        <v>0.21644433037356153</v>
      </c>
      <c r="F429" s="11">
        <v>0.2</v>
      </c>
      <c r="G429" s="149">
        <v>0.30734704071806801</v>
      </c>
      <c r="H429" s="11">
        <v>0.22</v>
      </c>
      <c r="I429" s="15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0.21299999999999999</v>
      </c>
      <c r="E430" s="11">
        <v>0.22115949560139725</v>
      </c>
      <c r="F430" s="11">
        <v>0.2</v>
      </c>
      <c r="G430" s="147">
        <v>0.32126430986111598</v>
      </c>
      <c r="H430" s="11">
        <v>0.21</v>
      </c>
      <c r="I430" s="15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0.21039583880562199</v>
      </c>
    </row>
    <row r="431" spans="1:65">
      <c r="A431" s="29"/>
      <c r="B431" s="19">
        <v>1</v>
      </c>
      <c r="C431" s="9">
        <v>5</v>
      </c>
      <c r="D431" s="11">
        <v>0.21</v>
      </c>
      <c r="E431" s="11">
        <v>0.21595137440090978</v>
      </c>
      <c r="F431" s="11">
        <v>0.2</v>
      </c>
      <c r="G431" s="149">
        <v>0.30679158233637199</v>
      </c>
      <c r="H431" s="11">
        <v>0.22</v>
      </c>
      <c r="I431" s="15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12</v>
      </c>
    </row>
    <row r="432" spans="1:65">
      <c r="A432" s="29"/>
      <c r="B432" s="19">
        <v>1</v>
      </c>
      <c r="C432" s="9">
        <v>6</v>
      </c>
      <c r="D432" s="11">
        <v>0.20899999999999999</v>
      </c>
      <c r="E432" s="11">
        <v>0.22292217841065665</v>
      </c>
      <c r="F432" s="11">
        <v>0.2</v>
      </c>
      <c r="G432" s="149">
        <v>0.305861466030246</v>
      </c>
      <c r="H432" s="11">
        <v>0.21</v>
      </c>
      <c r="I432" s="15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20" t="s">
        <v>269</v>
      </c>
      <c r="C433" s="12"/>
      <c r="D433" s="22">
        <v>0.20983333333333334</v>
      </c>
      <c r="E433" s="22">
        <v>0.21675002188915368</v>
      </c>
      <c r="F433" s="22">
        <v>0.19999999999999998</v>
      </c>
      <c r="G433" s="22">
        <v>0.30924358513571698</v>
      </c>
      <c r="H433" s="22">
        <v>0.215</v>
      </c>
      <c r="I433" s="15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270</v>
      </c>
      <c r="C434" s="28"/>
      <c r="D434" s="11">
        <v>0.21049999999999999</v>
      </c>
      <c r="E434" s="11">
        <v>0.21770361127466578</v>
      </c>
      <c r="F434" s="11">
        <v>0.2</v>
      </c>
      <c r="G434" s="11">
        <v>0.30706931152722</v>
      </c>
      <c r="H434" s="11">
        <v>0.215</v>
      </c>
      <c r="I434" s="15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271</v>
      </c>
      <c r="C435" s="28"/>
      <c r="D435" s="23">
        <v>2.7141603981096396E-3</v>
      </c>
      <c r="E435" s="23">
        <v>6.3218182644862045E-3</v>
      </c>
      <c r="F435" s="23">
        <v>3.0404709722440586E-17</v>
      </c>
      <c r="G435" s="23">
        <v>5.9215088297874139E-3</v>
      </c>
      <c r="H435" s="23">
        <v>5.4772255750516656E-3</v>
      </c>
      <c r="I435" s="15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86</v>
      </c>
      <c r="C436" s="28"/>
      <c r="D436" s="13">
        <v>1.2934839069624969E-2</v>
      </c>
      <c r="E436" s="13">
        <v>2.9166401965667124E-2</v>
      </c>
      <c r="F436" s="13">
        <v>1.5202354861220294E-16</v>
      </c>
      <c r="G436" s="13">
        <v>1.9148364313486585E-2</v>
      </c>
      <c r="H436" s="13">
        <v>2.547546779093798E-2</v>
      </c>
      <c r="I436" s="15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272</v>
      </c>
      <c r="C437" s="28"/>
      <c r="D437" s="13">
        <v>-2.6735579728282E-3</v>
      </c>
      <c r="E437" s="13">
        <v>3.0201087243945546E-2</v>
      </c>
      <c r="F437" s="13">
        <v>-4.9410857480058801E-2</v>
      </c>
      <c r="G437" s="13">
        <v>0.46981797211976839</v>
      </c>
      <c r="H437" s="13">
        <v>2.1883328208937014E-2</v>
      </c>
      <c r="I437" s="15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273</v>
      </c>
      <c r="C438" s="46"/>
      <c r="D438" s="44">
        <v>0.67</v>
      </c>
      <c r="E438" s="44">
        <v>0.23</v>
      </c>
      <c r="F438" s="44">
        <v>1.96</v>
      </c>
      <c r="G438" s="44">
        <v>12.3</v>
      </c>
      <c r="H438" s="44">
        <v>0</v>
      </c>
      <c r="I438" s="15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/>
      <c r="C439" s="20"/>
      <c r="D439" s="20"/>
      <c r="E439" s="20"/>
      <c r="F439" s="20"/>
      <c r="G439" s="20"/>
      <c r="H439" s="20"/>
      <c r="BM439" s="55"/>
    </row>
    <row r="440" spans="1:65" ht="15">
      <c r="B440" s="8" t="s">
        <v>576</v>
      </c>
      <c r="BM440" s="27" t="s">
        <v>66</v>
      </c>
    </row>
    <row r="441" spans="1:65" ht="15">
      <c r="A441" s="24" t="s">
        <v>14</v>
      </c>
      <c r="B441" s="18" t="s">
        <v>110</v>
      </c>
      <c r="C441" s="15" t="s">
        <v>111</v>
      </c>
      <c r="D441" s="16" t="s">
        <v>234</v>
      </c>
      <c r="E441" s="17" t="s">
        <v>234</v>
      </c>
      <c r="F441" s="17" t="s">
        <v>234</v>
      </c>
      <c r="G441" s="17" t="s">
        <v>234</v>
      </c>
      <c r="H441" s="17" t="s">
        <v>234</v>
      </c>
      <c r="I441" s="17" t="s">
        <v>234</v>
      </c>
      <c r="J441" s="17" t="s">
        <v>234</v>
      </c>
      <c r="K441" s="17" t="s">
        <v>234</v>
      </c>
      <c r="L441" s="17" t="s">
        <v>234</v>
      </c>
      <c r="M441" s="17" t="s">
        <v>234</v>
      </c>
      <c r="N441" s="17" t="s">
        <v>234</v>
      </c>
      <c r="O441" s="17" t="s">
        <v>234</v>
      </c>
      <c r="P441" s="17" t="s">
        <v>234</v>
      </c>
      <c r="Q441" s="17" t="s">
        <v>234</v>
      </c>
      <c r="R441" s="17" t="s">
        <v>234</v>
      </c>
      <c r="S441" s="17" t="s">
        <v>234</v>
      </c>
      <c r="T441" s="17" t="s">
        <v>234</v>
      </c>
      <c r="U441" s="15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235</v>
      </c>
      <c r="C442" s="9" t="s">
        <v>235</v>
      </c>
      <c r="D442" s="151" t="s">
        <v>238</v>
      </c>
      <c r="E442" s="152" t="s">
        <v>240</v>
      </c>
      <c r="F442" s="152" t="s">
        <v>242</v>
      </c>
      <c r="G442" s="152" t="s">
        <v>243</v>
      </c>
      <c r="H442" s="152" t="s">
        <v>244</v>
      </c>
      <c r="I442" s="152" t="s">
        <v>247</v>
      </c>
      <c r="J442" s="152" t="s">
        <v>248</v>
      </c>
      <c r="K442" s="152" t="s">
        <v>250</v>
      </c>
      <c r="L442" s="152" t="s">
        <v>251</v>
      </c>
      <c r="M442" s="152" t="s">
        <v>252</v>
      </c>
      <c r="N442" s="152" t="s">
        <v>253</v>
      </c>
      <c r="O442" s="152" t="s">
        <v>254</v>
      </c>
      <c r="P442" s="152" t="s">
        <v>255</v>
      </c>
      <c r="Q442" s="152" t="s">
        <v>260</v>
      </c>
      <c r="R442" s="152" t="s">
        <v>261</v>
      </c>
      <c r="S442" s="152" t="s">
        <v>262</v>
      </c>
      <c r="T442" s="152" t="s">
        <v>263</v>
      </c>
      <c r="U442" s="15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276</v>
      </c>
      <c r="E443" s="11" t="s">
        <v>310</v>
      </c>
      <c r="F443" s="11" t="s">
        <v>278</v>
      </c>
      <c r="G443" s="11" t="s">
        <v>276</v>
      </c>
      <c r="H443" s="11" t="s">
        <v>278</v>
      </c>
      <c r="I443" s="11" t="s">
        <v>278</v>
      </c>
      <c r="J443" s="11" t="s">
        <v>278</v>
      </c>
      <c r="K443" s="11" t="s">
        <v>276</v>
      </c>
      <c r="L443" s="11" t="s">
        <v>276</v>
      </c>
      <c r="M443" s="11" t="s">
        <v>276</v>
      </c>
      <c r="N443" s="11" t="s">
        <v>276</v>
      </c>
      <c r="O443" s="11" t="s">
        <v>276</v>
      </c>
      <c r="P443" s="11" t="s">
        <v>278</v>
      </c>
      <c r="Q443" s="11" t="s">
        <v>278</v>
      </c>
      <c r="R443" s="11" t="s">
        <v>278</v>
      </c>
      <c r="S443" s="11" t="s">
        <v>276</v>
      </c>
      <c r="T443" s="11" t="s">
        <v>276</v>
      </c>
      <c r="U443" s="15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 t="s">
        <v>117</v>
      </c>
      <c r="E444" s="25" t="s">
        <v>311</v>
      </c>
      <c r="F444" s="25" t="s">
        <v>311</v>
      </c>
      <c r="G444" s="25" t="s">
        <v>314</v>
      </c>
      <c r="H444" s="25" t="s">
        <v>313</v>
      </c>
      <c r="I444" s="25" t="s">
        <v>314</v>
      </c>
      <c r="J444" s="25" t="s">
        <v>314</v>
      </c>
      <c r="K444" s="25" t="s">
        <v>311</v>
      </c>
      <c r="L444" s="25" t="s">
        <v>311</v>
      </c>
      <c r="M444" s="25" t="s">
        <v>311</v>
      </c>
      <c r="N444" s="25" t="s">
        <v>311</v>
      </c>
      <c r="O444" s="25" t="s">
        <v>311</v>
      </c>
      <c r="P444" s="25" t="s">
        <v>313</v>
      </c>
      <c r="Q444" s="25" t="s">
        <v>314</v>
      </c>
      <c r="R444" s="25" t="s">
        <v>311</v>
      </c>
      <c r="S444" s="25" t="s">
        <v>314</v>
      </c>
      <c r="T444" s="25" t="s">
        <v>117</v>
      </c>
      <c r="U444" s="15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3.95</v>
      </c>
      <c r="E445" s="148" t="s">
        <v>103</v>
      </c>
      <c r="F445" s="21">
        <v>4.2699999999999996</v>
      </c>
      <c r="G445" s="21">
        <v>4.34</v>
      </c>
      <c r="H445" s="21">
        <v>4.1500000000000004</v>
      </c>
      <c r="I445" s="148">
        <v>3.5</v>
      </c>
      <c r="J445" s="21">
        <v>4.0199999999999996</v>
      </c>
      <c r="K445" s="148">
        <v>4.7</v>
      </c>
      <c r="L445" s="21">
        <v>4.2300000000000004</v>
      </c>
      <c r="M445" s="148">
        <v>4.9000000000000004</v>
      </c>
      <c r="N445" s="21">
        <v>4.33</v>
      </c>
      <c r="O445" s="21">
        <v>4.09</v>
      </c>
      <c r="P445" s="21">
        <v>4.3281489819205934</v>
      </c>
      <c r="Q445" s="21">
        <v>3.8</v>
      </c>
      <c r="R445" s="21">
        <v>3.9689999999999994</v>
      </c>
      <c r="S445" s="21">
        <v>4.2889999999999997</v>
      </c>
      <c r="T445" s="21">
        <v>3.8550000000000004</v>
      </c>
      <c r="U445" s="15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4.08</v>
      </c>
      <c r="E446" s="149" t="s">
        <v>103</v>
      </c>
      <c r="F446" s="11">
        <v>4.3099999999999996</v>
      </c>
      <c r="G446" s="11">
        <v>4.43</v>
      </c>
      <c r="H446" s="11">
        <v>4.13</v>
      </c>
      <c r="I446" s="149">
        <v>3.43</v>
      </c>
      <c r="J446" s="11">
        <v>4</v>
      </c>
      <c r="K446" s="149">
        <v>4.7699999999999996</v>
      </c>
      <c r="L446" s="11">
        <v>4.0599999999999996</v>
      </c>
      <c r="M446" s="149">
        <v>5.24</v>
      </c>
      <c r="N446" s="11">
        <v>4.16</v>
      </c>
      <c r="O446" s="11">
        <v>4.1399999999999997</v>
      </c>
      <c r="P446" s="11">
        <v>4.2066698150231865</v>
      </c>
      <c r="Q446" s="11">
        <v>3.68</v>
      </c>
      <c r="R446" s="11">
        <v>4.0060000000000002</v>
      </c>
      <c r="S446" s="11">
        <v>4.3230000000000004</v>
      </c>
      <c r="T446" s="11">
        <v>4.0880000000000001</v>
      </c>
      <c r="U446" s="15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25</v>
      </c>
    </row>
    <row r="447" spans="1:65">
      <c r="A447" s="29"/>
      <c r="B447" s="19">
        <v>1</v>
      </c>
      <c r="C447" s="9">
        <v>3</v>
      </c>
      <c r="D447" s="11">
        <v>4.0999999999999996</v>
      </c>
      <c r="E447" s="149" t="s">
        <v>103</v>
      </c>
      <c r="F447" s="11">
        <v>4.1900000000000004</v>
      </c>
      <c r="G447" s="11">
        <v>4.3899999999999997</v>
      </c>
      <c r="H447" s="11">
        <v>3.9899999999999998</v>
      </c>
      <c r="I447" s="149">
        <v>3.52</v>
      </c>
      <c r="J447" s="11">
        <v>4.0199999999999996</v>
      </c>
      <c r="K447" s="149">
        <v>4.6100000000000003</v>
      </c>
      <c r="L447" s="11">
        <v>4.1399999999999997</v>
      </c>
      <c r="M447" s="149">
        <v>4.96</v>
      </c>
      <c r="N447" s="11">
        <v>4.22</v>
      </c>
      <c r="O447" s="11">
        <v>4.1100000000000003</v>
      </c>
      <c r="P447" s="11">
        <v>4.2685008821769763</v>
      </c>
      <c r="Q447" s="11">
        <v>3.75</v>
      </c>
      <c r="R447" s="11">
        <v>3.95</v>
      </c>
      <c r="S447" s="11">
        <v>4.4480000000000004</v>
      </c>
      <c r="T447" s="11">
        <v>4.1890000000000001</v>
      </c>
      <c r="U447" s="15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4.04</v>
      </c>
      <c r="E448" s="149" t="s">
        <v>103</v>
      </c>
      <c r="F448" s="11">
        <v>4.07</v>
      </c>
      <c r="G448" s="11">
        <v>4.54</v>
      </c>
      <c r="H448" s="11">
        <v>4.12</v>
      </c>
      <c r="I448" s="149">
        <v>3.47</v>
      </c>
      <c r="J448" s="11">
        <v>4.04</v>
      </c>
      <c r="K448" s="149">
        <v>4.45</v>
      </c>
      <c r="L448" s="11">
        <v>4.0999999999999996</v>
      </c>
      <c r="M448" s="149">
        <v>4.91</v>
      </c>
      <c r="N448" s="11">
        <v>4.24</v>
      </c>
      <c r="O448" s="11">
        <v>4.05</v>
      </c>
      <c r="P448" s="11">
        <v>4.2535937247094449</v>
      </c>
      <c r="Q448" s="11">
        <v>3.82</v>
      </c>
      <c r="R448" s="147">
        <v>3.839</v>
      </c>
      <c r="S448" s="11">
        <v>4.6159999999999997</v>
      </c>
      <c r="T448" s="11">
        <v>4.1130000000000004</v>
      </c>
      <c r="U448" s="15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4.1353143169450099</v>
      </c>
    </row>
    <row r="449" spans="1:65">
      <c r="A449" s="29"/>
      <c r="B449" s="19">
        <v>1</v>
      </c>
      <c r="C449" s="9">
        <v>5</v>
      </c>
      <c r="D449" s="11">
        <v>4.07</v>
      </c>
      <c r="E449" s="149" t="s">
        <v>103</v>
      </c>
      <c r="F449" s="11">
        <v>4.04</v>
      </c>
      <c r="G449" s="11">
        <v>4.1100000000000003</v>
      </c>
      <c r="H449" s="11">
        <v>4.0599999999999996</v>
      </c>
      <c r="I449" s="149">
        <v>3.49</v>
      </c>
      <c r="J449" s="11">
        <v>4.07</v>
      </c>
      <c r="K449" s="149">
        <v>4.72</v>
      </c>
      <c r="L449" s="11">
        <v>4.1399999999999997</v>
      </c>
      <c r="M449" s="149">
        <v>5.26</v>
      </c>
      <c r="N449" s="11">
        <v>4.2300000000000004</v>
      </c>
      <c r="O449" s="11">
        <v>3.98</v>
      </c>
      <c r="P449" s="11">
        <v>4.3385402456067483</v>
      </c>
      <c r="Q449" s="11">
        <v>3.72</v>
      </c>
      <c r="R449" s="11">
        <v>4.0090000000000003</v>
      </c>
      <c r="S449" s="11">
        <v>4.4569999999999999</v>
      </c>
      <c r="T449" s="11">
        <v>4.13</v>
      </c>
      <c r="U449" s="15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89</v>
      </c>
    </row>
    <row r="450" spans="1:65">
      <c r="A450" s="29"/>
      <c r="B450" s="19">
        <v>1</v>
      </c>
      <c r="C450" s="9">
        <v>6</v>
      </c>
      <c r="D450" s="11">
        <v>4.1399999999999997</v>
      </c>
      <c r="E450" s="149" t="s">
        <v>103</v>
      </c>
      <c r="F450" s="11">
        <v>4.2699999999999996</v>
      </c>
      <c r="G450" s="11">
        <v>4.21</v>
      </c>
      <c r="H450" s="11">
        <v>3.9</v>
      </c>
      <c r="I450" s="149">
        <v>3.62</v>
      </c>
      <c r="J450" s="11">
        <v>4.07</v>
      </c>
      <c r="K450" s="149">
        <v>4.5999999999999996</v>
      </c>
      <c r="L450" s="11">
        <v>4.12</v>
      </c>
      <c r="M450" s="149">
        <v>5.13</v>
      </c>
      <c r="N450" s="11">
        <v>4.3</v>
      </c>
      <c r="O450" s="11">
        <v>4.08</v>
      </c>
      <c r="P450" s="11">
        <v>4.3268630722737589</v>
      </c>
      <c r="Q450" s="11">
        <v>3.75</v>
      </c>
      <c r="R450" s="11">
        <v>4.0270000000000001</v>
      </c>
      <c r="S450" s="11">
        <v>4.5940000000000003</v>
      </c>
      <c r="T450" s="11">
        <v>4.4169999999999998</v>
      </c>
      <c r="U450" s="15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269</v>
      </c>
      <c r="C451" s="12"/>
      <c r="D451" s="22">
        <v>4.0633333333333335</v>
      </c>
      <c r="E451" s="22" t="s">
        <v>694</v>
      </c>
      <c r="F451" s="22">
        <v>4.1916666666666664</v>
      </c>
      <c r="G451" s="22">
        <v>4.3366666666666669</v>
      </c>
      <c r="H451" s="22">
        <v>4.0583333333333327</v>
      </c>
      <c r="I451" s="22">
        <v>3.5050000000000003</v>
      </c>
      <c r="J451" s="22">
        <v>4.0366666666666662</v>
      </c>
      <c r="K451" s="22">
        <v>4.6416666666666657</v>
      </c>
      <c r="L451" s="22">
        <v>4.1316666666666668</v>
      </c>
      <c r="M451" s="22">
        <v>5.0666666666666673</v>
      </c>
      <c r="N451" s="22">
        <v>4.246666666666667</v>
      </c>
      <c r="O451" s="22">
        <v>4.0750000000000002</v>
      </c>
      <c r="P451" s="22">
        <v>4.2870527869517847</v>
      </c>
      <c r="Q451" s="22">
        <v>3.7533333333333334</v>
      </c>
      <c r="R451" s="22">
        <v>3.9666666666666672</v>
      </c>
      <c r="S451" s="22">
        <v>4.4545000000000003</v>
      </c>
      <c r="T451" s="22">
        <v>4.1320000000000006</v>
      </c>
      <c r="U451" s="15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270</v>
      </c>
      <c r="C452" s="28"/>
      <c r="D452" s="11">
        <v>4.0750000000000002</v>
      </c>
      <c r="E452" s="11" t="s">
        <v>694</v>
      </c>
      <c r="F452" s="11">
        <v>4.2300000000000004</v>
      </c>
      <c r="G452" s="11">
        <v>4.3650000000000002</v>
      </c>
      <c r="H452" s="11">
        <v>4.09</v>
      </c>
      <c r="I452" s="11">
        <v>3.4950000000000001</v>
      </c>
      <c r="J452" s="11">
        <v>4.0299999999999994</v>
      </c>
      <c r="K452" s="11">
        <v>4.6550000000000002</v>
      </c>
      <c r="L452" s="11">
        <v>4.13</v>
      </c>
      <c r="M452" s="11">
        <v>5.0449999999999999</v>
      </c>
      <c r="N452" s="11">
        <v>4.2350000000000003</v>
      </c>
      <c r="O452" s="11">
        <v>4.085</v>
      </c>
      <c r="P452" s="11">
        <v>4.297681977225368</v>
      </c>
      <c r="Q452" s="11">
        <v>3.75</v>
      </c>
      <c r="R452" s="11">
        <v>3.9874999999999998</v>
      </c>
      <c r="S452" s="11">
        <v>4.4525000000000006</v>
      </c>
      <c r="T452" s="11">
        <v>4.1215000000000002</v>
      </c>
      <c r="U452" s="15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271</v>
      </c>
      <c r="C453" s="28"/>
      <c r="D453" s="23">
        <v>6.4704456312271452E-2</v>
      </c>
      <c r="E453" s="23" t="s">
        <v>694</v>
      </c>
      <c r="F453" s="23">
        <v>0.11321071798494436</v>
      </c>
      <c r="G453" s="23">
        <v>0.15513435037626783</v>
      </c>
      <c r="H453" s="23">
        <v>9.7039510853397695E-2</v>
      </c>
      <c r="I453" s="23">
        <v>6.4109281699298401E-2</v>
      </c>
      <c r="J453" s="23">
        <v>2.8751811537130665E-2</v>
      </c>
      <c r="K453" s="23">
        <v>0.11444066876188128</v>
      </c>
      <c r="L453" s="23">
        <v>5.6715665090578779E-2</v>
      </c>
      <c r="M453" s="23">
        <v>0.16439789130845514</v>
      </c>
      <c r="N453" s="23">
        <v>6.0553007081949772E-2</v>
      </c>
      <c r="O453" s="23">
        <v>5.5407580708780255E-2</v>
      </c>
      <c r="P453" s="23">
        <v>5.2630444896584437E-2</v>
      </c>
      <c r="Q453" s="23">
        <v>5.1251016250086705E-2</v>
      </c>
      <c r="R453" s="23">
        <v>6.8645951567930644E-2</v>
      </c>
      <c r="S453" s="23">
        <v>0.13436777887574086</v>
      </c>
      <c r="T453" s="23">
        <v>0.18083362519177656</v>
      </c>
      <c r="U453" s="205"/>
      <c r="V453" s="206"/>
      <c r="W453" s="206"/>
      <c r="X453" s="206"/>
      <c r="Y453" s="206"/>
      <c r="Z453" s="206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29"/>
      <c r="B454" s="3" t="s">
        <v>86</v>
      </c>
      <c r="C454" s="28"/>
      <c r="D454" s="13">
        <v>1.5923984326235797E-2</v>
      </c>
      <c r="E454" s="13" t="s">
        <v>694</v>
      </c>
      <c r="F454" s="13">
        <v>2.7008521189251143E-2</v>
      </c>
      <c r="G454" s="13">
        <v>3.5772717227425324E-2</v>
      </c>
      <c r="H454" s="13">
        <v>2.3911173105560009E-2</v>
      </c>
      <c r="I454" s="13">
        <v>1.8290807902795549E-2</v>
      </c>
      <c r="J454" s="13">
        <v>7.1226618176211398E-3</v>
      </c>
      <c r="K454" s="13">
        <v>2.4655081241338878E-2</v>
      </c>
      <c r="L454" s="13">
        <v>1.3727066984407933E-2</v>
      </c>
      <c r="M454" s="13">
        <v>3.2446952231931933E-2</v>
      </c>
      <c r="N454" s="13">
        <v>1.4258949862311562E-2</v>
      </c>
      <c r="O454" s="13">
        <v>1.3596952321173068E-2</v>
      </c>
      <c r="P454" s="13">
        <v>1.2276602951279768E-2</v>
      </c>
      <c r="Q454" s="13">
        <v>1.365480006663056E-2</v>
      </c>
      <c r="R454" s="13">
        <v>1.7305702075948899E-2</v>
      </c>
      <c r="S454" s="13">
        <v>3.0164503058870997E-2</v>
      </c>
      <c r="T454" s="13">
        <v>4.3764188090943013E-2</v>
      </c>
      <c r="U454" s="15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272</v>
      </c>
      <c r="C455" s="28"/>
      <c r="D455" s="13">
        <v>-1.7406411724672166E-2</v>
      </c>
      <c r="E455" s="13" t="s">
        <v>694</v>
      </c>
      <c r="F455" s="13">
        <v>1.3627101932915942E-2</v>
      </c>
      <c r="G455" s="13">
        <v>4.8690942039541829E-2</v>
      </c>
      <c r="H455" s="13">
        <v>-1.8615509659383633E-2</v>
      </c>
      <c r="I455" s="13">
        <v>-0.15242234776742636</v>
      </c>
      <c r="J455" s="13">
        <v>-2.3854934043132214E-2</v>
      </c>
      <c r="K455" s="13">
        <v>0.12244591605692667</v>
      </c>
      <c r="L455" s="13">
        <v>-8.8207328361866733E-4</v>
      </c>
      <c r="M455" s="13">
        <v>0.22521924050738185</v>
      </c>
      <c r="N455" s="13">
        <v>2.6927179214739638E-2</v>
      </c>
      <c r="O455" s="13">
        <v>-1.4585183210345964E-2</v>
      </c>
      <c r="P455" s="13">
        <v>3.6693334140286638E-2</v>
      </c>
      <c r="Q455" s="13">
        <v>-9.2370483676768589E-2</v>
      </c>
      <c r="R455" s="13">
        <v>-4.0782305129089202E-2</v>
      </c>
      <c r="S455" s="13">
        <v>7.7185350034236544E-2</v>
      </c>
      <c r="T455" s="13">
        <v>-8.0146675463788064E-4</v>
      </c>
      <c r="U455" s="15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273</v>
      </c>
      <c r="C456" s="46"/>
      <c r="D456" s="44">
        <v>0.3</v>
      </c>
      <c r="E456" s="44">
        <v>7.08</v>
      </c>
      <c r="F456" s="44">
        <v>0.26</v>
      </c>
      <c r="G456" s="44">
        <v>0.89</v>
      </c>
      <c r="H456" s="44">
        <v>0.32</v>
      </c>
      <c r="I456" s="44">
        <v>2.72</v>
      </c>
      <c r="J456" s="44">
        <v>0.41</v>
      </c>
      <c r="K456" s="44">
        <v>2.21</v>
      </c>
      <c r="L456" s="44">
        <v>0</v>
      </c>
      <c r="M456" s="44">
        <v>4.0599999999999996</v>
      </c>
      <c r="N456" s="44">
        <v>0.5</v>
      </c>
      <c r="O456" s="44">
        <v>0.25</v>
      </c>
      <c r="P456" s="44">
        <v>0.67</v>
      </c>
      <c r="Q456" s="44">
        <v>1.64</v>
      </c>
      <c r="R456" s="44">
        <v>0.72</v>
      </c>
      <c r="S456" s="44">
        <v>1.4</v>
      </c>
      <c r="T456" s="44">
        <v>0</v>
      </c>
      <c r="U456" s="15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BM457" s="55"/>
    </row>
    <row r="458" spans="1:65" ht="15">
      <c r="B458" s="8" t="s">
        <v>577</v>
      </c>
      <c r="BM458" s="27" t="s">
        <v>66</v>
      </c>
    </row>
    <row r="459" spans="1:65" ht="15">
      <c r="A459" s="24" t="s">
        <v>54</v>
      </c>
      <c r="B459" s="18" t="s">
        <v>110</v>
      </c>
      <c r="C459" s="15" t="s">
        <v>111</v>
      </c>
      <c r="D459" s="16" t="s">
        <v>234</v>
      </c>
      <c r="E459" s="17" t="s">
        <v>234</v>
      </c>
      <c r="F459" s="17" t="s">
        <v>234</v>
      </c>
      <c r="G459" s="17" t="s">
        <v>234</v>
      </c>
      <c r="H459" s="17" t="s">
        <v>234</v>
      </c>
      <c r="I459" s="17" t="s">
        <v>234</v>
      </c>
      <c r="J459" s="17" t="s">
        <v>234</v>
      </c>
      <c r="K459" s="17" t="s">
        <v>234</v>
      </c>
      <c r="L459" s="17" t="s">
        <v>234</v>
      </c>
      <c r="M459" s="17" t="s">
        <v>234</v>
      </c>
      <c r="N459" s="17" t="s">
        <v>234</v>
      </c>
      <c r="O459" s="17" t="s">
        <v>234</v>
      </c>
      <c r="P459" s="17" t="s">
        <v>234</v>
      </c>
      <c r="Q459" s="17" t="s">
        <v>234</v>
      </c>
      <c r="R459" s="17" t="s">
        <v>234</v>
      </c>
      <c r="S459" s="17" t="s">
        <v>234</v>
      </c>
      <c r="T459" s="17" t="s">
        <v>234</v>
      </c>
      <c r="U459" s="17" t="s">
        <v>234</v>
      </c>
      <c r="V459" s="17" t="s">
        <v>234</v>
      </c>
      <c r="W459" s="17" t="s">
        <v>234</v>
      </c>
      <c r="X459" s="17" t="s">
        <v>234</v>
      </c>
      <c r="Y459" s="17" t="s">
        <v>234</v>
      </c>
      <c r="Z459" s="17" t="s">
        <v>234</v>
      </c>
      <c r="AA459" s="17" t="s">
        <v>234</v>
      </c>
      <c r="AB459" s="17" t="s">
        <v>234</v>
      </c>
      <c r="AC459" s="15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235</v>
      </c>
      <c r="C460" s="9" t="s">
        <v>235</v>
      </c>
      <c r="D460" s="151" t="s">
        <v>237</v>
      </c>
      <c r="E460" s="152" t="s">
        <v>238</v>
      </c>
      <c r="F460" s="152" t="s">
        <v>239</v>
      </c>
      <c r="G460" s="152" t="s">
        <v>240</v>
      </c>
      <c r="H460" s="152" t="s">
        <v>241</v>
      </c>
      <c r="I460" s="152" t="s">
        <v>242</v>
      </c>
      <c r="J460" s="152" t="s">
        <v>243</v>
      </c>
      <c r="K460" s="152" t="s">
        <v>244</v>
      </c>
      <c r="L460" s="152" t="s">
        <v>245</v>
      </c>
      <c r="M460" s="152" t="s">
        <v>247</v>
      </c>
      <c r="N460" s="152" t="s">
        <v>248</v>
      </c>
      <c r="O460" s="152" t="s">
        <v>250</v>
      </c>
      <c r="P460" s="152" t="s">
        <v>251</v>
      </c>
      <c r="Q460" s="152" t="s">
        <v>252</v>
      </c>
      <c r="R460" s="152" t="s">
        <v>253</v>
      </c>
      <c r="S460" s="152" t="s">
        <v>254</v>
      </c>
      <c r="T460" s="152" t="s">
        <v>255</v>
      </c>
      <c r="U460" s="152" t="s">
        <v>256</v>
      </c>
      <c r="V460" s="152" t="s">
        <v>257</v>
      </c>
      <c r="W460" s="152" t="s">
        <v>258</v>
      </c>
      <c r="X460" s="152" t="s">
        <v>259</v>
      </c>
      <c r="Y460" s="152" t="s">
        <v>260</v>
      </c>
      <c r="Z460" s="152" t="s">
        <v>261</v>
      </c>
      <c r="AA460" s="152" t="s">
        <v>262</v>
      </c>
      <c r="AB460" s="152" t="s">
        <v>263</v>
      </c>
      <c r="AC460" s="15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276</v>
      </c>
      <c r="E461" s="11" t="s">
        <v>310</v>
      </c>
      <c r="F461" s="11" t="s">
        <v>276</v>
      </c>
      <c r="G461" s="11" t="s">
        <v>310</v>
      </c>
      <c r="H461" s="11" t="s">
        <v>310</v>
      </c>
      <c r="I461" s="11" t="s">
        <v>278</v>
      </c>
      <c r="J461" s="11" t="s">
        <v>310</v>
      </c>
      <c r="K461" s="11" t="s">
        <v>278</v>
      </c>
      <c r="L461" s="11" t="s">
        <v>310</v>
      </c>
      <c r="M461" s="11" t="s">
        <v>278</v>
      </c>
      <c r="N461" s="11" t="s">
        <v>278</v>
      </c>
      <c r="O461" s="11" t="s">
        <v>276</v>
      </c>
      <c r="P461" s="11" t="s">
        <v>276</v>
      </c>
      <c r="Q461" s="11" t="s">
        <v>276</v>
      </c>
      <c r="R461" s="11" t="s">
        <v>276</v>
      </c>
      <c r="S461" s="11" t="s">
        <v>276</v>
      </c>
      <c r="T461" s="11" t="s">
        <v>278</v>
      </c>
      <c r="U461" s="11" t="s">
        <v>278</v>
      </c>
      <c r="V461" s="11" t="s">
        <v>276</v>
      </c>
      <c r="W461" s="11" t="s">
        <v>310</v>
      </c>
      <c r="X461" s="11" t="s">
        <v>276</v>
      </c>
      <c r="Y461" s="11" t="s">
        <v>278</v>
      </c>
      <c r="Z461" s="11" t="s">
        <v>278</v>
      </c>
      <c r="AA461" s="11" t="s">
        <v>310</v>
      </c>
      <c r="AB461" s="11" t="s">
        <v>310</v>
      </c>
      <c r="AC461" s="15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5" t="s">
        <v>311</v>
      </c>
      <c r="E462" s="25" t="s">
        <v>117</v>
      </c>
      <c r="F462" s="25" t="s">
        <v>312</v>
      </c>
      <c r="G462" s="25" t="s">
        <v>311</v>
      </c>
      <c r="H462" s="25" t="s">
        <v>313</v>
      </c>
      <c r="I462" s="25" t="s">
        <v>311</v>
      </c>
      <c r="J462" s="25" t="s">
        <v>314</v>
      </c>
      <c r="K462" s="25" t="s">
        <v>313</v>
      </c>
      <c r="L462" s="25" t="s">
        <v>311</v>
      </c>
      <c r="M462" s="25" t="s">
        <v>314</v>
      </c>
      <c r="N462" s="25" t="s">
        <v>314</v>
      </c>
      <c r="O462" s="25" t="s">
        <v>311</v>
      </c>
      <c r="P462" s="25" t="s">
        <v>311</v>
      </c>
      <c r="Q462" s="25" t="s">
        <v>311</v>
      </c>
      <c r="R462" s="25" t="s">
        <v>311</v>
      </c>
      <c r="S462" s="25" t="s">
        <v>311</v>
      </c>
      <c r="T462" s="25" t="s">
        <v>313</v>
      </c>
      <c r="U462" s="25" t="s">
        <v>279</v>
      </c>
      <c r="V462" s="25" t="s">
        <v>312</v>
      </c>
      <c r="W462" s="25" t="s">
        <v>314</v>
      </c>
      <c r="X462" s="25" t="s">
        <v>279</v>
      </c>
      <c r="Y462" s="25" t="s">
        <v>314</v>
      </c>
      <c r="Z462" s="25" t="s">
        <v>311</v>
      </c>
      <c r="AA462" s="25" t="s">
        <v>314</v>
      </c>
      <c r="AB462" s="25" t="s">
        <v>315</v>
      </c>
      <c r="AC462" s="15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04">
        <v>0.16</v>
      </c>
      <c r="E463" s="204">
        <v>0.18149999999999999</v>
      </c>
      <c r="F463" s="204">
        <v>0.169839628218384</v>
      </c>
      <c r="G463" s="204">
        <v>0.19000000000000003</v>
      </c>
      <c r="H463" s="204">
        <v>0.17</v>
      </c>
      <c r="I463" s="204">
        <v>0.19</v>
      </c>
      <c r="J463" s="204">
        <v>0.18</v>
      </c>
      <c r="K463" s="211">
        <v>0.253</v>
      </c>
      <c r="L463" s="211">
        <v>0.3076276</v>
      </c>
      <c r="M463" s="204">
        <v>0.17</v>
      </c>
      <c r="N463" s="204">
        <v>0.19</v>
      </c>
      <c r="O463" s="204">
        <v>0.18</v>
      </c>
      <c r="P463" s="204">
        <v>0.17</v>
      </c>
      <c r="Q463" s="204">
        <v>0.18</v>
      </c>
      <c r="R463" s="204">
        <v>0.17</v>
      </c>
      <c r="S463" s="204">
        <v>0.18</v>
      </c>
      <c r="T463" s="211">
        <v>0.278046826926998</v>
      </c>
      <c r="U463" s="211">
        <v>1114.7190000000001</v>
      </c>
      <c r="V463" s="204">
        <v>0.19</v>
      </c>
      <c r="W463" s="204">
        <v>0.2</v>
      </c>
      <c r="X463" s="204">
        <v>0.18</v>
      </c>
      <c r="Y463" s="204">
        <v>0.17</v>
      </c>
      <c r="Z463" s="204">
        <v>0.18</v>
      </c>
      <c r="AA463" s="204">
        <v>0.14899999999999999</v>
      </c>
      <c r="AB463" s="204">
        <v>0.17100000000000001</v>
      </c>
      <c r="AC463" s="205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07">
        <v>1</v>
      </c>
    </row>
    <row r="464" spans="1:65">
      <c r="A464" s="29"/>
      <c r="B464" s="19">
        <v>1</v>
      </c>
      <c r="C464" s="9">
        <v>2</v>
      </c>
      <c r="D464" s="23">
        <v>0.16</v>
      </c>
      <c r="E464" s="23">
        <v>0.19269999999999998</v>
      </c>
      <c r="F464" s="23">
        <v>0.16996471638303998</v>
      </c>
      <c r="G464" s="23">
        <v>0.18333333333333335</v>
      </c>
      <c r="H464" s="23">
        <v>0.17</v>
      </c>
      <c r="I464" s="23">
        <v>0.19</v>
      </c>
      <c r="J464" s="23">
        <v>0.18</v>
      </c>
      <c r="K464" s="212">
        <v>0.24299999999999999</v>
      </c>
      <c r="L464" s="212">
        <v>0.30246460000000003</v>
      </c>
      <c r="M464" s="23">
        <v>0.17</v>
      </c>
      <c r="N464" s="23">
        <v>0.18</v>
      </c>
      <c r="O464" s="23">
        <v>0.18</v>
      </c>
      <c r="P464" s="23">
        <v>0.17</v>
      </c>
      <c r="Q464" s="23">
        <v>0.18</v>
      </c>
      <c r="R464" s="23">
        <v>0.17</v>
      </c>
      <c r="S464" s="23">
        <v>0.17</v>
      </c>
      <c r="T464" s="212">
        <v>0.26290563443909626</v>
      </c>
      <c r="U464" s="212">
        <v>1152.7628</v>
      </c>
      <c r="V464" s="23">
        <v>0.17</v>
      </c>
      <c r="W464" s="23">
        <v>0.19</v>
      </c>
      <c r="X464" s="23">
        <v>0.18</v>
      </c>
      <c r="Y464" s="23">
        <v>0.18</v>
      </c>
      <c r="Z464" s="23">
        <v>0.18</v>
      </c>
      <c r="AA464" s="23">
        <v>0.15</v>
      </c>
      <c r="AB464" s="23">
        <v>0.16200000000000001</v>
      </c>
      <c r="AC464" s="205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07" t="e">
        <v>#N/A</v>
      </c>
    </row>
    <row r="465" spans="1:65">
      <c r="A465" s="29"/>
      <c r="B465" s="19">
        <v>1</v>
      </c>
      <c r="C465" s="9">
        <v>3</v>
      </c>
      <c r="D465" s="23">
        <v>0.17</v>
      </c>
      <c r="E465" s="23">
        <v>0.19620000000000001</v>
      </c>
      <c r="F465" s="23">
        <v>0.17137949823920229</v>
      </c>
      <c r="G465" s="23">
        <v>0.18666666666666668</v>
      </c>
      <c r="H465" s="23">
        <v>0.17</v>
      </c>
      <c r="I465" s="23">
        <v>0.18</v>
      </c>
      <c r="J465" s="23">
        <v>0.18</v>
      </c>
      <c r="K465" s="212">
        <v>0.251</v>
      </c>
      <c r="L465" s="212">
        <v>0.30452099999999999</v>
      </c>
      <c r="M465" s="23">
        <v>0.17</v>
      </c>
      <c r="N465" s="23">
        <v>0.18</v>
      </c>
      <c r="O465" s="23">
        <v>0.18</v>
      </c>
      <c r="P465" s="23">
        <v>0.18</v>
      </c>
      <c r="Q465" s="23">
        <v>0.18</v>
      </c>
      <c r="R465" s="23">
        <v>0.17</v>
      </c>
      <c r="S465" s="23">
        <v>0.17</v>
      </c>
      <c r="T465" s="212">
        <v>0.28071108506120901</v>
      </c>
      <c r="U465" s="212">
        <v>1129.6909000000001</v>
      </c>
      <c r="V465" s="23">
        <v>0.2</v>
      </c>
      <c r="W465" s="23">
        <v>0.19</v>
      </c>
      <c r="X465" s="23">
        <v>0.18</v>
      </c>
      <c r="Y465" s="23">
        <v>0.18</v>
      </c>
      <c r="Z465" s="23">
        <v>0.18</v>
      </c>
      <c r="AA465" s="209">
        <v>0.14199999999999999</v>
      </c>
      <c r="AB465" s="23">
        <v>0.20100000000000001</v>
      </c>
      <c r="AC465" s="205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07">
        <v>16</v>
      </c>
    </row>
    <row r="466" spans="1:65">
      <c r="A466" s="29"/>
      <c r="B466" s="19">
        <v>1</v>
      </c>
      <c r="C466" s="9">
        <v>4</v>
      </c>
      <c r="D466" s="23">
        <v>0.18</v>
      </c>
      <c r="E466" s="23">
        <v>0.1835</v>
      </c>
      <c r="F466" s="23">
        <v>0.17321656159020868</v>
      </c>
      <c r="G466" s="23">
        <v>0.19000000000000003</v>
      </c>
      <c r="H466" s="23">
        <v>0.17</v>
      </c>
      <c r="I466" s="23">
        <v>0.18</v>
      </c>
      <c r="J466" s="23">
        <v>0.19</v>
      </c>
      <c r="K466" s="212">
        <v>0.24</v>
      </c>
      <c r="L466" s="212">
        <v>0.30493919999999997</v>
      </c>
      <c r="M466" s="23">
        <v>0.17</v>
      </c>
      <c r="N466" s="23">
        <v>0.18</v>
      </c>
      <c r="O466" s="23">
        <v>0.19</v>
      </c>
      <c r="P466" s="23">
        <v>0.17</v>
      </c>
      <c r="Q466" s="23">
        <v>0.18</v>
      </c>
      <c r="R466" s="23">
        <v>0.17</v>
      </c>
      <c r="S466" s="23">
        <v>0.17</v>
      </c>
      <c r="T466" s="212">
        <v>0.26593265947189798</v>
      </c>
      <c r="U466" s="212">
        <v>1160.6192000000001</v>
      </c>
      <c r="V466" s="23">
        <v>0.18</v>
      </c>
      <c r="W466" s="23">
        <v>0.19</v>
      </c>
      <c r="X466" s="23">
        <v>0.18</v>
      </c>
      <c r="Y466" s="23">
        <v>0.18</v>
      </c>
      <c r="Z466" s="23">
        <v>0.18</v>
      </c>
      <c r="AA466" s="23">
        <v>0.155</v>
      </c>
      <c r="AB466" s="23">
        <v>0.191</v>
      </c>
      <c r="AC466" s="205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07">
        <v>0.17799379013831779</v>
      </c>
    </row>
    <row r="467" spans="1:65">
      <c r="A467" s="29"/>
      <c r="B467" s="19">
        <v>1</v>
      </c>
      <c r="C467" s="9">
        <v>5</v>
      </c>
      <c r="D467" s="23">
        <v>0.16</v>
      </c>
      <c r="E467" s="23">
        <v>0.1925</v>
      </c>
      <c r="F467" s="23">
        <v>0.17439561649507951</v>
      </c>
      <c r="G467" s="23">
        <v>0.19000000000000003</v>
      </c>
      <c r="H467" s="23">
        <v>0.17</v>
      </c>
      <c r="I467" s="23">
        <v>0.19</v>
      </c>
      <c r="J467" s="23">
        <v>0.18</v>
      </c>
      <c r="K467" s="212">
        <v>0.248</v>
      </c>
      <c r="L467" s="212">
        <v>0.30288280000000001</v>
      </c>
      <c r="M467" s="23">
        <v>0.17</v>
      </c>
      <c r="N467" s="23">
        <v>0.18</v>
      </c>
      <c r="O467" s="23">
        <v>0.19</v>
      </c>
      <c r="P467" s="23">
        <v>0.17</v>
      </c>
      <c r="Q467" s="23">
        <v>0.18</v>
      </c>
      <c r="R467" s="23">
        <v>0.17</v>
      </c>
      <c r="S467" s="23">
        <v>0.17</v>
      </c>
      <c r="T467" s="212">
        <v>0.27022867530565198</v>
      </c>
      <c r="U467" s="212">
        <v>1248.7526</v>
      </c>
      <c r="V467" s="23">
        <v>0.19</v>
      </c>
      <c r="W467" s="23">
        <v>0.18</v>
      </c>
      <c r="X467" s="23">
        <v>0.18</v>
      </c>
      <c r="Y467" s="23">
        <v>0.18</v>
      </c>
      <c r="Z467" s="23">
        <v>0.18</v>
      </c>
      <c r="AA467" s="23">
        <v>0.161</v>
      </c>
      <c r="AB467" s="23">
        <v>0.17199999999999999</v>
      </c>
      <c r="AC467" s="205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07">
        <v>90</v>
      </c>
    </row>
    <row r="468" spans="1:65">
      <c r="A468" s="29"/>
      <c r="B468" s="19">
        <v>1</v>
      </c>
      <c r="C468" s="9">
        <v>6</v>
      </c>
      <c r="D468" s="23">
        <v>0.17</v>
      </c>
      <c r="E468" s="23">
        <v>0.19359999999999999</v>
      </c>
      <c r="F468" s="23">
        <v>0.17515486983545939</v>
      </c>
      <c r="G468" s="23">
        <v>0.18666666666666668</v>
      </c>
      <c r="H468" s="23">
        <v>0.17</v>
      </c>
      <c r="I468" s="23">
        <v>0.19</v>
      </c>
      <c r="J468" s="23">
        <v>0.19</v>
      </c>
      <c r="K468" s="212">
        <v>0.25</v>
      </c>
      <c r="L468" s="212">
        <v>0.30182819999999999</v>
      </c>
      <c r="M468" s="23">
        <v>0.18</v>
      </c>
      <c r="N468" s="23">
        <v>0.18</v>
      </c>
      <c r="O468" s="23">
        <v>0.18</v>
      </c>
      <c r="P468" s="23">
        <v>0.17</v>
      </c>
      <c r="Q468" s="23">
        <v>0.19</v>
      </c>
      <c r="R468" s="23">
        <v>0.17</v>
      </c>
      <c r="S468" s="23">
        <v>0.17</v>
      </c>
      <c r="T468" s="212">
        <v>0.27258114622566698</v>
      </c>
      <c r="U468" s="212">
        <v>1265.3716999999999</v>
      </c>
      <c r="V468" s="23">
        <v>0.18</v>
      </c>
      <c r="W468" s="23">
        <v>0.19</v>
      </c>
      <c r="X468" s="23">
        <v>0.18</v>
      </c>
      <c r="Y468" s="23">
        <v>0.17</v>
      </c>
      <c r="Z468" s="23">
        <v>0.18</v>
      </c>
      <c r="AA468" s="23">
        <v>0.16800000000000001</v>
      </c>
      <c r="AB468" s="23">
        <v>0.19</v>
      </c>
      <c r="AC468" s="205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29"/>
      <c r="B469" s="20" t="s">
        <v>269</v>
      </c>
      <c r="C469" s="12"/>
      <c r="D469" s="210">
        <v>0.16666666666666666</v>
      </c>
      <c r="E469" s="210">
        <v>0.19000000000000003</v>
      </c>
      <c r="F469" s="210">
        <v>0.17232514846022898</v>
      </c>
      <c r="G469" s="210">
        <v>0.18777777777777782</v>
      </c>
      <c r="H469" s="210">
        <v>0.17</v>
      </c>
      <c r="I469" s="210">
        <v>0.18666666666666665</v>
      </c>
      <c r="J469" s="210">
        <v>0.18333333333333332</v>
      </c>
      <c r="K469" s="210">
        <v>0.24749999999999997</v>
      </c>
      <c r="L469" s="210">
        <v>0.30404389999999998</v>
      </c>
      <c r="M469" s="210">
        <v>0.17166666666666666</v>
      </c>
      <c r="N469" s="210">
        <v>0.18166666666666664</v>
      </c>
      <c r="O469" s="210">
        <v>0.18333333333333332</v>
      </c>
      <c r="P469" s="210">
        <v>0.17166666666666666</v>
      </c>
      <c r="Q469" s="210">
        <v>0.18166666666666664</v>
      </c>
      <c r="R469" s="210">
        <v>0.17</v>
      </c>
      <c r="S469" s="210">
        <v>0.17166666666666666</v>
      </c>
      <c r="T469" s="210">
        <v>0.27173433790508672</v>
      </c>
      <c r="U469" s="210">
        <v>1178.6526999999999</v>
      </c>
      <c r="V469" s="210">
        <v>0.18499999999999997</v>
      </c>
      <c r="W469" s="210">
        <v>0.18999999999999997</v>
      </c>
      <c r="X469" s="210">
        <v>0.17999999999999997</v>
      </c>
      <c r="Y469" s="210">
        <v>0.17666666666666664</v>
      </c>
      <c r="Z469" s="210">
        <v>0.17999999999999997</v>
      </c>
      <c r="AA469" s="210">
        <v>0.15416666666666667</v>
      </c>
      <c r="AB469" s="210">
        <v>0.18116666666666667</v>
      </c>
      <c r="AC469" s="205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29"/>
      <c r="B470" s="3" t="s">
        <v>270</v>
      </c>
      <c r="C470" s="28"/>
      <c r="D470" s="23">
        <v>0.16500000000000001</v>
      </c>
      <c r="E470" s="23">
        <v>0.19259999999999999</v>
      </c>
      <c r="F470" s="23">
        <v>0.1722980299147055</v>
      </c>
      <c r="G470" s="23">
        <v>0.18833333333333335</v>
      </c>
      <c r="H470" s="23">
        <v>0.17</v>
      </c>
      <c r="I470" s="23">
        <v>0.19</v>
      </c>
      <c r="J470" s="23">
        <v>0.18</v>
      </c>
      <c r="K470" s="23">
        <v>0.249</v>
      </c>
      <c r="L470" s="23">
        <v>0.30370189999999997</v>
      </c>
      <c r="M470" s="23">
        <v>0.17</v>
      </c>
      <c r="N470" s="23">
        <v>0.18</v>
      </c>
      <c r="O470" s="23">
        <v>0.18</v>
      </c>
      <c r="P470" s="23">
        <v>0.17</v>
      </c>
      <c r="Q470" s="23">
        <v>0.18</v>
      </c>
      <c r="R470" s="23">
        <v>0.17</v>
      </c>
      <c r="S470" s="23">
        <v>0.17</v>
      </c>
      <c r="T470" s="23">
        <v>0.27140491076565948</v>
      </c>
      <c r="U470" s="23">
        <v>1156.691</v>
      </c>
      <c r="V470" s="23">
        <v>0.185</v>
      </c>
      <c r="W470" s="23">
        <v>0.19</v>
      </c>
      <c r="X470" s="23">
        <v>0.18</v>
      </c>
      <c r="Y470" s="23">
        <v>0.18</v>
      </c>
      <c r="Z470" s="23">
        <v>0.18</v>
      </c>
      <c r="AA470" s="23">
        <v>0.1525</v>
      </c>
      <c r="AB470" s="23">
        <v>0.18099999999999999</v>
      </c>
      <c r="AC470" s="205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29"/>
      <c r="B471" s="3" t="s">
        <v>271</v>
      </c>
      <c r="C471" s="28"/>
      <c r="D471" s="23">
        <v>8.1649658092772578E-3</v>
      </c>
      <c r="E471" s="23">
        <v>5.9906593960932248E-3</v>
      </c>
      <c r="F471" s="23">
        <v>2.268589126185949E-3</v>
      </c>
      <c r="G471" s="23">
        <v>2.7216552697590952E-3</v>
      </c>
      <c r="H471" s="23">
        <v>0</v>
      </c>
      <c r="I471" s="23">
        <v>5.1639777949432277E-3</v>
      </c>
      <c r="J471" s="23">
        <v>5.1639777949432268E-3</v>
      </c>
      <c r="K471" s="23">
        <v>5.0099900199501446E-3</v>
      </c>
      <c r="L471" s="23">
        <v>2.1271464632224958E-3</v>
      </c>
      <c r="M471" s="23">
        <v>4.0824829046386219E-3</v>
      </c>
      <c r="N471" s="23">
        <v>4.0824829046386332E-3</v>
      </c>
      <c r="O471" s="23">
        <v>5.1639777949432277E-3</v>
      </c>
      <c r="P471" s="23">
        <v>4.0824829046386219E-3</v>
      </c>
      <c r="Q471" s="23">
        <v>4.0824829046386332E-3</v>
      </c>
      <c r="R471" s="23">
        <v>0</v>
      </c>
      <c r="S471" s="23">
        <v>4.0824829046386219E-3</v>
      </c>
      <c r="T471" s="23">
        <v>6.8559330347423893E-3</v>
      </c>
      <c r="U471" s="23">
        <v>63.110143147040915</v>
      </c>
      <c r="V471" s="23">
        <v>1.0488088481701517E-2</v>
      </c>
      <c r="W471" s="23">
        <v>6.324555320336764E-3</v>
      </c>
      <c r="X471" s="23">
        <v>3.0404709722440586E-17</v>
      </c>
      <c r="Y471" s="23">
        <v>5.163977794943213E-3</v>
      </c>
      <c r="Z471" s="23">
        <v>3.0404709722440586E-17</v>
      </c>
      <c r="AA471" s="23">
        <v>9.2826002104295542E-3</v>
      </c>
      <c r="AB471" s="23">
        <v>1.4985548594117826E-2</v>
      </c>
      <c r="AC471" s="205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29"/>
      <c r="B472" s="3" t="s">
        <v>86</v>
      </c>
      <c r="C472" s="28"/>
      <c r="D472" s="13">
        <v>4.898979485566355E-2</v>
      </c>
      <c r="E472" s="13">
        <v>3.1529786295227492E-2</v>
      </c>
      <c r="F472" s="13">
        <v>1.316458535771706E-2</v>
      </c>
      <c r="G472" s="13">
        <v>1.4494022146646066E-2</v>
      </c>
      <c r="H472" s="13">
        <v>0</v>
      </c>
      <c r="I472" s="13">
        <v>2.7664166758624438E-2</v>
      </c>
      <c r="J472" s="13">
        <v>2.8167151608781239E-2</v>
      </c>
      <c r="K472" s="13">
        <v>2.0242383918990487E-2</v>
      </c>
      <c r="L472" s="13">
        <v>6.9961820093167332E-3</v>
      </c>
      <c r="M472" s="13">
        <v>2.3781453813428867E-2</v>
      </c>
      <c r="N472" s="13">
        <v>2.247238296131358E-2</v>
      </c>
      <c r="O472" s="13">
        <v>2.8167151608781246E-2</v>
      </c>
      <c r="P472" s="13">
        <v>2.3781453813428867E-2</v>
      </c>
      <c r="Q472" s="13">
        <v>2.247238296131358E-2</v>
      </c>
      <c r="R472" s="13">
        <v>0</v>
      </c>
      <c r="S472" s="13">
        <v>2.3781453813428867E-2</v>
      </c>
      <c r="T472" s="13">
        <v>2.5230278541893657E-2</v>
      </c>
      <c r="U472" s="13">
        <v>5.354430796030156E-2</v>
      </c>
      <c r="V472" s="13">
        <v>5.6692370171359557E-2</v>
      </c>
      <c r="W472" s="13">
        <v>3.3287133264930338E-2</v>
      </c>
      <c r="X472" s="13">
        <v>1.6891505401355884E-16</v>
      </c>
      <c r="Y472" s="13">
        <v>2.9230062990244606E-2</v>
      </c>
      <c r="Z472" s="13">
        <v>1.6891505401355884E-16</v>
      </c>
      <c r="AA472" s="13">
        <v>6.0211460824407918E-2</v>
      </c>
      <c r="AB472" s="13">
        <v>8.271691956274789E-2</v>
      </c>
      <c r="AC472" s="15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272</v>
      </c>
      <c r="C473" s="28"/>
      <c r="D473" s="13">
        <v>-6.3637745242959842E-2</v>
      </c>
      <c r="E473" s="13">
        <v>6.7452970423026004E-2</v>
      </c>
      <c r="F473" s="13">
        <v>-3.1847412618629778E-2</v>
      </c>
      <c r="G473" s="13">
        <v>5.496814035959896E-2</v>
      </c>
      <c r="H473" s="13">
        <v>-4.4910500147818944E-2</v>
      </c>
      <c r="I473" s="13">
        <v>4.8725725327884994E-2</v>
      </c>
      <c r="J473" s="13">
        <v>2.9998480232744207E-2</v>
      </c>
      <c r="K473" s="13">
        <v>0.39049794831420459</v>
      </c>
      <c r="L473" s="13">
        <v>0.7081713904947442</v>
      </c>
      <c r="M473" s="13">
        <v>-3.5546877600248661E-2</v>
      </c>
      <c r="N473" s="13">
        <v>2.0634857685173591E-2</v>
      </c>
      <c r="O473" s="13">
        <v>2.9998480232744207E-2</v>
      </c>
      <c r="P473" s="13">
        <v>-3.5546877600248661E-2</v>
      </c>
      <c r="Q473" s="13">
        <v>2.0634857685173591E-2</v>
      </c>
      <c r="R473" s="13">
        <v>-4.4910500147818944E-2</v>
      </c>
      <c r="S473" s="13">
        <v>-3.5546877600248661E-2</v>
      </c>
      <c r="T473" s="13">
        <v>0.52665066401431071</v>
      </c>
      <c r="U473" s="13">
        <v>6620.875398484839</v>
      </c>
      <c r="V473" s="13">
        <v>3.9362102780314379E-2</v>
      </c>
      <c r="W473" s="13">
        <v>6.745297042302556E-2</v>
      </c>
      <c r="X473" s="13">
        <v>1.1271235137603197E-2</v>
      </c>
      <c r="Y473" s="13">
        <v>-7.4560099575375904E-3</v>
      </c>
      <c r="Z473" s="13">
        <v>1.1271235137603197E-2</v>
      </c>
      <c r="AA473" s="13">
        <v>-0.1338649143497378</v>
      </c>
      <c r="AB473" s="13">
        <v>1.782577092090265E-2</v>
      </c>
      <c r="AC473" s="15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273</v>
      </c>
      <c r="C474" s="46"/>
      <c r="D474" s="44">
        <v>1.1599999999999999</v>
      </c>
      <c r="E474" s="44">
        <v>0.67</v>
      </c>
      <c r="F474" s="44">
        <v>0.71</v>
      </c>
      <c r="G474" s="44">
        <v>0.5</v>
      </c>
      <c r="H474" s="44">
        <v>0.9</v>
      </c>
      <c r="I474" s="44">
        <v>0.41</v>
      </c>
      <c r="J474" s="44">
        <v>0.15</v>
      </c>
      <c r="K474" s="44">
        <v>5.19</v>
      </c>
      <c r="L474" s="44">
        <v>9.6300000000000008</v>
      </c>
      <c r="M474" s="44">
        <v>0.77</v>
      </c>
      <c r="N474" s="44">
        <v>0.02</v>
      </c>
      <c r="O474" s="44">
        <v>0.15</v>
      </c>
      <c r="P474" s="44">
        <v>0.77</v>
      </c>
      <c r="Q474" s="44">
        <v>0.02</v>
      </c>
      <c r="R474" s="44">
        <v>0.9</v>
      </c>
      <c r="S474" s="44">
        <v>0.77</v>
      </c>
      <c r="T474" s="44">
        <v>7.1</v>
      </c>
      <c r="U474" s="44" t="s">
        <v>274</v>
      </c>
      <c r="V474" s="44">
        <v>0.28000000000000003</v>
      </c>
      <c r="W474" s="44">
        <v>0.67</v>
      </c>
      <c r="X474" s="44">
        <v>0.11</v>
      </c>
      <c r="Y474" s="44">
        <v>0.37</v>
      </c>
      <c r="Z474" s="44">
        <v>0.11</v>
      </c>
      <c r="AA474" s="44">
        <v>2.14</v>
      </c>
      <c r="AB474" s="44">
        <v>0.02</v>
      </c>
      <c r="AC474" s="15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BM475" s="55"/>
    </row>
    <row r="476" spans="1:65" ht="15">
      <c r="B476" s="8" t="s">
        <v>578</v>
      </c>
      <c r="BM476" s="27" t="s">
        <v>66</v>
      </c>
    </row>
    <row r="477" spans="1:65" ht="15">
      <c r="A477" s="24" t="s">
        <v>17</v>
      </c>
      <c r="B477" s="18" t="s">
        <v>110</v>
      </c>
      <c r="C477" s="15" t="s">
        <v>111</v>
      </c>
      <c r="D477" s="16" t="s">
        <v>234</v>
      </c>
      <c r="E477" s="17" t="s">
        <v>234</v>
      </c>
      <c r="F477" s="17" t="s">
        <v>234</v>
      </c>
      <c r="G477" s="17" t="s">
        <v>234</v>
      </c>
      <c r="H477" s="17" t="s">
        <v>234</v>
      </c>
      <c r="I477" s="17" t="s">
        <v>234</v>
      </c>
      <c r="J477" s="17" t="s">
        <v>234</v>
      </c>
      <c r="K477" s="17" t="s">
        <v>234</v>
      </c>
      <c r="L477" s="17" t="s">
        <v>234</v>
      </c>
      <c r="M477" s="17" t="s">
        <v>234</v>
      </c>
      <c r="N477" s="17" t="s">
        <v>234</v>
      </c>
      <c r="O477" s="17" t="s">
        <v>234</v>
      </c>
      <c r="P477" s="17" t="s">
        <v>234</v>
      </c>
      <c r="Q477" s="17" t="s">
        <v>234</v>
      </c>
      <c r="R477" s="17" t="s">
        <v>234</v>
      </c>
      <c r="S477" s="17" t="s">
        <v>234</v>
      </c>
      <c r="T477" s="17" t="s">
        <v>234</v>
      </c>
      <c r="U477" s="17" t="s">
        <v>234</v>
      </c>
      <c r="V477" s="17" t="s">
        <v>234</v>
      </c>
      <c r="W477" s="17" t="s">
        <v>234</v>
      </c>
      <c r="X477" s="17" t="s">
        <v>234</v>
      </c>
      <c r="Y477" s="17" t="s">
        <v>234</v>
      </c>
      <c r="Z477" s="17" t="s">
        <v>234</v>
      </c>
      <c r="AA477" s="17" t="s">
        <v>234</v>
      </c>
      <c r="AB477" s="15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235</v>
      </c>
      <c r="C478" s="9" t="s">
        <v>235</v>
      </c>
      <c r="D478" s="151" t="s">
        <v>237</v>
      </c>
      <c r="E478" s="152" t="s">
        <v>238</v>
      </c>
      <c r="F478" s="152" t="s">
        <v>239</v>
      </c>
      <c r="G478" s="152" t="s">
        <v>240</v>
      </c>
      <c r="H478" s="152" t="s">
        <v>241</v>
      </c>
      <c r="I478" s="152" t="s">
        <v>242</v>
      </c>
      <c r="J478" s="152" t="s">
        <v>243</v>
      </c>
      <c r="K478" s="152" t="s">
        <v>244</v>
      </c>
      <c r="L478" s="152" t="s">
        <v>245</v>
      </c>
      <c r="M478" s="152" t="s">
        <v>247</v>
      </c>
      <c r="N478" s="152" t="s">
        <v>248</v>
      </c>
      <c r="O478" s="152" t="s">
        <v>250</v>
      </c>
      <c r="P478" s="152" t="s">
        <v>251</v>
      </c>
      <c r="Q478" s="152" t="s">
        <v>252</v>
      </c>
      <c r="R478" s="152" t="s">
        <v>253</v>
      </c>
      <c r="S478" s="152" t="s">
        <v>254</v>
      </c>
      <c r="T478" s="152" t="s">
        <v>255</v>
      </c>
      <c r="U478" s="152" t="s">
        <v>257</v>
      </c>
      <c r="V478" s="152" t="s">
        <v>258</v>
      </c>
      <c r="W478" s="152" t="s">
        <v>259</v>
      </c>
      <c r="X478" s="152" t="s">
        <v>260</v>
      </c>
      <c r="Y478" s="152" t="s">
        <v>261</v>
      </c>
      <c r="Z478" s="152" t="s">
        <v>262</v>
      </c>
      <c r="AA478" s="152" t="s">
        <v>263</v>
      </c>
      <c r="AB478" s="15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276</v>
      </c>
      <c r="E479" s="11" t="s">
        <v>276</v>
      </c>
      <c r="F479" s="11" t="s">
        <v>276</v>
      </c>
      <c r="G479" s="11" t="s">
        <v>310</v>
      </c>
      <c r="H479" s="11" t="s">
        <v>310</v>
      </c>
      <c r="I479" s="11" t="s">
        <v>278</v>
      </c>
      <c r="J479" s="11" t="s">
        <v>276</v>
      </c>
      <c r="K479" s="11" t="s">
        <v>278</v>
      </c>
      <c r="L479" s="11" t="s">
        <v>276</v>
      </c>
      <c r="M479" s="11" t="s">
        <v>278</v>
      </c>
      <c r="N479" s="11" t="s">
        <v>278</v>
      </c>
      <c r="O479" s="11" t="s">
        <v>276</v>
      </c>
      <c r="P479" s="11" t="s">
        <v>276</v>
      </c>
      <c r="Q479" s="11" t="s">
        <v>276</v>
      </c>
      <c r="R479" s="11" t="s">
        <v>276</v>
      </c>
      <c r="S479" s="11" t="s">
        <v>276</v>
      </c>
      <c r="T479" s="11" t="s">
        <v>278</v>
      </c>
      <c r="U479" s="11" t="s">
        <v>278</v>
      </c>
      <c r="V479" s="11" t="s">
        <v>310</v>
      </c>
      <c r="W479" s="11" t="s">
        <v>276</v>
      </c>
      <c r="X479" s="11" t="s">
        <v>278</v>
      </c>
      <c r="Y479" s="11" t="s">
        <v>278</v>
      </c>
      <c r="Z479" s="11" t="s">
        <v>276</v>
      </c>
      <c r="AA479" s="11" t="s">
        <v>276</v>
      </c>
      <c r="AB479" s="15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 t="s">
        <v>311</v>
      </c>
      <c r="E480" s="25" t="s">
        <v>117</v>
      </c>
      <c r="F480" s="25" t="s">
        <v>312</v>
      </c>
      <c r="G480" s="25" t="s">
        <v>311</v>
      </c>
      <c r="H480" s="25" t="s">
        <v>313</v>
      </c>
      <c r="I480" s="25" t="s">
        <v>311</v>
      </c>
      <c r="J480" s="25" t="s">
        <v>314</v>
      </c>
      <c r="K480" s="25" t="s">
        <v>313</v>
      </c>
      <c r="L480" s="25" t="s">
        <v>311</v>
      </c>
      <c r="M480" s="25" t="s">
        <v>314</v>
      </c>
      <c r="N480" s="25" t="s">
        <v>314</v>
      </c>
      <c r="O480" s="25" t="s">
        <v>311</v>
      </c>
      <c r="P480" s="25" t="s">
        <v>311</v>
      </c>
      <c r="Q480" s="25" t="s">
        <v>311</v>
      </c>
      <c r="R480" s="25" t="s">
        <v>311</v>
      </c>
      <c r="S480" s="25" t="s">
        <v>311</v>
      </c>
      <c r="T480" s="25" t="s">
        <v>313</v>
      </c>
      <c r="U480" s="25" t="s">
        <v>312</v>
      </c>
      <c r="V480" s="25" t="s">
        <v>314</v>
      </c>
      <c r="W480" s="25" t="s">
        <v>279</v>
      </c>
      <c r="X480" s="25" t="s">
        <v>314</v>
      </c>
      <c r="Y480" s="25" t="s">
        <v>311</v>
      </c>
      <c r="Z480" s="25" t="s">
        <v>314</v>
      </c>
      <c r="AA480" s="25" t="s">
        <v>315</v>
      </c>
      <c r="AB480" s="15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14">
        <v>43.5</v>
      </c>
      <c r="E481" s="213">
        <v>30.423999999999999</v>
      </c>
      <c r="F481" s="213">
        <v>30.469170564375585</v>
      </c>
      <c r="G481" s="213">
        <v>31.832666666666665</v>
      </c>
      <c r="H481" s="213">
        <v>27.9</v>
      </c>
      <c r="I481" s="213">
        <v>31.100000000000005</v>
      </c>
      <c r="J481" s="213">
        <v>32.5</v>
      </c>
      <c r="K481" s="213">
        <v>31.2</v>
      </c>
      <c r="L481" s="214">
        <v>40.591691928440198</v>
      </c>
      <c r="M481" s="213">
        <v>35.5</v>
      </c>
      <c r="N481" s="213">
        <v>31</v>
      </c>
      <c r="O481" s="213">
        <v>33.1</v>
      </c>
      <c r="P481" s="213">
        <v>32.5</v>
      </c>
      <c r="Q481" s="213">
        <v>31.8</v>
      </c>
      <c r="R481" s="213">
        <v>32</v>
      </c>
      <c r="S481" s="213">
        <v>32.1</v>
      </c>
      <c r="T481" s="213">
        <v>36.024960921642055</v>
      </c>
      <c r="U481" s="213">
        <v>30</v>
      </c>
      <c r="V481" s="213">
        <v>30.9</v>
      </c>
      <c r="W481" s="213">
        <v>29.9</v>
      </c>
      <c r="X481" s="214">
        <v>24.1</v>
      </c>
      <c r="Y481" s="213">
        <v>31.5</v>
      </c>
      <c r="Z481" s="213">
        <v>34.200000000000003</v>
      </c>
      <c r="AA481" s="213">
        <v>33.799999999999997</v>
      </c>
      <c r="AB481" s="215"/>
      <c r="AC481" s="216"/>
      <c r="AD481" s="216"/>
      <c r="AE481" s="216"/>
      <c r="AF481" s="216"/>
      <c r="AG481" s="216"/>
      <c r="AH481" s="216"/>
      <c r="AI481" s="216"/>
      <c r="AJ481" s="216"/>
      <c r="AK481" s="216"/>
      <c r="AL481" s="216"/>
      <c r="AM481" s="216"/>
      <c r="AN481" s="216"/>
      <c r="AO481" s="216"/>
      <c r="AP481" s="216"/>
      <c r="AQ481" s="216"/>
      <c r="AR481" s="216"/>
      <c r="AS481" s="216"/>
      <c r="AT481" s="216"/>
      <c r="AU481" s="216"/>
      <c r="AV481" s="216"/>
      <c r="AW481" s="216"/>
      <c r="AX481" s="216"/>
      <c r="AY481" s="216"/>
      <c r="AZ481" s="216"/>
      <c r="BA481" s="216"/>
      <c r="BB481" s="216"/>
      <c r="BC481" s="216"/>
      <c r="BD481" s="216"/>
      <c r="BE481" s="216"/>
      <c r="BF481" s="216"/>
      <c r="BG481" s="216"/>
      <c r="BH481" s="216"/>
      <c r="BI481" s="216"/>
      <c r="BJ481" s="216"/>
      <c r="BK481" s="216"/>
      <c r="BL481" s="216"/>
      <c r="BM481" s="217">
        <v>1</v>
      </c>
    </row>
    <row r="482" spans="1:65">
      <c r="A482" s="29"/>
      <c r="B482" s="19">
        <v>1</v>
      </c>
      <c r="C482" s="9">
        <v>2</v>
      </c>
      <c r="D482" s="220">
        <v>44</v>
      </c>
      <c r="E482" s="218">
        <v>31.572000000000003</v>
      </c>
      <c r="F482" s="218">
        <v>31.542550995413709</v>
      </c>
      <c r="G482" s="218">
        <v>31.572000000000003</v>
      </c>
      <c r="H482" s="219">
        <v>29</v>
      </c>
      <c r="I482" s="218">
        <v>30.800000000000004</v>
      </c>
      <c r="J482" s="218">
        <v>33.4</v>
      </c>
      <c r="K482" s="218">
        <v>32.9</v>
      </c>
      <c r="L482" s="220">
        <v>40.3328830096644</v>
      </c>
      <c r="M482" s="218">
        <v>35.9</v>
      </c>
      <c r="N482" s="218">
        <v>30</v>
      </c>
      <c r="O482" s="218">
        <v>33.4</v>
      </c>
      <c r="P482" s="218">
        <v>31</v>
      </c>
      <c r="Q482" s="218">
        <v>34</v>
      </c>
      <c r="R482" s="218">
        <v>30.800000000000004</v>
      </c>
      <c r="S482" s="218">
        <v>31.3</v>
      </c>
      <c r="T482" s="218">
        <v>34.751443147325858</v>
      </c>
      <c r="U482" s="218">
        <v>29</v>
      </c>
      <c r="V482" s="218">
        <v>29.8</v>
      </c>
      <c r="W482" s="218">
        <v>28.6</v>
      </c>
      <c r="X482" s="220">
        <v>23.6</v>
      </c>
      <c r="Y482" s="218">
        <v>30.9</v>
      </c>
      <c r="Z482" s="218">
        <v>33.9</v>
      </c>
      <c r="AA482" s="218">
        <v>32.799999999999997</v>
      </c>
      <c r="AB482" s="215"/>
      <c r="AC482" s="216"/>
      <c r="AD482" s="216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17">
        <v>26</v>
      </c>
    </row>
    <row r="483" spans="1:65">
      <c r="A483" s="29"/>
      <c r="B483" s="19">
        <v>1</v>
      </c>
      <c r="C483" s="9">
        <v>3</v>
      </c>
      <c r="D483" s="220">
        <v>43.5</v>
      </c>
      <c r="E483" s="218">
        <v>31.734999999999999</v>
      </c>
      <c r="F483" s="218">
        <v>31.00733109159324</v>
      </c>
      <c r="G483" s="218">
        <v>32.156666666666666</v>
      </c>
      <c r="H483" s="218">
        <v>28</v>
      </c>
      <c r="I483" s="218">
        <v>30.599999999999998</v>
      </c>
      <c r="J483" s="218">
        <v>33.6</v>
      </c>
      <c r="K483" s="218">
        <v>30.9</v>
      </c>
      <c r="L483" s="220">
        <v>40.2803940607022</v>
      </c>
      <c r="M483" s="218">
        <v>36.1</v>
      </c>
      <c r="N483" s="218">
        <v>31</v>
      </c>
      <c r="O483" s="219">
        <v>31.7</v>
      </c>
      <c r="P483" s="218">
        <v>31.5</v>
      </c>
      <c r="Q483" s="218">
        <v>32.700000000000003</v>
      </c>
      <c r="R483" s="218">
        <v>31.2</v>
      </c>
      <c r="S483" s="218">
        <v>30.9</v>
      </c>
      <c r="T483" s="218">
        <v>35.176884431887757</v>
      </c>
      <c r="U483" s="218">
        <v>30</v>
      </c>
      <c r="V483" s="218">
        <v>30.7</v>
      </c>
      <c r="W483" s="218">
        <v>29.5</v>
      </c>
      <c r="X483" s="220">
        <v>23.8</v>
      </c>
      <c r="Y483" s="218">
        <v>31</v>
      </c>
      <c r="Z483" s="218">
        <v>35</v>
      </c>
      <c r="AA483" s="218">
        <v>32.799999999999997</v>
      </c>
      <c r="AB483" s="215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7">
        <v>16</v>
      </c>
    </row>
    <row r="484" spans="1:65">
      <c r="A484" s="29"/>
      <c r="B484" s="19">
        <v>1</v>
      </c>
      <c r="C484" s="9">
        <v>4</v>
      </c>
      <c r="D484" s="219">
        <v>45.4</v>
      </c>
      <c r="E484" s="218">
        <v>30.416</v>
      </c>
      <c r="F484" s="218">
        <v>32.610892108112338</v>
      </c>
      <c r="G484" s="218">
        <v>32.700666666666663</v>
      </c>
      <c r="H484" s="218">
        <v>27.6</v>
      </c>
      <c r="I484" s="218">
        <v>29.9</v>
      </c>
      <c r="J484" s="218">
        <v>34.4</v>
      </c>
      <c r="K484" s="218">
        <v>30.4</v>
      </c>
      <c r="L484" s="220">
        <v>40.307472579574998</v>
      </c>
      <c r="M484" s="218">
        <v>35.9</v>
      </c>
      <c r="N484" s="218">
        <v>30</v>
      </c>
      <c r="O484" s="218">
        <v>33.5</v>
      </c>
      <c r="P484" s="218">
        <v>30.7</v>
      </c>
      <c r="Q484" s="218">
        <v>31.8</v>
      </c>
      <c r="R484" s="218">
        <v>30.1</v>
      </c>
      <c r="S484" s="218">
        <v>30.7</v>
      </c>
      <c r="T484" s="218">
        <v>35.011518355538755</v>
      </c>
      <c r="U484" s="218">
        <v>30</v>
      </c>
      <c r="V484" s="218">
        <v>31.7</v>
      </c>
      <c r="W484" s="218">
        <v>30.1</v>
      </c>
      <c r="X484" s="220">
        <v>24.1</v>
      </c>
      <c r="Y484" s="218">
        <v>30.7</v>
      </c>
      <c r="Z484" s="218">
        <v>35.6</v>
      </c>
      <c r="AA484" s="218">
        <v>33.6</v>
      </c>
      <c r="AB484" s="215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7">
        <v>31.839928102378515</v>
      </c>
    </row>
    <row r="485" spans="1:65">
      <c r="A485" s="29"/>
      <c r="B485" s="19">
        <v>1</v>
      </c>
      <c r="C485" s="9">
        <v>5</v>
      </c>
      <c r="D485" s="220">
        <v>43</v>
      </c>
      <c r="E485" s="218">
        <v>31.916999999999998</v>
      </c>
      <c r="F485" s="218">
        <v>31.356962010682931</v>
      </c>
      <c r="G485" s="218">
        <v>32.027333333333331</v>
      </c>
      <c r="H485" s="218">
        <v>27.9</v>
      </c>
      <c r="I485" s="218">
        <v>31.5</v>
      </c>
      <c r="J485" s="218">
        <v>31.5</v>
      </c>
      <c r="K485" s="218">
        <v>31.5</v>
      </c>
      <c r="L485" s="220">
        <v>40.449734731059998</v>
      </c>
      <c r="M485" s="218">
        <v>35.700000000000003</v>
      </c>
      <c r="N485" s="218">
        <v>30</v>
      </c>
      <c r="O485" s="218">
        <v>33.5</v>
      </c>
      <c r="P485" s="218">
        <v>31.6</v>
      </c>
      <c r="Q485" s="218">
        <v>34.5</v>
      </c>
      <c r="R485" s="218">
        <v>31.6</v>
      </c>
      <c r="S485" s="218">
        <v>30</v>
      </c>
      <c r="T485" s="218">
        <v>35.539886532779555</v>
      </c>
      <c r="U485" s="218">
        <v>30</v>
      </c>
      <c r="V485" s="218">
        <v>30</v>
      </c>
      <c r="W485" s="218">
        <v>29.9</v>
      </c>
      <c r="X485" s="220">
        <v>24.3</v>
      </c>
      <c r="Y485" s="218">
        <v>31.2</v>
      </c>
      <c r="Z485" s="218">
        <v>34.6</v>
      </c>
      <c r="AA485" s="218">
        <v>35</v>
      </c>
      <c r="AB485" s="215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17">
        <v>91</v>
      </c>
    </row>
    <row r="486" spans="1:65">
      <c r="A486" s="29"/>
      <c r="B486" s="19">
        <v>1</v>
      </c>
      <c r="C486" s="9">
        <v>6</v>
      </c>
      <c r="D486" s="220">
        <v>43.7</v>
      </c>
      <c r="E486" s="218">
        <v>31.164999999999996</v>
      </c>
      <c r="F486" s="218">
        <v>31.719028062749462</v>
      </c>
      <c r="G486" s="218">
        <v>31.825333333333337</v>
      </c>
      <c r="H486" s="218">
        <v>28.3</v>
      </c>
      <c r="I486" s="218">
        <v>31.8</v>
      </c>
      <c r="J486" s="218">
        <v>31.2</v>
      </c>
      <c r="K486" s="218">
        <v>32</v>
      </c>
      <c r="L486" s="220">
        <v>40.8069052368024</v>
      </c>
      <c r="M486" s="218">
        <v>36.1</v>
      </c>
      <c r="N486" s="218">
        <v>30</v>
      </c>
      <c r="O486" s="218">
        <v>33.299999999999997</v>
      </c>
      <c r="P486" s="218">
        <v>32.6</v>
      </c>
      <c r="Q486" s="218">
        <v>33.799999999999997</v>
      </c>
      <c r="R486" s="218">
        <v>30.599999999999998</v>
      </c>
      <c r="S486" s="218">
        <v>30.4</v>
      </c>
      <c r="T486" s="218">
        <v>35.976646010924753</v>
      </c>
      <c r="U486" s="218">
        <v>29</v>
      </c>
      <c r="V486" s="218">
        <v>30.599999999999998</v>
      </c>
      <c r="W486" s="218">
        <v>29.1</v>
      </c>
      <c r="X486" s="220">
        <v>23.5</v>
      </c>
      <c r="Y486" s="218">
        <v>31.3</v>
      </c>
      <c r="Z486" s="218">
        <v>34.700000000000003</v>
      </c>
      <c r="AA486" s="218">
        <v>33.5</v>
      </c>
      <c r="AB486" s="215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21"/>
    </row>
    <row r="487" spans="1:65">
      <c r="A487" s="29"/>
      <c r="B487" s="20" t="s">
        <v>269</v>
      </c>
      <c r="C487" s="12"/>
      <c r="D487" s="222">
        <v>43.85</v>
      </c>
      <c r="E487" s="222">
        <v>31.20483333333333</v>
      </c>
      <c r="F487" s="222">
        <v>31.45098913882121</v>
      </c>
      <c r="G487" s="222">
        <v>32.019111111111108</v>
      </c>
      <c r="H487" s="222">
        <v>28.116666666666671</v>
      </c>
      <c r="I487" s="222">
        <v>30.950000000000003</v>
      </c>
      <c r="J487" s="222">
        <v>32.766666666666666</v>
      </c>
      <c r="K487" s="222">
        <v>31.483333333333334</v>
      </c>
      <c r="L487" s="222">
        <v>40.461513591040706</v>
      </c>
      <c r="M487" s="222">
        <v>35.866666666666667</v>
      </c>
      <c r="N487" s="222">
        <v>30.333333333333332</v>
      </c>
      <c r="O487" s="222">
        <v>33.083333333333336</v>
      </c>
      <c r="P487" s="222">
        <v>31.650000000000002</v>
      </c>
      <c r="Q487" s="222">
        <v>33.1</v>
      </c>
      <c r="R487" s="222">
        <v>31.049999999999997</v>
      </c>
      <c r="S487" s="222">
        <v>30.900000000000002</v>
      </c>
      <c r="T487" s="222">
        <v>35.41355656668312</v>
      </c>
      <c r="U487" s="222">
        <v>29.666666666666668</v>
      </c>
      <c r="V487" s="222">
        <v>30.616666666666671</v>
      </c>
      <c r="W487" s="222">
        <v>29.516666666666666</v>
      </c>
      <c r="X487" s="222">
        <v>23.899999999999995</v>
      </c>
      <c r="Y487" s="222">
        <v>31.100000000000005</v>
      </c>
      <c r="Z487" s="222">
        <v>34.666666666666664</v>
      </c>
      <c r="AA487" s="222">
        <v>33.583333333333336</v>
      </c>
      <c r="AB487" s="215"/>
      <c r="AC487" s="216"/>
      <c r="AD487" s="216"/>
      <c r="AE487" s="216"/>
      <c r="AF487" s="216"/>
      <c r="AG487" s="216"/>
      <c r="AH487" s="216"/>
      <c r="AI487" s="216"/>
      <c r="AJ487" s="216"/>
      <c r="AK487" s="216"/>
      <c r="AL487" s="216"/>
      <c r="AM487" s="216"/>
      <c r="AN487" s="216"/>
      <c r="AO487" s="216"/>
      <c r="AP487" s="216"/>
      <c r="AQ487" s="216"/>
      <c r="AR487" s="216"/>
      <c r="AS487" s="216"/>
      <c r="AT487" s="216"/>
      <c r="AU487" s="216"/>
      <c r="AV487" s="216"/>
      <c r="AW487" s="216"/>
      <c r="AX487" s="216"/>
      <c r="AY487" s="216"/>
      <c r="AZ487" s="216"/>
      <c r="BA487" s="216"/>
      <c r="BB487" s="216"/>
      <c r="BC487" s="216"/>
      <c r="BD487" s="216"/>
      <c r="BE487" s="216"/>
      <c r="BF487" s="216"/>
      <c r="BG487" s="216"/>
      <c r="BH487" s="216"/>
      <c r="BI487" s="216"/>
      <c r="BJ487" s="216"/>
      <c r="BK487" s="216"/>
      <c r="BL487" s="216"/>
      <c r="BM487" s="221"/>
    </row>
    <row r="488" spans="1:65">
      <c r="A488" s="29"/>
      <c r="B488" s="3" t="s">
        <v>270</v>
      </c>
      <c r="C488" s="28"/>
      <c r="D488" s="218">
        <v>43.6</v>
      </c>
      <c r="E488" s="218">
        <v>31.368499999999997</v>
      </c>
      <c r="F488" s="218">
        <v>31.44975650304832</v>
      </c>
      <c r="G488" s="218">
        <v>31.93</v>
      </c>
      <c r="H488" s="218">
        <v>27.95</v>
      </c>
      <c r="I488" s="218">
        <v>30.950000000000003</v>
      </c>
      <c r="J488" s="218">
        <v>32.950000000000003</v>
      </c>
      <c r="K488" s="218">
        <v>31.35</v>
      </c>
      <c r="L488" s="218">
        <v>40.391308870362195</v>
      </c>
      <c r="M488" s="218">
        <v>35.9</v>
      </c>
      <c r="N488" s="218">
        <v>30</v>
      </c>
      <c r="O488" s="218">
        <v>33.349999999999994</v>
      </c>
      <c r="P488" s="218">
        <v>31.55</v>
      </c>
      <c r="Q488" s="218">
        <v>33.25</v>
      </c>
      <c r="R488" s="218">
        <v>31</v>
      </c>
      <c r="S488" s="218">
        <v>30.799999999999997</v>
      </c>
      <c r="T488" s="218">
        <v>35.358385482333659</v>
      </c>
      <c r="U488" s="218">
        <v>30</v>
      </c>
      <c r="V488" s="218">
        <v>30.65</v>
      </c>
      <c r="W488" s="218">
        <v>29.7</v>
      </c>
      <c r="X488" s="218">
        <v>23.950000000000003</v>
      </c>
      <c r="Y488" s="218">
        <v>31.1</v>
      </c>
      <c r="Z488" s="218">
        <v>34.650000000000006</v>
      </c>
      <c r="AA488" s="218">
        <v>33.549999999999997</v>
      </c>
      <c r="AB488" s="215"/>
      <c r="AC488" s="216"/>
      <c r="AD488" s="216"/>
      <c r="AE488" s="216"/>
      <c r="AF488" s="216"/>
      <c r="AG488" s="216"/>
      <c r="AH488" s="216"/>
      <c r="AI488" s="216"/>
      <c r="AJ488" s="216"/>
      <c r="AK488" s="216"/>
      <c r="AL488" s="216"/>
      <c r="AM488" s="216"/>
      <c r="AN488" s="216"/>
      <c r="AO488" s="216"/>
      <c r="AP488" s="216"/>
      <c r="AQ488" s="216"/>
      <c r="AR488" s="216"/>
      <c r="AS488" s="216"/>
      <c r="AT488" s="216"/>
      <c r="AU488" s="216"/>
      <c r="AV488" s="216"/>
      <c r="AW488" s="216"/>
      <c r="AX488" s="216"/>
      <c r="AY488" s="216"/>
      <c r="AZ488" s="216"/>
      <c r="BA488" s="216"/>
      <c r="BB488" s="216"/>
      <c r="BC488" s="216"/>
      <c r="BD488" s="216"/>
      <c r="BE488" s="216"/>
      <c r="BF488" s="216"/>
      <c r="BG488" s="216"/>
      <c r="BH488" s="216"/>
      <c r="BI488" s="216"/>
      <c r="BJ488" s="216"/>
      <c r="BK488" s="216"/>
      <c r="BL488" s="216"/>
      <c r="BM488" s="221"/>
    </row>
    <row r="489" spans="1:65">
      <c r="A489" s="29"/>
      <c r="B489" s="3" t="s">
        <v>271</v>
      </c>
      <c r="C489" s="28"/>
      <c r="D489" s="23">
        <v>0.82643814045577468</v>
      </c>
      <c r="E489" s="23">
        <v>0.65675183034892759</v>
      </c>
      <c r="F489" s="23">
        <v>0.72045049980080722</v>
      </c>
      <c r="G489" s="23">
        <v>0.38877417990777291</v>
      </c>
      <c r="H489" s="23">
        <v>0.48751068364361688</v>
      </c>
      <c r="I489" s="23">
        <v>0.67749538743817384</v>
      </c>
      <c r="J489" s="23">
        <v>1.2564500255349063</v>
      </c>
      <c r="K489" s="23">
        <v>0.87958323464392318</v>
      </c>
      <c r="L489" s="23">
        <v>0.20467499797539454</v>
      </c>
      <c r="M489" s="23">
        <v>0.23380903889000249</v>
      </c>
      <c r="N489" s="23">
        <v>0.5163977794943222</v>
      </c>
      <c r="O489" s="23">
        <v>0.69402209378856705</v>
      </c>
      <c r="P489" s="23">
        <v>0.77136243102707613</v>
      </c>
      <c r="Q489" s="23">
        <v>1.1661903789690591</v>
      </c>
      <c r="R489" s="23">
        <v>0.69209825891993082</v>
      </c>
      <c r="S489" s="23">
        <v>0.73484692283495423</v>
      </c>
      <c r="T489" s="23">
        <v>0.52208943113507877</v>
      </c>
      <c r="U489" s="23">
        <v>0.5163977794943222</v>
      </c>
      <c r="V489" s="23">
        <v>0.67946057035464968</v>
      </c>
      <c r="W489" s="23">
        <v>0.57416606192517661</v>
      </c>
      <c r="X489" s="23">
        <v>0.31622776601683816</v>
      </c>
      <c r="Y489" s="23">
        <v>0.28982753492378921</v>
      </c>
      <c r="Z489" s="23">
        <v>0.59888785817268586</v>
      </c>
      <c r="AA489" s="23">
        <v>0.8109665015687566</v>
      </c>
      <c r="AB489" s="15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86</v>
      </c>
      <c r="C490" s="28"/>
      <c r="D490" s="13">
        <v>1.8846935928295887E-2</v>
      </c>
      <c r="E490" s="13">
        <v>2.1046477747002686E-2</v>
      </c>
      <c r="F490" s="13">
        <v>2.29070855807052E-2</v>
      </c>
      <c r="G490" s="13">
        <v>1.2141941684722862E-2</v>
      </c>
      <c r="H490" s="13">
        <v>1.7338850633442211E-2</v>
      </c>
      <c r="I490" s="13">
        <v>2.1889996363107393E-2</v>
      </c>
      <c r="J490" s="13">
        <v>3.8345372091604463E-2</v>
      </c>
      <c r="K490" s="13">
        <v>2.7938059332258014E-2</v>
      </c>
      <c r="L490" s="13">
        <v>5.0585106638401985E-3</v>
      </c>
      <c r="M490" s="13">
        <v>6.5188393742565747E-3</v>
      </c>
      <c r="N490" s="13">
        <v>1.7024102620691942E-2</v>
      </c>
      <c r="O490" s="13">
        <v>2.0977997797135526E-2</v>
      </c>
      <c r="P490" s="13">
        <v>2.43716407907449E-2</v>
      </c>
      <c r="Q490" s="13">
        <v>3.5232337733204201E-2</v>
      </c>
      <c r="R490" s="13">
        <v>2.228979899903159E-2</v>
      </c>
      <c r="S490" s="13">
        <v>2.3781453813428936E-2</v>
      </c>
      <c r="T490" s="13">
        <v>1.4742643262954776E-2</v>
      </c>
      <c r="U490" s="13">
        <v>1.7406666724527713E-2</v>
      </c>
      <c r="V490" s="13">
        <v>2.2192506380663567E-2</v>
      </c>
      <c r="W490" s="13">
        <v>1.9452266355454884E-2</v>
      </c>
      <c r="X490" s="13">
        <v>1.3231287281039256E-2</v>
      </c>
      <c r="Y490" s="13">
        <v>9.3192133416009383E-3</v>
      </c>
      <c r="Z490" s="13">
        <v>1.7275611293442864E-2</v>
      </c>
      <c r="AA490" s="13">
        <v>2.4147885902791759E-2</v>
      </c>
      <c r="AB490" s="15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272</v>
      </c>
      <c r="C491" s="28"/>
      <c r="D491" s="13">
        <v>0.37720160230902988</v>
      </c>
      <c r="E491" s="13">
        <v>-1.9946488792408457E-2</v>
      </c>
      <c r="F491" s="13">
        <v>-1.221544729330748E-2</v>
      </c>
      <c r="G491" s="13">
        <v>5.6276197658626792E-3</v>
      </c>
      <c r="H491" s="13">
        <v>-0.11693686693449878</v>
      </c>
      <c r="I491" s="13">
        <v>-2.7950066329202272E-2</v>
      </c>
      <c r="J491" s="13">
        <v>2.9106176411840545E-2</v>
      </c>
      <c r="K491" s="13">
        <v>-1.1199609744675931E-2</v>
      </c>
      <c r="L491" s="13">
        <v>0.27077905015803538</v>
      </c>
      <c r="M491" s="13">
        <v>0.12646820530940039</v>
      </c>
      <c r="N491" s="13">
        <v>-4.7317781755061072E-2</v>
      </c>
      <c r="O491" s="13">
        <v>3.9051760008903313E-2</v>
      </c>
      <c r="P491" s="13">
        <v>-5.9650920620114567E-3</v>
      </c>
      <c r="Q491" s="13">
        <v>3.9575211777169716E-2</v>
      </c>
      <c r="R491" s="13">
        <v>-2.4809355719603743E-2</v>
      </c>
      <c r="S491" s="13">
        <v>-2.9520421634001703E-2</v>
      </c>
      <c r="T491" s="13">
        <v>0.11223732832605382</v>
      </c>
      <c r="U491" s="13">
        <v>-6.8255852485718971E-2</v>
      </c>
      <c r="V491" s="13">
        <v>-3.8419101694531221E-2</v>
      </c>
      <c r="W491" s="13">
        <v>-7.2966918400117153E-2</v>
      </c>
      <c r="X491" s="13">
        <v>-0.24937016430591086</v>
      </c>
      <c r="Y491" s="13">
        <v>-2.3239000414804201E-2</v>
      </c>
      <c r="Z491" s="13">
        <v>8.8779677994215822E-2</v>
      </c>
      <c r="AA491" s="13">
        <v>5.4755313056896737E-2</v>
      </c>
      <c r="AB491" s="15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273</v>
      </c>
      <c r="C492" s="46"/>
      <c r="D492" s="44">
        <v>5.73</v>
      </c>
      <c r="E492" s="44">
        <v>0.12</v>
      </c>
      <c r="F492" s="44">
        <v>0.01</v>
      </c>
      <c r="G492" s="44">
        <v>0.26</v>
      </c>
      <c r="H492" s="44">
        <v>1.55</v>
      </c>
      <c r="I492" s="44">
        <v>0.24</v>
      </c>
      <c r="J492" s="44">
        <v>0.6</v>
      </c>
      <c r="K492" s="44">
        <v>0.01</v>
      </c>
      <c r="L492" s="44">
        <v>4.16</v>
      </c>
      <c r="M492" s="44">
        <v>2.0299999999999998</v>
      </c>
      <c r="N492" s="44">
        <v>0.52</v>
      </c>
      <c r="O492" s="44">
        <v>0.75</v>
      </c>
      <c r="P492" s="44">
        <v>0.08</v>
      </c>
      <c r="Q492" s="44">
        <v>0.76</v>
      </c>
      <c r="R492" s="44">
        <v>0.19</v>
      </c>
      <c r="S492" s="44">
        <v>0.26</v>
      </c>
      <c r="T492" s="44">
        <v>1.83</v>
      </c>
      <c r="U492" s="44">
        <v>0.83</v>
      </c>
      <c r="V492" s="44">
        <v>0.39</v>
      </c>
      <c r="W492" s="44">
        <v>0.9</v>
      </c>
      <c r="X492" s="44">
        <v>3.5</v>
      </c>
      <c r="Y492" s="44">
        <v>0.17</v>
      </c>
      <c r="Z492" s="44">
        <v>1.48</v>
      </c>
      <c r="AA492" s="44">
        <v>0.98</v>
      </c>
      <c r="AB492" s="15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BM493" s="55"/>
    </row>
    <row r="494" spans="1:65" ht="15">
      <c r="B494" s="8" t="s">
        <v>579</v>
      </c>
      <c r="BM494" s="27" t="s">
        <v>66</v>
      </c>
    </row>
    <row r="495" spans="1:65" ht="15">
      <c r="A495" s="24" t="s">
        <v>20</v>
      </c>
      <c r="B495" s="18" t="s">
        <v>110</v>
      </c>
      <c r="C495" s="15" t="s">
        <v>111</v>
      </c>
      <c r="D495" s="16" t="s">
        <v>234</v>
      </c>
      <c r="E495" s="17" t="s">
        <v>234</v>
      </c>
      <c r="F495" s="17" t="s">
        <v>234</v>
      </c>
      <c r="G495" s="17" t="s">
        <v>234</v>
      </c>
      <c r="H495" s="17" t="s">
        <v>234</v>
      </c>
      <c r="I495" s="17" t="s">
        <v>234</v>
      </c>
      <c r="J495" s="17" t="s">
        <v>234</v>
      </c>
      <c r="K495" s="17" t="s">
        <v>234</v>
      </c>
      <c r="L495" s="17" t="s">
        <v>234</v>
      </c>
      <c r="M495" s="17" t="s">
        <v>234</v>
      </c>
      <c r="N495" s="17" t="s">
        <v>234</v>
      </c>
      <c r="O495" s="17" t="s">
        <v>234</v>
      </c>
      <c r="P495" s="17" t="s">
        <v>234</v>
      </c>
      <c r="Q495" s="17" t="s">
        <v>234</v>
      </c>
      <c r="R495" s="17" t="s">
        <v>234</v>
      </c>
      <c r="S495" s="17" t="s">
        <v>234</v>
      </c>
      <c r="T495" s="17" t="s">
        <v>234</v>
      </c>
      <c r="U495" s="17" t="s">
        <v>234</v>
      </c>
      <c r="V495" s="17" t="s">
        <v>234</v>
      </c>
      <c r="W495" s="17" t="s">
        <v>234</v>
      </c>
      <c r="X495" s="15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235</v>
      </c>
      <c r="C496" s="9" t="s">
        <v>235</v>
      </c>
      <c r="D496" s="151" t="s">
        <v>238</v>
      </c>
      <c r="E496" s="152" t="s">
        <v>239</v>
      </c>
      <c r="F496" s="152" t="s">
        <v>240</v>
      </c>
      <c r="G496" s="152" t="s">
        <v>242</v>
      </c>
      <c r="H496" s="152" t="s">
        <v>243</v>
      </c>
      <c r="I496" s="152" t="s">
        <v>244</v>
      </c>
      <c r="J496" s="152" t="s">
        <v>245</v>
      </c>
      <c r="K496" s="152" t="s">
        <v>247</v>
      </c>
      <c r="L496" s="152" t="s">
        <v>248</v>
      </c>
      <c r="M496" s="152" t="s">
        <v>250</v>
      </c>
      <c r="N496" s="152" t="s">
        <v>251</v>
      </c>
      <c r="O496" s="152" t="s">
        <v>252</v>
      </c>
      <c r="P496" s="152" t="s">
        <v>253</v>
      </c>
      <c r="Q496" s="152" t="s">
        <v>254</v>
      </c>
      <c r="R496" s="152" t="s">
        <v>255</v>
      </c>
      <c r="S496" s="152" t="s">
        <v>257</v>
      </c>
      <c r="T496" s="152" t="s">
        <v>258</v>
      </c>
      <c r="U496" s="152" t="s">
        <v>260</v>
      </c>
      <c r="V496" s="152" t="s">
        <v>261</v>
      </c>
      <c r="W496" s="152" t="s">
        <v>263</v>
      </c>
      <c r="X496" s="15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276</v>
      </c>
      <c r="E497" s="11" t="s">
        <v>276</v>
      </c>
      <c r="F497" s="11" t="s">
        <v>310</v>
      </c>
      <c r="G497" s="11" t="s">
        <v>278</v>
      </c>
      <c r="H497" s="11" t="s">
        <v>310</v>
      </c>
      <c r="I497" s="11" t="s">
        <v>278</v>
      </c>
      <c r="J497" s="11" t="s">
        <v>276</v>
      </c>
      <c r="K497" s="11" t="s">
        <v>278</v>
      </c>
      <c r="L497" s="11" t="s">
        <v>278</v>
      </c>
      <c r="M497" s="11" t="s">
        <v>276</v>
      </c>
      <c r="N497" s="11" t="s">
        <v>276</v>
      </c>
      <c r="O497" s="11" t="s">
        <v>276</v>
      </c>
      <c r="P497" s="11" t="s">
        <v>276</v>
      </c>
      <c r="Q497" s="11" t="s">
        <v>276</v>
      </c>
      <c r="R497" s="11" t="s">
        <v>278</v>
      </c>
      <c r="S497" s="11" t="s">
        <v>278</v>
      </c>
      <c r="T497" s="11" t="s">
        <v>310</v>
      </c>
      <c r="U497" s="11" t="s">
        <v>278</v>
      </c>
      <c r="V497" s="11" t="s">
        <v>278</v>
      </c>
      <c r="W497" s="11" t="s">
        <v>276</v>
      </c>
      <c r="X497" s="15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9"/>
      <c r="C498" s="9"/>
      <c r="D498" s="25" t="s">
        <v>117</v>
      </c>
      <c r="E498" s="25" t="s">
        <v>312</v>
      </c>
      <c r="F498" s="25" t="s">
        <v>311</v>
      </c>
      <c r="G498" s="25" t="s">
        <v>311</v>
      </c>
      <c r="H498" s="25" t="s">
        <v>314</v>
      </c>
      <c r="I498" s="25" t="s">
        <v>313</v>
      </c>
      <c r="J498" s="25" t="s">
        <v>311</v>
      </c>
      <c r="K498" s="25" t="s">
        <v>314</v>
      </c>
      <c r="L498" s="25" t="s">
        <v>314</v>
      </c>
      <c r="M498" s="25" t="s">
        <v>311</v>
      </c>
      <c r="N498" s="25" t="s">
        <v>311</v>
      </c>
      <c r="O498" s="25" t="s">
        <v>311</v>
      </c>
      <c r="P498" s="25" t="s">
        <v>311</v>
      </c>
      <c r="Q498" s="25" t="s">
        <v>311</v>
      </c>
      <c r="R498" s="25" t="s">
        <v>313</v>
      </c>
      <c r="S498" s="25" t="s">
        <v>312</v>
      </c>
      <c r="T498" s="25" t="s">
        <v>314</v>
      </c>
      <c r="U498" s="25" t="s">
        <v>314</v>
      </c>
      <c r="V498" s="25" t="s">
        <v>311</v>
      </c>
      <c r="W498" s="25" t="s">
        <v>315</v>
      </c>
      <c r="X498" s="15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3</v>
      </c>
    </row>
    <row r="499" spans="1:65">
      <c r="A499" s="29"/>
      <c r="B499" s="18">
        <v>1</v>
      </c>
      <c r="C499" s="14">
        <v>1</v>
      </c>
      <c r="D499" s="21">
        <v>3.1</v>
      </c>
      <c r="E499" s="21">
        <v>3.6435249999999999</v>
      </c>
      <c r="F499" s="21">
        <v>3.52</v>
      </c>
      <c r="G499" s="21">
        <v>4</v>
      </c>
      <c r="H499" s="148">
        <v>4</v>
      </c>
      <c r="I499" s="148">
        <v>4.2</v>
      </c>
      <c r="J499" s="148">
        <v>1.3274523333038739</v>
      </c>
      <c r="K499" s="148">
        <v>3</v>
      </c>
      <c r="L499" s="21">
        <v>2.8</v>
      </c>
      <c r="M499" s="21">
        <v>3.3</v>
      </c>
      <c r="N499" s="21">
        <v>3.2</v>
      </c>
      <c r="O499" s="21">
        <v>3.3</v>
      </c>
      <c r="P499" s="21">
        <v>3.3</v>
      </c>
      <c r="Q499" s="21">
        <v>4.3</v>
      </c>
      <c r="R499" s="21">
        <v>3.9112219184509374</v>
      </c>
      <c r="S499" s="148">
        <v>4</v>
      </c>
      <c r="T499" s="148">
        <v>3</v>
      </c>
      <c r="U499" s="148">
        <v>3</v>
      </c>
      <c r="V499" s="21">
        <v>3.1</v>
      </c>
      <c r="W499" s="21">
        <v>3.2</v>
      </c>
      <c r="X499" s="15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>
        <v>1</v>
      </c>
      <c r="C500" s="9">
        <v>2</v>
      </c>
      <c r="D500" s="11">
        <v>3.3</v>
      </c>
      <c r="E500" s="11">
        <v>3.3437785</v>
      </c>
      <c r="F500" s="11">
        <v>3.645</v>
      </c>
      <c r="G500" s="11">
        <v>3.9</v>
      </c>
      <c r="H500" s="149">
        <v>3</v>
      </c>
      <c r="I500" s="149">
        <v>4.3</v>
      </c>
      <c r="J500" s="149">
        <v>1.381796620876762</v>
      </c>
      <c r="K500" s="149">
        <v>2</v>
      </c>
      <c r="L500" s="11">
        <v>3.1</v>
      </c>
      <c r="M500" s="11">
        <v>3.3</v>
      </c>
      <c r="N500" s="11">
        <v>3.2</v>
      </c>
      <c r="O500" s="11">
        <v>3.3</v>
      </c>
      <c r="P500" s="11">
        <v>3.2</v>
      </c>
      <c r="Q500" s="11">
        <v>4</v>
      </c>
      <c r="R500" s="11">
        <v>3.8071069782151792</v>
      </c>
      <c r="S500" s="149">
        <v>4</v>
      </c>
      <c r="T500" s="149">
        <v>2</v>
      </c>
      <c r="U500" s="149">
        <v>3</v>
      </c>
      <c r="V500" s="11">
        <v>3</v>
      </c>
      <c r="W500" s="11">
        <v>3.1</v>
      </c>
      <c r="X500" s="15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e">
        <v>#N/A</v>
      </c>
    </row>
    <row r="501" spans="1:65">
      <c r="A501" s="29"/>
      <c r="B501" s="19">
        <v>1</v>
      </c>
      <c r="C501" s="9">
        <v>3</v>
      </c>
      <c r="D501" s="11">
        <v>3.3</v>
      </c>
      <c r="E501" s="11">
        <v>3.5222440000000002</v>
      </c>
      <c r="F501" s="11">
        <v>3.52</v>
      </c>
      <c r="G501" s="11">
        <v>3.9</v>
      </c>
      <c r="H501" s="149">
        <v>4</v>
      </c>
      <c r="I501" s="149">
        <v>4.0999999999999996</v>
      </c>
      <c r="J501" s="149">
        <v>1.267848839753378</v>
      </c>
      <c r="K501" s="149">
        <v>3</v>
      </c>
      <c r="L501" s="11">
        <v>3.1</v>
      </c>
      <c r="M501" s="11">
        <v>3.3</v>
      </c>
      <c r="N501" s="11">
        <v>3.4</v>
      </c>
      <c r="O501" s="11">
        <v>3.4</v>
      </c>
      <c r="P501" s="11">
        <v>3.3</v>
      </c>
      <c r="Q501" s="11">
        <v>4.0999999999999996</v>
      </c>
      <c r="R501" s="147">
        <v>3.9518979642752443</v>
      </c>
      <c r="S501" s="149">
        <v>4</v>
      </c>
      <c r="T501" s="149">
        <v>3</v>
      </c>
      <c r="U501" s="149">
        <v>2</v>
      </c>
      <c r="V501" s="11">
        <v>3</v>
      </c>
      <c r="W501" s="11">
        <v>3.1</v>
      </c>
      <c r="X501" s="15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16</v>
      </c>
    </row>
    <row r="502" spans="1:65">
      <c r="A502" s="29"/>
      <c r="B502" s="19">
        <v>1</v>
      </c>
      <c r="C502" s="9">
        <v>4</v>
      </c>
      <c r="D502" s="11">
        <v>3.1</v>
      </c>
      <c r="E502" s="11">
        <v>3.4448325</v>
      </c>
      <c r="F502" s="11">
        <v>3.5666666666666664</v>
      </c>
      <c r="G502" s="11">
        <v>3.9</v>
      </c>
      <c r="H502" s="149">
        <v>4</v>
      </c>
      <c r="I502" s="149">
        <v>4</v>
      </c>
      <c r="J502" s="149">
        <v>1.3867390157894379</v>
      </c>
      <c r="K502" s="149">
        <v>2</v>
      </c>
      <c r="L502" s="11">
        <v>3</v>
      </c>
      <c r="M502" s="11">
        <v>3.3</v>
      </c>
      <c r="N502" s="11">
        <v>3.3</v>
      </c>
      <c r="O502" s="11">
        <v>3.3</v>
      </c>
      <c r="P502" s="11">
        <v>3.3</v>
      </c>
      <c r="Q502" s="11">
        <v>4.2</v>
      </c>
      <c r="R502" s="11">
        <v>3.8014895569454903</v>
      </c>
      <c r="S502" s="149">
        <v>4</v>
      </c>
      <c r="T502" s="149">
        <v>4</v>
      </c>
      <c r="U502" s="149">
        <v>3</v>
      </c>
      <c r="V502" s="11">
        <v>2.9</v>
      </c>
      <c r="W502" s="11">
        <v>3.3</v>
      </c>
      <c r="X502" s="15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3.4299121422454601</v>
      </c>
    </row>
    <row r="503" spans="1:65">
      <c r="A503" s="29"/>
      <c r="B503" s="19">
        <v>1</v>
      </c>
      <c r="C503" s="9">
        <v>5</v>
      </c>
      <c r="D503" s="11">
        <v>3.2</v>
      </c>
      <c r="E503" s="11">
        <v>3.5551059999999999</v>
      </c>
      <c r="F503" s="147">
        <v>3.76</v>
      </c>
      <c r="G503" s="11">
        <v>3.7</v>
      </c>
      <c r="H503" s="149">
        <v>4</v>
      </c>
      <c r="I503" s="149">
        <v>4.2</v>
      </c>
      <c r="J503" s="149">
        <v>1.3250620850202099</v>
      </c>
      <c r="K503" s="149">
        <v>2</v>
      </c>
      <c r="L503" s="11">
        <v>3.4</v>
      </c>
      <c r="M503" s="11">
        <v>3.3</v>
      </c>
      <c r="N503" s="11">
        <v>3.2</v>
      </c>
      <c r="O503" s="11">
        <v>3.4</v>
      </c>
      <c r="P503" s="11">
        <v>3.2</v>
      </c>
      <c r="Q503" s="11">
        <v>3.9</v>
      </c>
      <c r="R503" s="11">
        <v>3.8040776641010119</v>
      </c>
      <c r="S503" s="149">
        <v>4</v>
      </c>
      <c r="T503" s="149">
        <v>2</v>
      </c>
      <c r="U503" s="149">
        <v>3</v>
      </c>
      <c r="V503" s="11">
        <v>3.1</v>
      </c>
      <c r="W503" s="11">
        <v>3.2</v>
      </c>
      <c r="X503" s="15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92</v>
      </c>
    </row>
    <row r="504" spans="1:65">
      <c r="A504" s="29"/>
      <c r="B504" s="19">
        <v>1</v>
      </c>
      <c r="C504" s="9">
        <v>6</v>
      </c>
      <c r="D504" s="11">
        <v>3.2</v>
      </c>
      <c r="E504" s="11">
        <v>3.6135330000000003</v>
      </c>
      <c r="F504" s="11">
        <v>3.5333333333333332</v>
      </c>
      <c r="G504" s="11">
        <v>4.2</v>
      </c>
      <c r="H504" s="149">
        <v>4</v>
      </c>
      <c r="I504" s="149">
        <v>4.4000000000000004</v>
      </c>
      <c r="J504" s="149">
        <v>1.3147150149414799</v>
      </c>
      <c r="K504" s="149">
        <v>3</v>
      </c>
      <c r="L504" s="11">
        <v>3.2</v>
      </c>
      <c r="M504" s="11">
        <v>3.3</v>
      </c>
      <c r="N504" s="11">
        <v>3.1</v>
      </c>
      <c r="O504" s="11">
        <v>3.4</v>
      </c>
      <c r="P504" s="11">
        <v>3.3</v>
      </c>
      <c r="Q504" s="11">
        <v>4</v>
      </c>
      <c r="R504" s="11">
        <v>3.8162106282422767</v>
      </c>
      <c r="S504" s="149">
        <v>4</v>
      </c>
      <c r="T504" s="149">
        <v>3</v>
      </c>
      <c r="U504" s="149">
        <v>3</v>
      </c>
      <c r="V504" s="11">
        <v>3.1</v>
      </c>
      <c r="W504" s="11">
        <v>3.2</v>
      </c>
      <c r="X504" s="15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20" t="s">
        <v>269</v>
      </c>
      <c r="C505" s="12"/>
      <c r="D505" s="22">
        <v>3.1999999999999997</v>
      </c>
      <c r="E505" s="22">
        <v>3.5205031666666664</v>
      </c>
      <c r="F505" s="22">
        <v>3.5908333333333338</v>
      </c>
      <c r="G505" s="22">
        <v>3.9333333333333336</v>
      </c>
      <c r="H505" s="22">
        <v>3.8333333333333335</v>
      </c>
      <c r="I505" s="22">
        <v>4.2</v>
      </c>
      <c r="J505" s="22">
        <v>1.3339356516141905</v>
      </c>
      <c r="K505" s="22">
        <v>2.5</v>
      </c>
      <c r="L505" s="22">
        <v>3.1</v>
      </c>
      <c r="M505" s="22">
        <v>3.3000000000000003</v>
      </c>
      <c r="N505" s="22">
        <v>3.2333333333333338</v>
      </c>
      <c r="O505" s="22">
        <v>3.3499999999999996</v>
      </c>
      <c r="P505" s="22">
        <v>3.2666666666666671</v>
      </c>
      <c r="Q505" s="22">
        <v>4.083333333333333</v>
      </c>
      <c r="R505" s="22">
        <v>3.8486674517050239</v>
      </c>
      <c r="S505" s="22">
        <v>4</v>
      </c>
      <c r="T505" s="22">
        <v>2.8333333333333335</v>
      </c>
      <c r="U505" s="22">
        <v>2.8333333333333335</v>
      </c>
      <c r="V505" s="22">
        <v>3.0333333333333332</v>
      </c>
      <c r="W505" s="22">
        <v>3.1833333333333331</v>
      </c>
      <c r="X505" s="15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270</v>
      </c>
      <c r="C506" s="28"/>
      <c r="D506" s="11">
        <v>3.2</v>
      </c>
      <c r="E506" s="11">
        <v>3.538675</v>
      </c>
      <c r="F506" s="11">
        <v>3.55</v>
      </c>
      <c r="G506" s="11">
        <v>3.9</v>
      </c>
      <c r="H506" s="11">
        <v>4</v>
      </c>
      <c r="I506" s="11">
        <v>4.2</v>
      </c>
      <c r="J506" s="11">
        <v>1.3262572091620419</v>
      </c>
      <c r="K506" s="11">
        <v>2.5</v>
      </c>
      <c r="L506" s="11">
        <v>3.1</v>
      </c>
      <c r="M506" s="11">
        <v>3.3</v>
      </c>
      <c r="N506" s="11">
        <v>3.2</v>
      </c>
      <c r="O506" s="11">
        <v>3.3499999999999996</v>
      </c>
      <c r="P506" s="11">
        <v>3.3</v>
      </c>
      <c r="Q506" s="11">
        <v>4.05</v>
      </c>
      <c r="R506" s="11">
        <v>3.811658803228728</v>
      </c>
      <c r="S506" s="11">
        <v>4</v>
      </c>
      <c r="T506" s="11">
        <v>3</v>
      </c>
      <c r="U506" s="11">
        <v>3</v>
      </c>
      <c r="V506" s="11">
        <v>3.05</v>
      </c>
      <c r="W506" s="11">
        <v>3.2</v>
      </c>
      <c r="X506" s="15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271</v>
      </c>
      <c r="C507" s="28"/>
      <c r="D507" s="23">
        <v>8.9442719099991477E-2</v>
      </c>
      <c r="E507" s="23">
        <v>0.11130765072027472</v>
      </c>
      <c r="F507" s="23">
        <v>9.5369165760101765E-2</v>
      </c>
      <c r="G507" s="23">
        <v>0.16329931618554522</v>
      </c>
      <c r="H507" s="23">
        <v>0.40824829046386296</v>
      </c>
      <c r="I507" s="23">
        <v>0.14142135623730964</v>
      </c>
      <c r="J507" s="23">
        <v>4.4579234680326409E-2</v>
      </c>
      <c r="K507" s="23">
        <v>0.54772255750516607</v>
      </c>
      <c r="L507" s="23">
        <v>0.20000000000000007</v>
      </c>
      <c r="M507" s="23">
        <v>4.8647535555904937E-16</v>
      </c>
      <c r="N507" s="23">
        <v>0.10327955589886434</v>
      </c>
      <c r="O507" s="23">
        <v>5.4772255750516662E-2</v>
      </c>
      <c r="P507" s="23">
        <v>5.1639777949432045E-2</v>
      </c>
      <c r="Q507" s="23">
        <v>0.14719601443879743</v>
      </c>
      <c r="R507" s="23">
        <v>6.5672401043178827E-2</v>
      </c>
      <c r="S507" s="23">
        <v>0</v>
      </c>
      <c r="T507" s="23">
        <v>0.75277265270908122</v>
      </c>
      <c r="U507" s="23">
        <v>0.40824829046386357</v>
      </c>
      <c r="V507" s="23">
        <v>8.1649658092772678E-2</v>
      </c>
      <c r="W507" s="23">
        <v>7.5277265270908028E-2</v>
      </c>
      <c r="X507" s="205"/>
      <c r="Y507" s="206"/>
      <c r="Z507" s="206"/>
      <c r="AA507" s="206"/>
      <c r="AB507" s="206"/>
      <c r="AC507" s="206"/>
      <c r="AD507" s="206"/>
      <c r="AE507" s="206"/>
      <c r="AF507" s="206"/>
      <c r="AG507" s="206"/>
      <c r="AH507" s="206"/>
      <c r="AI507" s="206"/>
      <c r="AJ507" s="206"/>
      <c r="AK507" s="206"/>
      <c r="AL507" s="206"/>
      <c r="AM507" s="206"/>
      <c r="AN507" s="206"/>
      <c r="AO507" s="206"/>
      <c r="AP507" s="206"/>
      <c r="AQ507" s="206"/>
      <c r="AR507" s="206"/>
      <c r="AS507" s="206"/>
      <c r="AT507" s="206"/>
      <c r="AU507" s="206"/>
      <c r="AV507" s="206"/>
      <c r="AW507" s="206"/>
      <c r="AX507" s="206"/>
      <c r="AY507" s="206"/>
      <c r="AZ507" s="206"/>
      <c r="BA507" s="206"/>
      <c r="BB507" s="206"/>
      <c r="BC507" s="206"/>
      <c r="BD507" s="206"/>
      <c r="BE507" s="206"/>
      <c r="BF507" s="206"/>
      <c r="BG507" s="206"/>
      <c r="BH507" s="206"/>
      <c r="BI507" s="206"/>
      <c r="BJ507" s="206"/>
      <c r="BK507" s="206"/>
      <c r="BL507" s="206"/>
      <c r="BM507" s="56"/>
    </row>
    <row r="508" spans="1:65">
      <c r="A508" s="29"/>
      <c r="B508" s="3" t="s">
        <v>86</v>
      </c>
      <c r="C508" s="28"/>
      <c r="D508" s="13">
        <v>2.7950849718747339E-2</v>
      </c>
      <c r="E508" s="13">
        <v>3.1616972191411102E-2</v>
      </c>
      <c r="F508" s="13">
        <v>2.6559062175010931E-2</v>
      </c>
      <c r="G508" s="13">
        <v>4.1516775301409799E-2</v>
      </c>
      <c r="H508" s="13">
        <v>0.1064995540340512</v>
      </c>
      <c r="I508" s="13">
        <v>3.3671751485073724E-2</v>
      </c>
      <c r="J508" s="13">
        <v>3.3419329205558936E-2</v>
      </c>
      <c r="K508" s="13">
        <v>0.21908902300206642</v>
      </c>
      <c r="L508" s="13">
        <v>6.451612903225809E-2</v>
      </c>
      <c r="M508" s="13">
        <v>1.4741677441183312E-16</v>
      </c>
      <c r="N508" s="13">
        <v>3.1942130690370406E-2</v>
      </c>
      <c r="O508" s="13">
        <v>1.6349927089706468E-2</v>
      </c>
      <c r="P508" s="13">
        <v>1.5808095290642459E-2</v>
      </c>
      <c r="Q508" s="13">
        <v>3.6048003536032026E-2</v>
      </c>
      <c r="R508" s="13">
        <v>1.7063672522312848E-2</v>
      </c>
      <c r="S508" s="13">
        <v>0</v>
      </c>
      <c r="T508" s="13">
        <v>0.26568446566202863</v>
      </c>
      <c r="U508" s="13">
        <v>0.14408763192842242</v>
      </c>
      <c r="V508" s="13">
        <v>2.6917469700914069E-2</v>
      </c>
      <c r="W508" s="13">
        <v>2.364730846206535E-2</v>
      </c>
      <c r="X508" s="15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272</v>
      </c>
      <c r="C509" s="28"/>
      <c r="D509" s="13">
        <v>-6.7031496058946871E-2</v>
      </c>
      <c r="E509" s="13">
        <v>2.6412053913981381E-2</v>
      </c>
      <c r="F509" s="13">
        <v>4.6917000906770534E-2</v>
      </c>
      <c r="G509" s="13">
        <v>0.14677378609421132</v>
      </c>
      <c r="H509" s="13">
        <v>0.11761852034605336</v>
      </c>
      <c r="I509" s="13">
        <v>0.22452116142263234</v>
      </c>
      <c r="J509" s="13">
        <v>-0.61108751586246091</v>
      </c>
      <c r="K509" s="13">
        <v>-0.27111835629605219</v>
      </c>
      <c r="L509" s="13">
        <v>-9.6186761807104615E-2</v>
      </c>
      <c r="M509" s="13">
        <v>-3.7876230310788794E-2</v>
      </c>
      <c r="N509" s="13">
        <v>-5.7313074142893994E-2</v>
      </c>
      <c r="O509" s="13">
        <v>-2.3298597436709922E-2</v>
      </c>
      <c r="P509" s="13">
        <v>-4.7594652226841339E-2</v>
      </c>
      <c r="Q509" s="13">
        <v>0.19050668471644805</v>
      </c>
      <c r="R509" s="13">
        <v>0.12208922330745686</v>
      </c>
      <c r="S509" s="13">
        <v>0.16621062992631663</v>
      </c>
      <c r="T509" s="13">
        <v>-0.17393413713552575</v>
      </c>
      <c r="U509" s="13">
        <v>-0.17393413713552575</v>
      </c>
      <c r="V509" s="13">
        <v>-0.11562360563920993</v>
      </c>
      <c r="W509" s="13">
        <v>-7.1890707016973088E-2</v>
      </c>
      <c r="X509" s="15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273</v>
      </c>
      <c r="C510" s="46"/>
      <c r="D510" s="44">
        <v>0.31</v>
      </c>
      <c r="E510" s="44">
        <v>0.67</v>
      </c>
      <c r="F510" s="44">
        <v>0.89</v>
      </c>
      <c r="G510" s="44">
        <v>1.94</v>
      </c>
      <c r="H510" s="44" t="s">
        <v>274</v>
      </c>
      <c r="I510" s="44">
        <v>2.75</v>
      </c>
      <c r="J510" s="44">
        <v>6.01</v>
      </c>
      <c r="K510" s="44" t="s">
        <v>274</v>
      </c>
      <c r="L510" s="44">
        <v>0.61</v>
      </c>
      <c r="M510" s="44">
        <v>0</v>
      </c>
      <c r="N510" s="44">
        <v>0.2</v>
      </c>
      <c r="O510" s="44">
        <v>0.15</v>
      </c>
      <c r="P510" s="44">
        <v>0.1</v>
      </c>
      <c r="Q510" s="44">
        <v>2.4</v>
      </c>
      <c r="R510" s="44">
        <v>1.68</v>
      </c>
      <c r="S510" s="44" t="s">
        <v>274</v>
      </c>
      <c r="T510" s="44" t="s">
        <v>274</v>
      </c>
      <c r="U510" s="44" t="s">
        <v>274</v>
      </c>
      <c r="V510" s="44">
        <v>0.82</v>
      </c>
      <c r="W510" s="44">
        <v>0.36</v>
      </c>
      <c r="X510" s="15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 t="s">
        <v>323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BM511" s="55"/>
    </row>
    <row r="512" spans="1:65">
      <c r="BM512" s="55"/>
    </row>
    <row r="513" spans="1:65" ht="15">
      <c r="B513" s="8" t="s">
        <v>580</v>
      </c>
      <c r="BM513" s="27" t="s">
        <v>66</v>
      </c>
    </row>
    <row r="514" spans="1:65" ht="15">
      <c r="A514" s="24" t="s">
        <v>23</v>
      </c>
      <c r="B514" s="18" t="s">
        <v>110</v>
      </c>
      <c r="C514" s="15" t="s">
        <v>111</v>
      </c>
      <c r="D514" s="16" t="s">
        <v>234</v>
      </c>
      <c r="E514" s="17" t="s">
        <v>234</v>
      </c>
      <c r="F514" s="17" t="s">
        <v>234</v>
      </c>
      <c r="G514" s="17" t="s">
        <v>234</v>
      </c>
      <c r="H514" s="17" t="s">
        <v>234</v>
      </c>
      <c r="I514" s="17" t="s">
        <v>234</v>
      </c>
      <c r="J514" s="17" t="s">
        <v>234</v>
      </c>
      <c r="K514" s="17" t="s">
        <v>234</v>
      </c>
      <c r="L514" s="15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235</v>
      </c>
      <c r="C515" s="9" t="s">
        <v>235</v>
      </c>
      <c r="D515" s="151" t="s">
        <v>238</v>
      </c>
      <c r="E515" s="152" t="s">
        <v>239</v>
      </c>
      <c r="F515" s="152" t="s">
        <v>242</v>
      </c>
      <c r="G515" s="152" t="s">
        <v>243</v>
      </c>
      <c r="H515" s="152" t="s">
        <v>247</v>
      </c>
      <c r="I515" s="152" t="s">
        <v>260</v>
      </c>
      <c r="J515" s="152" t="s">
        <v>262</v>
      </c>
      <c r="K515" s="152" t="s">
        <v>263</v>
      </c>
      <c r="L515" s="15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276</v>
      </c>
      <c r="E516" s="11" t="s">
        <v>276</v>
      </c>
      <c r="F516" s="11" t="s">
        <v>278</v>
      </c>
      <c r="G516" s="11" t="s">
        <v>276</v>
      </c>
      <c r="H516" s="11" t="s">
        <v>278</v>
      </c>
      <c r="I516" s="11" t="s">
        <v>278</v>
      </c>
      <c r="J516" s="11" t="s">
        <v>276</v>
      </c>
      <c r="K516" s="11" t="s">
        <v>276</v>
      </c>
      <c r="L516" s="15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9"/>
      <c r="C517" s="9"/>
      <c r="D517" s="25" t="s">
        <v>117</v>
      </c>
      <c r="E517" s="25" t="s">
        <v>312</v>
      </c>
      <c r="F517" s="25" t="s">
        <v>311</v>
      </c>
      <c r="G517" s="25" t="s">
        <v>314</v>
      </c>
      <c r="H517" s="25" t="s">
        <v>314</v>
      </c>
      <c r="I517" s="25" t="s">
        <v>314</v>
      </c>
      <c r="J517" s="25" t="s">
        <v>314</v>
      </c>
      <c r="K517" s="25" t="s">
        <v>117</v>
      </c>
      <c r="L517" s="15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04">
        <v>3.9E-2</v>
      </c>
      <c r="E518" s="211" t="s">
        <v>304</v>
      </c>
      <c r="F518" s="211" t="s">
        <v>104</v>
      </c>
      <c r="G518" s="204">
        <v>0.04</v>
      </c>
      <c r="H518" s="204">
        <v>0.04</v>
      </c>
      <c r="I518" s="204">
        <v>0.04</v>
      </c>
      <c r="J518" s="211">
        <v>0.04</v>
      </c>
      <c r="K518" s="204">
        <v>3.7999999999999999E-2</v>
      </c>
      <c r="L518" s="205"/>
      <c r="M518" s="206"/>
      <c r="N518" s="206"/>
      <c r="O518" s="206"/>
      <c r="P518" s="206"/>
      <c r="Q518" s="206"/>
      <c r="R518" s="206"/>
      <c r="S518" s="206"/>
      <c r="T518" s="206"/>
      <c r="U518" s="206"/>
      <c r="V518" s="206"/>
      <c r="W518" s="206"/>
      <c r="X518" s="206"/>
      <c r="Y518" s="206"/>
      <c r="Z518" s="206"/>
      <c r="AA518" s="206"/>
      <c r="AB518" s="206"/>
      <c r="AC518" s="206"/>
      <c r="AD518" s="206"/>
      <c r="AE518" s="206"/>
      <c r="AF518" s="206"/>
      <c r="AG518" s="206"/>
      <c r="AH518" s="206"/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  <c r="BI518" s="206"/>
      <c r="BJ518" s="206"/>
      <c r="BK518" s="206"/>
      <c r="BL518" s="206"/>
      <c r="BM518" s="207">
        <v>1</v>
      </c>
    </row>
    <row r="519" spans="1:65">
      <c r="A519" s="29"/>
      <c r="B519" s="19">
        <v>1</v>
      </c>
      <c r="C519" s="9">
        <v>2</v>
      </c>
      <c r="D519" s="23">
        <v>3.6999999999999998E-2</v>
      </c>
      <c r="E519" s="212" t="s">
        <v>304</v>
      </c>
      <c r="F519" s="212" t="s">
        <v>104</v>
      </c>
      <c r="G519" s="23">
        <v>0.04</v>
      </c>
      <c r="H519" s="23">
        <v>0.04</v>
      </c>
      <c r="I519" s="23">
        <v>0.04</v>
      </c>
      <c r="J519" s="212">
        <v>0.05</v>
      </c>
      <c r="K519" s="23">
        <v>0.04</v>
      </c>
      <c r="L519" s="205"/>
      <c r="M519" s="206"/>
      <c r="N519" s="206"/>
      <c r="O519" s="206"/>
      <c r="P519" s="206"/>
      <c r="Q519" s="206"/>
      <c r="R519" s="206"/>
      <c r="S519" s="206"/>
      <c r="T519" s="206"/>
      <c r="U519" s="206"/>
      <c r="V519" s="206"/>
      <c r="W519" s="206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/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  <c r="BI519" s="206"/>
      <c r="BJ519" s="206"/>
      <c r="BK519" s="206"/>
      <c r="BL519" s="206"/>
      <c r="BM519" s="207">
        <v>27</v>
      </c>
    </row>
    <row r="520" spans="1:65">
      <c r="A520" s="29"/>
      <c r="B520" s="19">
        <v>1</v>
      </c>
      <c r="C520" s="9">
        <v>3</v>
      </c>
      <c r="D520" s="23">
        <v>0.04</v>
      </c>
      <c r="E520" s="212" t="s">
        <v>304</v>
      </c>
      <c r="F520" s="212" t="s">
        <v>104</v>
      </c>
      <c r="G520" s="23">
        <v>0.04</v>
      </c>
      <c r="H520" s="23">
        <v>0.04</v>
      </c>
      <c r="I520" s="23">
        <v>0.04</v>
      </c>
      <c r="J520" s="212">
        <v>0.05</v>
      </c>
      <c r="K520" s="23">
        <v>4.2000000000000003E-2</v>
      </c>
      <c r="L520" s="205"/>
      <c r="M520" s="206"/>
      <c r="N520" s="206"/>
      <c r="O520" s="206"/>
      <c r="P520" s="206"/>
      <c r="Q520" s="206"/>
      <c r="R520" s="206"/>
      <c r="S520" s="206"/>
      <c r="T520" s="206"/>
      <c r="U520" s="206"/>
      <c r="V520" s="206"/>
      <c r="W520" s="206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207">
        <v>16</v>
      </c>
    </row>
    <row r="521" spans="1:65">
      <c r="A521" s="29"/>
      <c r="B521" s="19">
        <v>1</v>
      </c>
      <c r="C521" s="9">
        <v>4</v>
      </c>
      <c r="D521" s="23">
        <v>3.7999999999999999E-2</v>
      </c>
      <c r="E521" s="212" t="s">
        <v>304</v>
      </c>
      <c r="F521" s="212" t="s">
        <v>104</v>
      </c>
      <c r="G521" s="23">
        <v>0.04</v>
      </c>
      <c r="H521" s="23">
        <v>0.04</v>
      </c>
      <c r="I521" s="23">
        <v>0.04</v>
      </c>
      <c r="J521" s="212">
        <v>0.05</v>
      </c>
      <c r="K521" s="23">
        <v>4.2000000000000003E-2</v>
      </c>
      <c r="L521" s="205"/>
      <c r="M521" s="206"/>
      <c r="N521" s="206"/>
      <c r="O521" s="206"/>
      <c r="P521" s="206"/>
      <c r="Q521" s="206"/>
      <c r="R521" s="206"/>
      <c r="S521" s="206"/>
      <c r="T521" s="206"/>
      <c r="U521" s="206"/>
      <c r="V521" s="206"/>
      <c r="W521" s="206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207">
        <v>3.9933333333333335E-2</v>
      </c>
    </row>
    <row r="522" spans="1:65">
      <c r="A522" s="29"/>
      <c r="B522" s="19">
        <v>1</v>
      </c>
      <c r="C522" s="9">
        <v>5</v>
      </c>
      <c r="D522" s="23">
        <v>3.6999999999999998E-2</v>
      </c>
      <c r="E522" s="212" t="s">
        <v>304</v>
      </c>
      <c r="F522" s="212" t="s">
        <v>104</v>
      </c>
      <c r="G522" s="23">
        <v>0.04</v>
      </c>
      <c r="H522" s="23">
        <v>0.04</v>
      </c>
      <c r="I522" s="23">
        <v>0.04</v>
      </c>
      <c r="J522" s="212">
        <v>0.04</v>
      </c>
      <c r="K522" s="23">
        <v>4.2000000000000003E-2</v>
      </c>
      <c r="L522" s="205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207">
        <v>93</v>
      </c>
    </row>
    <row r="523" spans="1:65">
      <c r="A523" s="29"/>
      <c r="B523" s="19">
        <v>1</v>
      </c>
      <c r="C523" s="9">
        <v>6</v>
      </c>
      <c r="D523" s="23">
        <v>3.9E-2</v>
      </c>
      <c r="E523" s="212" t="s">
        <v>304</v>
      </c>
      <c r="F523" s="212" t="s">
        <v>104</v>
      </c>
      <c r="G523" s="23">
        <v>0.04</v>
      </c>
      <c r="H523" s="23">
        <v>0.04</v>
      </c>
      <c r="I523" s="23">
        <v>0.04</v>
      </c>
      <c r="J523" s="212">
        <v>0.05</v>
      </c>
      <c r="K523" s="23">
        <v>4.3999999999999997E-2</v>
      </c>
      <c r="L523" s="205"/>
      <c r="M523" s="206"/>
      <c r="N523" s="206"/>
      <c r="O523" s="206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/>
      <c r="AH523" s="206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  <c r="BI523" s="206"/>
      <c r="BJ523" s="206"/>
      <c r="BK523" s="206"/>
      <c r="BL523" s="206"/>
      <c r="BM523" s="56"/>
    </row>
    <row r="524" spans="1:65">
      <c r="A524" s="29"/>
      <c r="B524" s="20" t="s">
        <v>269</v>
      </c>
      <c r="C524" s="12"/>
      <c r="D524" s="210">
        <v>3.8333333333333337E-2</v>
      </c>
      <c r="E524" s="210" t="s">
        <v>694</v>
      </c>
      <c r="F524" s="210" t="s">
        <v>694</v>
      </c>
      <c r="G524" s="210">
        <v>0.04</v>
      </c>
      <c r="H524" s="210">
        <v>0.04</v>
      </c>
      <c r="I524" s="210">
        <v>0.04</v>
      </c>
      <c r="J524" s="210">
        <v>4.6666666666666669E-2</v>
      </c>
      <c r="K524" s="210">
        <v>4.1333333333333333E-2</v>
      </c>
      <c r="L524" s="205"/>
      <c r="M524" s="206"/>
      <c r="N524" s="206"/>
      <c r="O524" s="206"/>
      <c r="P524" s="206"/>
      <c r="Q524" s="206"/>
      <c r="R524" s="206"/>
      <c r="S524" s="206"/>
      <c r="T524" s="206"/>
      <c r="U524" s="206"/>
      <c r="V524" s="206"/>
      <c r="W524" s="206"/>
      <c r="X524" s="206"/>
      <c r="Y524" s="206"/>
      <c r="Z524" s="206"/>
      <c r="AA524" s="206"/>
      <c r="AB524" s="206"/>
      <c r="AC524" s="206"/>
      <c r="AD524" s="206"/>
      <c r="AE524" s="206"/>
      <c r="AF524" s="206"/>
      <c r="AG524" s="206"/>
      <c r="AH524" s="206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  <c r="BI524" s="206"/>
      <c r="BJ524" s="206"/>
      <c r="BK524" s="206"/>
      <c r="BL524" s="206"/>
      <c r="BM524" s="56"/>
    </row>
    <row r="525" spans="1:65">
      <c r="A525" s="29"/>
      <c r="B525" s="3" t="s">
        <v>270</v>
      </c>
      <c r="C525" s="28"/>
      <c r="D525" s="23">
        <v>3.85E-2</v>
      </c>
      <c r="E525" s="23" t="s">
        <v>694</v>
      </c>
      <c r="F525" s="23" t="s">
        <v>694</v>
      </c>
      <c r="G525" s="23">
        <v>0.04</v>
      </c>
      <c r="H525" s="23">
        <v>0.04</v>
      </c>
      <c r="I525" s="23">
        <v>0.04</v>
      </c>
      <c r="J525" s="23">
        <v>0.05</v>
      </c>
      <c r="K525" s="23">
        <v>4.2000000000000003E-2</v>
      </c>
      <c r="L525" s="205"/>
      <c r="M525" s="206"/>
      <c r="N525" s="206"/>
      <c r="O525" s="206"/>
      <c r="P525" s="206"/>
      <c r="Q525" s="206"/>
      <c r="R525" s="206"/>
      <c r="S525" s="206"/>
      <c r="T525" s="206"/>
      <c r="U525" s="206"/>
      <c r="V525" s="206"/>
      <c r="W525" s="206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/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  <c r="BI525" s="206"/>
      <c r="BJ525" s="206"/>
      <c r="BK525" s="206"/>
      <c r="BL525" s="206"/>
      <c r="BM525" s="56"/>
    </row>
    <row r="526" spans="1:65">
      <c r="A526" s="29"/>
      <c r="B526" s="3" t="s">
        <v>271</v>
      </c>
      <c r="C526" s="28"/>
      <c r="D526" s="23">
        <v>1.2110601416389978E-3</v>
      </c>
      <c r="E526" s="23" t="s">
        <v>694</v>
      </c>
      <c r="F526" s="23" t="s">
        <v>694</v>
      </c>
      <c r="G526" s="23">
        <v>0</v>
      </c>
      <c r="H526" s="23">
        <v>0</v>
      </c>
      <c r="I526" s="23">
        <v>0</v>
      </c>
      <c r="J526" s="23">
        <v>5.1639777949432234E-3</v>
      </c>
      <c r="K526" s="23">
        <v>2.0655911179772888E-3</v>
      </c>
      <c r="L526" s="205"/>
      <c r="M526" s="206"/>
      <c r="N526" s="206"/>
      <c r="O526" s="206"/>
      <c r="P526" s="206"/>
      <c r="Q526" s="206"/>
      <c r="R526" s="206"/>
      <c r="S526" s="206"/>
      <c r="T526" s="206"/>
      <c r="U526" s="206"/>
      <c r="V526" s="206"/>
      <c r="W526" s="206"/>
      <c r="X526" s="206"/>
      <c r="Y526" s="206"/>
      <c r="Z526" s="206"/>
      <c r="AA526" s="206"/>
      <c r="AB526" s="206"/>
      <c r="AC526" s="206"/>
      <c r="AD526" s="206"/>
      <c r="AE526" s="206"/>
      <c r="AF526" s="206"/>
      <c r="AG526" s="206"/>
      <c r="AH526" s="206"/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06"/>
      <c r="AT526" s="206"/>
      <c r="AU526" s="206"/>
      <c r="AV526" s="206"/>
      <c r="AW526" s="206"/>
      <c r="AX526" s="206"/>
      <c r="AY526" s="206"/>
      <c r="AZ526" s="206"/>
      <c r="BA526" s="206"/>
      <c r="BB526" s="206"/>
      <c r="BC526" s="206"/>
      <c r="BD526" s="206"/>
      <c r="BE526" s="206"/>
      <c r="BF526" s="206"/>
      <c r="BG526" s="206"/>
      <c r="BH526" s="206"/>
      <c r="BI526" s="206"/>
      <c r="BJ526" s="206"/>
      <c r="BK526" s="206"/>
      <c r="BL526" s="206"/>
      <c r="BM526" s="56"/>
    </row>
    <row r="527" spans="1:65">
      <c r="A527" s="29"/>
      <c r="B527" s="3" t="s">
        <v>86</v>
      </c>
      <c r="C527" s="28"/>
      <c r="D527" s="13">
        <v>3.1592873260147765E-2</v>
      </c>
      <c r="E527" s="13" t="s">
        <v>694</v>
      </c>
      <c r="F527" s="13" t="s">
        <v>694</v>
      </c>
      <c r="G527" s="13">
        <v>0</v>
      </c>
      <c r="H527" s="13">
        <v>0</v>
      </c>
      <c r="I527" s="13">
        <v>0</v>
      </c>
      <c r="J527" s="13">
        <v>0.11065666703449764</v>
      </c>
      <c r="K527" s="13">
        <v>4.997397866074086E-2</v>
      </c>
      <c r="L527" s="15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272</v>
      </c>
      <c r="C528" s="28"/>
      <c r="D528" s="13">
        <v>-4.0066777963272071E-2</v>
      </c>
      <c r="E528" s="13" t="s">
        <v>694</v>
      </c>
      <c r="F528" s="13" t="s">
        <v>694</v>
      </c>
      <c r="G528" s="13">
        <v>1.6694490818029983E-3</v>
      </c>
      <c r="H528" s="13">
        <v>1.6694490818029983E-3</v>
      </c>
      <c r="I528" s="13">
        <v>1.6694490818029983E-3</v>
      </c>
      <c r="J528" s="13">
        <v>0.1686143572621035</v>
      </c>
      <c r="K528" s="13">
        <v>3.5058430717862965E-2</v>
      </c>
      <c r="L528" s="15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45" t="s">
        <v>273</v>
      </c>
      <c r="C529" s="46"/>
      <c r="D529" s="44">
        <v>0.75</v>
      </c>
      <c r="E529" s="44">
        <v>6.74</v>
      </c>
      <c r="F529" s="44">
        <v>4.5</v>
      </c>
      <c r="G529" s="44">
        <v>0</v>
      </c>
      <c r="H529" s="44">
        <v>0</v>
      </c>
      <c r="I529" s="44">
        <v>0</v>
      </c>
      <c r="J529" s="44">
        <v>3</v>
      </c>
      <c r="K529" s="44">
        <v>0.6</v>
      </c>
      <c r="L529" s="15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BM530" s="55"/>
    </row>
    <row r="531" spans="1:65" ht="15">
      <c r="B531" s="8" t="s">
        <v>581</v>
      </c>
      <c r="BM531" s="27" t="s">
        <v>66</v>
      </c>
    </row>
    <row r="532" spans="1:65" ht="15">
      <c r="A532" s="24" t="s">
        <v>55</v>
      </c>
      <c r="B532" s="18" t="s">
        <v>110</v>
      </c>
      <c r="C532" s="15" t="s">
        <v>111</v>
      </c>
      <c r="D532" s="16" t="s">
        <v>234</v>
      </c>
      <c r="E532" s="17" t="s">
        <v>234</v>
      </c>
      <c r="F532" s="17" t="s">
        <v>234</v>
      </c>
      <c r="G532" s="17" t="s">
        <v>234</v>
      </c>
      <c r="H532" s="17" t="s">
        <v>234</v>
      </c>
      <c r="I532" s="17" t="s">
        <v>234</v>
      </c>
      <c r="J532" s="17" t="s">
        <v>234</v>
      </c>
      <c r="K532" s="17" t="s">
        <v>234</v>
      </c>
      <c r="L532" s="17" t="s">
        <v>234</v>
      </c>
      <c r="M532" s="17" t="s">
        <v>234</v>
      </c>
      <c r="N532" s="17" t="s">
        <v>234</v>
      </c>
      <c r="O532" s="17" t="s">
        <v>234</v>
      </c>
      <c r="P532" s="17" t="s">
        <v>234</v>
      </c>
      <c r="Q532" s="17" t="s">
        <v>234</v>
      </c>
      <c r="R532" s="17" t="s">
        <v>234</v>
      </c>
      <c r="S532" s="17" t="s">
        <v>234</v>
      </c>
      <c r="T532" s="17" t="s">
        <v>234</v>
      </c>
      <c r="U532" s="17" t="s">
        <v>234</v>
      </c>
      <c r="V532" s="17" t="s">
        <v>234</v>
      </c>
      <c r="W532" s="17" t="s">
        <v>234</v>
      </c>
      <c r="X532" s="17" t="s">
        <v>234</v>
      </c>
      <c r="Y532" s="17" t="s">
        <v>234</v>
      </c>
      <c r="Z532" s="17" t="s">
        <v>234</v>
      </c>
      <c r="AA532" s="17" t="s">
        <v>234</v>
      </c>
      <c r="AB532" s="17" t="s">
        <v>234</v>
      </c>
      <c r="AC532" s="15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235</v>
      </c>
      <c r="C533" s="9" t="s">
        <v>235</v>
      </c>
      <c r="D533" s="151" t="s">
        <v>237</v>
      </c>
      <c r="E533" s="152" t="s">
        <v>238</v>
      </c>
      <c r="F533" s="152" t="s">
        <v>239</v>
      </c>
      <c r="G533" s="152" t="s">
        <v>240</v>
      </c>
      <c r="H533" s="152" t="s">
        <v>241</v>
      </c>
      <c r="I533" s="152" t="s">
        <v>242</v>
      </c>
      <c r="J533" s="152" t="s">
        <v>243</v>
      </c>
      <c r="K533" s="152" t="s">
        <v>244</v>
      </c>
      <c r="L533" s="152" t="s">
        <v>245</v>
      </c>
      <c r="M533" s="152" t="s">
        <v>247</v>
      </c>
      <c r="N533" s="152" t="s">
        <v>248</v>
      </c>
      <c r="O533" s="152" t="s">
        <v>250</v>
      </c>
      <c r="P533" s="152" t="s">
        <v>251</v>
      </c>
      <c r="Q533" s="152" t="s">
        <v>252</v>
      </c>
      <c r="R533" s="152" t="s">
        <v>253</v>
      </c>
      <c r="S533" s="152" t="s">
        <v>254</v>
      </c>
      <c r="T533" s="152" t="s">
        <v>255</v>
      </c>
      <c r="U533" s="152" t="s">
        <v>256</v>
      </c>
      <c r="V533" s="152" t="s">
        <v>257</v>
      </c>
      <c r="W533" s="152" t="s">
        <v>258</v>
      </c>
      <c r="X533" s="152" t="s">
        <v>259</v>
      </c>
      <c r="Y533" s="152" t="s">
        <v>260</v>
      </c>
      <c r="Z533" s="152" t="s">
        <v>261</v>
      </c>
      <c r="AA533" s="152" t="s">
        <v>262</v>
      </c>
      <c r="AB533" s="152" t="s">
        <v>263</v>
      </c>
      <c r="AC533" s="15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276</v>
      </c>
      <c r="E534" s="11" t="s">
        <v>310</v>
      </c>
      <c r="F534" s="11" t="s">
        <v>276</v>
      </c>
      <c r="G534" s="11" t="s">
        <v>310</v>
      </c>
      <c r="H534" s="11" t="s">
        <v>310</v>
      </c>
      <c r="I534" s="11" t="s">
        <v>278</v>
      </c>
      <c r="J534" s="11" t="s">
        <v>310</v>
      </c>
      <c r="K534" s="11" t="s">
        <v>278</v>
      </c>
      <c r="L534" s="11" t="s">
        <v>310</v>
      </c>
      <c r="M534" s="11" t="s">
        <v>278</v>
      </c>
      <c r="N534" s="11" t="s">
        <v>278</v>
      </c>
      <c r="O534" s="11" t="s">
        <v>276</v>
      </c>
      <c r="P534" s="11" t="s">
        <v>276</v>
      </c>
      <c r="Q534" s="11" t="s">
        <v>276</v>
      </c>
      <c r="R534" s="11" t="s">
        <v>276</v>
      </c>
      <c r="S534" s="11" t="s">
        <v>276</v>
      </c>
      <c r="T534" s="11" t="s">
        <v>278</v>
      </c>
      <c r="U534" s="11" t="s">
        <v>278</v>
      </c>
      <c r="V534" s="11" t="s">
        <v>276</v>
      </c>
      <c r="W534" s="11" t="s">
        <v>310</v>
      </c>
      <c r="X534" s="11" t="s">
        <v>276</v>
      </c>
      <c r="Y534" s="11" t="s">
        <v>278</v>
      </c>
      <c r="Z534" s="11" t="s">
        <v>278</v>
      </c>
      <c r="AA534" s="11" t="s">
        <v>310</v>
      </c>
      <c r="AB534" s="11" t="s">
        <v>310</v>
      </c>
      <c r="AC534" s="15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 t="s">
        <v>311</v>
      </c>
      <c r="E535" s="25" t="s">
        <v>117</v>
      </c>
      <c r="F535" s="25" t="s">
        <v>312</v>
      </c>
      <c r="G535" s="25" t="s">
        <v>311</v>
      </c>
      <c r="H535" s="25" t="s">
        <v>313</v>
      </c>
      <c r="I535" s="25" t="s">
        <v>311</v>
      </c>
      <c r="J535" s="25" t="s">
        <v>314</v>
      </c>
      <c r="K535" s="25" t="s">
        <v>313</v>
      </c>
      <c r="L535" s="25" t="s">
        <v>311</v>
      </c>
      <c r="M535" s="25" t="s">
        <v>314</v>
      </c>
      <c r="N535" s="25" t="s">
        <v>314</v>
      </c>
      <c r="O535" s="25" t="s">
        <v>311</v>
      </c>
      <c r="P535" s="25" t="s">
        <v>311</v>
      </c>
      <c r="Q535" s="25" t="s">
        <v>311</v>
      </c>
      <c r="R535" s="25" t="s">
        <v>311</v>
      </c>
      <c r="S535" s="25" t="s">
        <v>311</v>
      </c>
      <c r="T535" s="25" t="s">
        <v>313</v>
      </c>
      <c r="U535" s="25" t="s">
        <v>279</v>
      </c>
      <c r="V535" s="25" t="s">
        <v>312</v>
      </c>
      <c r="W535" s="25" t="s">
        <v>314</v>
      </c>
      <c r="X535" s="25" t="s">
        <v>279</v>
      </c>
      <c r="Y535" s="25" t="s">
        <v>314</v>
      </c>
      <c r="Z535" s="25" t="s">
        <v>311</v>
      </c>
      <c r="AA535" s="25" t="s">
        <v>314</v>
      </c>
      <c r="AB535" s="25" t="s">
        <v>315</v>
      </c>
      <c r="AC535" s="15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04">
        <v>0.26</v>
      </c>
      <c r="E536" s="204">
        <v>0.26</v>
      </c>
      <c r="F536" s="204">
        <v>0.2541587399047045</v>
      </c>
      <c r="G536" s="204">
        <v>0.28266666666666668</v>
      </c>
      <c r="H536" s="204">
        <v>0.28000000000000003</v>
      </c>
      <c r="I536" s="204">
        <v>0.26</v>
      </c>
      <c r="J536" s="204">
        <v>0.27</v>
      </c>
      <c r="K536" s="204">
        <v>0.28999999999999998</v>
      </c>
      <c r="L536" s="211">
        <v>0.32492900000000002</v>
      </c>
      <c r="M536" s="204">
        <v>0.27</v>
      </c>
      <c r="N536" s="204">
        <v>0.27</v>
      </c>
      <c r="O536" s="204">
        <v>0.25</v>
      </c>
      <c r="P536" s="204">
        <v>0.25</v>
      </c>
      <c r="Q536" s="204">
        <v>0.25</v>
      </c>
      <c r="R536" s="204">
        <v>0.25</v>
      </c>
      <c r="S536" s="204">
        <v>0.26</v>
      </c>
      <c r="T536" s="235">
        <v>0.30207491893559818</v>
      </c>
      <c r="U536" s="211">
        <v>1711.1626799999999</v>
      </c>
      <c r="V536" s="204">
        <v>0.28000000000000003</v>
      </c>
      <c r="W536" s="204">
        <v>0.26900000000000002</v>
      </c>
      <c r="X536" s="204">
        <v>0.27</v>
      </c>
      <c r="Y536" s="204">
        <v>0.28000000000000003</v>
      </c>
      <c r="Z536" s="204">
        <v>0.27</v>
      </c>
      <c r="AA536" s="204">
        <v>0.27300000000000002</v>
      </c>
      <c r="AB536" s="204">
        <v>0.26100000000000001</v>
      </c>
      <c r="AC536" s="205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07">
        <v>1</v>
      </c>
    </row>
    <row r="537" spans="1:65">
      <c r="A537" s="29"/>
      <c r="B537" s="19">
        <v>1</v>
      </c>
      <c r="C537" s="9">
        <v>2</v>
      </c>
      <c r="D537" s="23">
        <v>0.26</v>
      </c>
      <c r="E537" s="23">
        <v>0.28000000000000003</v>
      </c>
      <c r="F537" s="23">
        <v>0.260687495413083</v>
      </c>
      <c r="G537" s="23">
        <v>0.27633333333333338</v>
      </c>
      <c r="H537" s="23">
        <v>0.28000000000000003</v>
      </c>
      <c r="I537" s="23">
        <v>0.25</v>
      </c>
      <c r="J537" s="23">
        <v>0.27</v>
      </c>
      <c r="K537" s="23">
        <v>0.28999999999999998</v>
      </c>
      <c r="L537" s="212">
        <v>0.32923960000000002</v>
      </c>
      <c r="M537" s="23">
        <v>0.28000000000000003</v>
      </c>
      <c r="N537" s="23">
        <v>0.27</v>
      </c>
      <c r="O537" s="23">
        <v>0.25</v>
      </c>
      <c r="P537" s="23">
        <v>0.25</v>
      </c>
      <c r="Q537" s="23">
        <v>0.25</v>
      </c>
      <c r="R537" s="23">
        <v>0.25</v>
      </c>
      <c r="S537" s="23">
        <v>0.26</v>
      </c>
      <c r="T537" s="23">
        <v>0.28624279654616419</v>
      </c>
      <c r="U537" s="212">
        <v>1906.5946799999999</v>
      </c>
      <c r="V537" s="23">
        <v>0.27</v>
      </c>
      <c r="W537" s="23">
        <v>0.26800000000000002</v>
      </c>
      <c r="X537" s="23">
        <v>0.27</v>
      </c>
      <c r="Y537" s="23">
        <v>0.27</v>
      </c>
      <c r="Z537" s="23">
        <v>0.27</v>
      </c>
      <c r="AA537" s="23">
        <v>0.28100000000000003</v>
      </c>
      <c r="AB537" s="23">
        <v>0.25700000000000001</v>
      </c>
      <c r="AC537" s="205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07" t="e">
        <v>#N/A</v>
      </c>
    </row>
    <row r="538" spans="1:65">
      <c r="A538" s="29"/>
      <c r="B538" s="19">
        <v>1</v>
      </c>
      <c r="C538" s="9">
        <v>3</v>
      </c>
      <c r="D538" s="23">
        <v>0.25</v>
      </c>
      <c r="E538" s="23">
        <v>0.28000000000000003</v>
      </c>
      <c r="F538" s="23">
        <v>0.25855027120302049</v>
      </c>
      <c r="G538" s="23">
        <v>0.28300000000000003</v>
      </c>
      <c r="H538" s="23">
        <v>0.28000000000000003</v>
      </c>
      <c r="I538" s="23">
        <v>0.25</v>
      </c>
      <c r="J538" s="23">
        <v>0.27</v>
      </c>
      <c r="K538" s="23">
        <v>0.27999999999999997</v>
      </c>
      <c r="L538" s="212">
        <v>0.32291160000000008</v>
      </c>
      <c r="M538" s="23">
        <v>0.27</v>
      </c>
      <c r="N538" s="23">
        <v>0.27</v>
      </c>
      <c r="O538" s="23">
        <v>0.25</v>
      </c>
      <c r="P538" s="23">
        <v>0.26</v>
      </c>
      <c r="Q538" s="23">
        <v>0.25</v>
      </c>
      <c r="R538" s="23">
        <v>0.25</v>
      </c>
      <c r="S538" s="23">
        <v>0.26</v>
      </c>
      <c r="T538" s="23">
        <v>0.28633712419177848</v>
      </c>
      <c r="U538" s="212">
        <v>1760.6258399999997</v>
      </c>
      <c r="V538" s="23">
        <v>0.28999999999999998</v>
      </c>
      <c r="W538" s="23">
        <v>0.27400000000000002</v>
      </c>
      <c r="X538" s="23">
        <v>0.27</v>
      </c>
      <c r="Y538" s="23">
        <v>0.27</v>
      </c>
      <c r="Z538" s="23">
        <v>0.27</v>
      </c>
      <c r="AA538" s="23">
        <v>0.28100000000000003</v>
      </c>
      <c r="AB538" s="209">
        <v>0.312</v>
      </c>
      <c r="AC538" s="205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>
        <v>16</v>
      </c>
    </row>
    <row r="539" spans="1:65">
      <c r="A539" s="29"/>
      <c r="B539" s="19">
        <v>1</v>
      </c>
      <c r="C539" s="9">
        <v>4</v>
      </c>
      <c r="D539" s="23">
        <v>0.27</v>
      </c>
      <c r="E539" s="23">
        <v>0.27</v>
      </c>
      <c r="F539" s="23">
        <v>0.25899430485376451</v>
      </c>
      <c r="G539" s="23">
        <v>0.28966666666666668</v>
      </c>
      <c r="H539" s="23">
        <v>0.28000000000000003</v>
      </c>
      <c r="I539" s="23">
        <v>0.25</v>
      </c>
      <c r="J539" s="23">
        <v>0.27</v>
      </c>
      <c r="K539" s="23">
        <v>0.28999999999999998</v>
      </c>
      <c r="L539" s="212">
        <v>0.32308500000000001</v>
      </c>
      <c r="M539" s="23">
        <v>0.27</v>
      </c>
      <c r="N539" s="23">
        <v>0.27</v>
      </c>
      <c r="O539" s="23">
        <v>0.25</v>
      </c>
      <c r="P539" s="23">
        <v>0.25</v>
      </c>
      <c r="Q539" s="23">
        <v>0.25</v>
      </c>
      <c r="R539" s="23">
        <v>0.25</v>
      </c>
      <c r="S539" s="23">
        <v>0.25</v>
      </c>
      <c r="T539" s="23">
        <v>0.28889746655029158</v>
      </c>
      <c r="U539" s="212">
        <v>1816.37616</v>
      </c>
      <c r="V539" s="23">
        <v>0.28999999999999998</v>
      </c>
      <c r="W539" s="23">
        <v>0.26900000000000002</v>
      </c>
      <c r="X539" s="23">
        <v>0.27</v>
      </c>
      <c r="Y539" s="23">
        <v>0.28000000000000003</v>
      </c>
      <c r="Z539" s="23">
        <v>0.27</v>
      </c>
      <c r="AA539" s="23">
        <v>0.28499999999999998</v>
      </c>
      <c r="AB539" s="23">
        <v>0.29399999999999998</v>
      </c>
      <c r="AC539" s="205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>
        <v>0.26904953657092084</v>
      </c>
    </row>
    <row r="540" spans="1:65">
      <c r="A540" s="29"/>
      <c r="B540" s="19">
        <v>1</v>
      </c>
      <c r="C540" s="9">
        <v>5</v>
      </c>
      <c r="D540" s="23">
        <v>0.25</v>
      </c>
      <c r="E540" s="23">
        <v>0.28000000000000003</v>
      </c>
      <c r="F540" s="23">
        <v>0.260175793205489</v>
      </c>
      <c r="G540" s="23">
        <v>0.28633333333333333</v>
      </c>
      <c r="H540" s="23">
        <v>0.28000000000000003</v>
      </c>
      <c r="I540" s="209">
        <v>0.21</v>
      </c>
      <c r="J540" s="23">
        <v>0.27</v>
      </c>
      <c r="K540" s="23">
        <v>0.28999999999999998</v>
      </c>
      <c r="L540" s="212">
        <v>0.32716499999999998</v>
      </c>
      <c r="M540" s="23">
        <v>0.28000000000000003</v>
      </c>
      <c r="N540" s="23">
        <v>0.27</v>
      </c>
      <c r="O540" s="23">
        <v>0.25</v>
      </c>
      <c r="P540" s="23">
        <v>0.25</v>
      </c>
      <c r="Q540" s="23">
        <v>0.25</v>
      </c>
      <c r="R540" s="23">
        <v>0.25</v>
      </c>
      <c r="S540" s="23">
        <v>0.26</v>
      </c>
      <c r="T540" s="23">
        <v>0.29485664371469467</v>
      </c>
      <c r="U540" s="212">
        <v>1915.8696</v>
      </c>
      <c r="V540" s="23">
        <v>0.28000000000000003</v>
      </c>
      <c r="W540" s="23">
        <v>0.27100000000000002</v>
      </c>
      <c r="X540" s="23">
        <v>0.27</v>
      </c>
      <c r="Y540" s="23">
        <v>0.27</v>
      </c>
      <c r="Z540" s="23">
        <v>0.27</v>
      </c>
      <c r="AA540" s="23">
        <v>0.29199999999999998</v>
      </c>
      <c r="AB540" s="23">
        <v>0.26</v>
      </c>
      <c r="AC540" s="205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207">
        <v>94</v>
      </c>
    </row>
    <row r="541" spans="1:65">
      <c r="A541" s="29"/>
      <c r="B541" s="19">
        <v>1</v>
      </c>
      <c r="C541" s="9">
        <v>6</v>
      </c>
      <c r="D541" s="23">
        <v>0.26</v>
      </c>
      <c r="E541" s="23">
        <v>0.28000000000000003</v>
      </c>
      <c r="F541" s="23">
        <v>0.26146141636947201</v>
      </c>
      <c r="G541" s="23">
        <v>0.28300000000000003</v>
      </c>
      <c r="H541" s="23">
        <v>0.28000000000000003</v>
      </c>
      <c r="I541" s="23">
        <v>0.27</v>
      </c>
      <c r="J541" s="23">
        <v>0.27</v>
      </c>
      <c r="K541" s="23">
        <v>0.27999999999999997</v>
      </c>
      <c r="L541" s="212">
        <v>0.32008619999999999</v>
      </c>
      <c r="M541" s="23">
        <v>0.28000000000000003</v>
      </c>
      <c r="N541" s="23">
        <v>0.27</v>
      </c>
      <c r="O541" s="23">
        <v>0.25</v>
      </c>
      <c r="P541" s="23">
        <v>0.25</v>
      </c>
      <c r="Q541" s="23">
        <v>0.26</v>
      </c>
      <c r="R541" s="23">
        <v>0.25</v>
      </c>
      <c r="S541" s="23">
        <v>0.26</v>
      </c>
      <c r="T541" s="23">
        <v>0.28967265719502394</v>
      </c>
      <c r="U541" s="212">
        <v>1946.3794799999998</v>
      </c>
      <c r="V541" s="23">
        <v>0.28999999999999998</v>
      </c>
      <c r="W541" s="23">
        <v>0.26900000000000002</v>
      </c>
      <c r="X541" s="23">
        <v>0.28000000000000003</v>
      </c>
      <c r="Y541" s="23">
        <v>0.28000000000000003</v>
      </c>
      <c r="Z541" s="23">
        <v>0.27</v>
      </c>
      <c r="AA541" s="23">
        <v>0.27500000000000002</v>
      </c>
      <c r="AB541" s="23">
        <v>0.29099999999999998</v>
      </c>
      <c r="AC541" s="205"/>
      <c r="AD541" s="206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56"/>
    </row>
    <row r="542" spans="1:65">
      <c r="A542" s="29"/>
      <c r="B542" s="20" t="s">
        <v>269</v>
      </c>
      <c r="C542" s="12"/>
      <c r="D542" s="210">
        <v>0.25833333333333336</v>
      </c>
      <c r="E542" s="210">
        <v>0.27500000000000002</v>
      </c>
      <c r="F542" s="210">
        <v>0.25900467015825557</v>
      </c>
      <c r="G542" s="210">
        <v>0.28350000000000003</v>
      </c>
      <c r="H542" s="210">
        <v>0.28000000000000003</v>
      </c>
      <c r="I542" s="210">
        <v>0.24833333333333332</v>
      </c>
      <c r="J542" s="210">
        <v>0.27</v>
      </c>
      <c r="K542" s="210">
        <v>0.28666666666666668</v>
      </c>
      <c r="L542" s="210">
        <v>0.32456940000000001</v>
      </c>
      <c r="M542" s="210">
        <v>0.27500000000000002</v>
      </c>
      <c r="N542" s="210">
        <v>0.27</v>
      </c>
      <c r="O542" s="210">
        <v>0.25</v>
      </c>
      <c r="P542" s="210">
        <v>0.25166666666666665</v>
      </c>
      <c r="Q542" s="210">
        <v>0.25166666666666665</v>
      </c>
      <c r="R542" s="210">
        <v>0.25</v>
      </c>
      <c r="S542" s="210">
        <v>0.25833333333333336</v>
      </c>
      <c r="T542" s="210">
        <v>0.29134693452225852</v>
      </c>
      <c r="U542" s="210">
        <v>1842.8347399999996</v>
      </c>
      <c r="V542" s="210">
        <v>0.28333333333333338</v>
      </c>
      <c r="W542" s="210">
        <v>0.27</v>
      </c>
      <c r="X542" s="210">
        <v>0.27166666666666667</v>
      </c>
      <c r="Y542" s="210">
        <v>0.27500000000000002</v>
      </c>
      <c r="Z542" s="210">
        <v>0.27</v>
      </c>
      <c r="AA542" s="210">
        <v>0.28116666666666673</v>
      </c>
      <c r="AB542" s="210">
        <v>0.27916666666666667</v>
      </c>
      <c r="AC542" s="205"/>
      <c r="AD542" s="206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29"/>
      <c r="B543" s="3" t="s">
        <v>270</v>
      </c>
      <c r="C543" s="28"/>
      <c r="D543" s="23">
        <v>0.26</v>
      </c>
      <c r="E543" s="23">
        <v>0.28000000000000003</v>
      </c>
      <c r="F543" s="23">
        <v>0.25958504902962676</v>
      </c>
      <c r="G543" s="23">
        <v>0.28300000000000003</v>
      </c>
      <c r="H543" s="23">
        <v>0.28000000000000003</v>
      </c>
      <c r="I543" s="23">
        <v>0.25</v>
      </c>
      <c r="J543" s="23">
        <v>0.27</v>
      </c>
      <c r="K543" s="23">
        <v>0.28999999999999998</v>
      </c>
      <c r="L543" s="23">
        <v>0.32400700000000004</v>
      </c>
      <c r="M543" s="23">
        <v>0.27500000000000002</v>
      </c>
      <c r="N543" s="23">
        <v>0.27</v>
      </c>
      <c r="O543" s="23">
        <v>0.25</v>
      </c>
      <c r="P543" s="23">
        <v>0.25</v>
      </c>
      <c r="Q543" s="23">
        <v>0.25</v>
      </c>
      <c r="R543" s="23">
        <v>0.25</v>
      </c>
      <c r="S543" s="23">
        <v>0.26</v>
      </c>
      <c r="T543" s="23">
        <v>0.28928506187265779</v>
      </c>
      <c r="U543" s="23">
        <v>1861.48542</v>
      </c>
      <c r="V543" s="23">
        <v>0.28500000000000003</v>
      </c>
      <c r="W543" s="23">
        <v>0.26900000000000002</v>
      </c>
      <c r="X543" s="23">
        <v>0.27</v>
      </c>
      <c r="Y543" s="23">
        <v>0.27500000000000002</v>
      </c>
      <c r="Z543" s="23">
        <v>0.27</v>
      </c>
      <c r="AA543" s="23">
        <v>0.28100000000000003</v>
      </c>
      <c r="AB543" s="23">
        <v>0.27600000000000002</v>
      </c>
      <c r="AC543" s="205"/>
      <c r="AD543" s="206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3" t="s">
        <v>271</v>
      </c>
      <c r="C544" s="28"/>
      <c r="D544" s="23">
        <v>7.5277265270908165E-3</v>
      </c>
      <c r="E544" s="23">
        <v>8.3666002653407633E-3</v>
      </c>
      <c r="F544" s="23">
        <v>2.6049436788042131E-3</v>
      </c>
      <c r="G544" s="23">
        <v>4.4409708648247316E-3</v>
      </c>
      <c r="H544" s="23">
        <v>0</v>
      </c>
      <c r="I544" s="23">
        <v>2.0412414523193159E-2</v>
      </c>
      <c r="J544" s="23">
        <v>0</v>
      </c>
      <c r="K544" s="23">
        <v>5.1639777949432268E-3</v>
      </c>
      <c r="L544" s="23">
        <v>3.278049603041417E-3</v>
      </c>
      <c r="M544" s="23">
        <v>5.4772255750516656E-3</v>
      </c>
      <c r="N544" s="23">
        <v>0</v>
      </c>
      <c r="O544" s="23">
        <v>0</v>
      </c>
      <c r="P544" s="23">
        <v>4.0824829046386332E-3</v>
      </c>
      <c r="Q544" s="23">
        <v>4.0824829046386332E-3</v>
      </c>
      <c r="R544" s="23">
        <v>0</v>
      </c>
      <c r="S544" s="23">
        <v>4.0824829046386332E-3</v>
      </c>
      <c r="T544" s="23">
        <v>6.1214578350080283E-3</v>
      </c>
      <c r="U544" s="23">
        <v>94.780615091020408</v>
      </c>
      <c r="V544" s="23">
        <v>8.1649658092772404E-3</v>
      </c>
      <c r="W544" s="23">
        <v>2.1908902300206662E-3</v>
      </c>
      <c r="X544" s="23">
        <v>4.0824829046386332E-3</v>
      </c>
      <c r="Y544" s="23">
        <v>5.4772255750516656E-3</v>
      </c>
      <c r="Z544" s="23">
        <v>0</v>
      </c>
      <c r="AA544" s="23">
        <v>6.8823445617512075E-3</v>
      </c>
      <c r="AB544" s="23">
        <v>2.2920878400852492E-2</v>
      </c>
      <c r="AC544" s="205"/>
      <c r="AD544" s="206"/>
      <c r="AE544" s="206"/>
      <c r="AF544" s="206"/>
      <c r="AG544" s="206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56"/>
    </row>
    <row r="545" spans="1:65">
      <c r="A545" s="29"/>
      <c r="B545" s="3" t="s">
        <v>86</v>
      </c>
      <c r="C545" s="28"/>
      <c r="D545" s="13">
        <v>2.9139586556480575E-2</v>
      </c>
      <c r="E545" s="13">
        <v>3.0424000964875502E-2</v>
      </c>
      <c r="F545" s="13">
        <v>1.0057516249465909E-2</v>
      </c>
      <c r="G545" s="13">
        <v>1.5664800228658664E-2</v>
      </c>
      <c r="H545" s="13">
        <v>0</v>
      </c>
      <c r="I545" s="13">
        <v>8.2197642375274466E-2</v>
      </c>
      <c r="J545" s="13">
        <v>0</v>
      </c>
      <c r="K545" s="13">
        <v>1.8013876028871719E-2</v>
      </c>
      <c r="L545" s="13">
        <v>1.0099687780306513E-2</v>
      </c>
      <c r="M545" s="13">
        <v>1.9917183909278782E-2</v>
      </c>
      <c r="N545" s="13">
        <v>0</v>
      </c>
      <c r="O545" s="13">
        <v>0</v>
      </c>
      <c r="P545" s="13">
        <v>1.6221786376047549E-2</v>
      </c>
      <c r="Q545" s="13">
        <v>1.6221786376047549E-2</v>
      </c>
      <c r="R545" s="13">
        <v>0</v>
      </c>
      <c r="S545" s="13">
        <v>1.5803159630859223E-2</v>
      </c>
      <c r="T545" s="13">
        <v>2.1010888084495555E-2</v>
      </c>
      <c r="U545" s="13">
        <v>5.143196675954808E-2</v>
      </c>
      <c r="V545" s="13">
        <v>2.8817526385684373E-2</v>
      </c>
      <c r="W545" s="13">
        <v>8.1144082593357994E-3</v>
      </c>
      <c r="X545" s="13">
        <v>1.5027544434252638E-2</v>
      </c>
      <c r="Y545" s="13">
        <v>1.9917183909278782E-2</v>
      </c>
      <c r="Z545" s="13">
        <v>0</v>
      </c>
      <c r="AA545" s="13">
        <v>2.4477811126560306E-2</v>
      </c>
      <c r="AB545" s="13">
        <v>8.2104639047829817E-2</v>
      </c>
      <c r="AC545" s="15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272</v>
      </c>
      <c r="C546" s="28"/>
      <c r="D546" s="13">
        <v>-3.9829852056863624E-2</v>
      </c>
      <c r="E546" s="13">
        <v>2.2116609100758078E-2</v>
      </c>
      <c r="F546" s="13">
        <v>-3.7334635623940127E-2</v>
      </c>
      <c r="G546" s="13">
        <v>5.3709304291145177E-2</v>
      </c>
      <c r="H546" s="13">
        <v>4.0700547448044633E-2</v>
      </c>
      <c r="I546" s="13">
        <v>-7.6997728751436734E-2</v>
      </c>
      <c r="J546" s="13">
        <v>3.5326707534715229E-3</v>
      </c>
      <c r="K546" s="13">
        <v>6.5479131911093225E-2</v>
      </c>
      <c r="L546" s="13">
        <v>0.2063555438031548</v>
      </c>
      <c r="M546" s="13">
        <v>2.2116609100758078E-2</v>
      </c>
      <c r="N546" s="13">
        <v>3.5326707534715229E-3</v>
      </c>
      <c r="O546" s="13">
        <v>-7.0803082635674475E-2</v>
      </c>
      <c r="P546" s="13">
        <v>-6.4608436519912438E-2</v>
      </c>
      <c r="Q546" s="13">
        <v>-6.4608436519912438E-2</v>
      </c>
      <c r="R546" s="13">
        <v>-7.0803082635674475E-2</v>
      </c>
      <c r="S546" s="13">
        <v>-3.9829852056863624E-2</v>
      </c>
      <c r="T546" s="13">
        <v>8.2874693766514351E-2</v>
      </c>
      <c r="U546" s="13">
        <v>6848.4254384795513</v>
      </c>
      <c r="V546" s="13">
        <v>5.3089839679569151E-2</v>
      </c>
      <c r="W546" s="13">
        <v>3.5326707534715229E-3</v>
      </c>
      <c r="X546" s="13">
        <v>9.7273168692337819E-3</v>
      </c>
      <c r="Y546" s="13">
        <v>2.2116609100758078E-2</v>
      </c>
      <c r="Z546" s="13">
        <v>3.5326707534715229E-3</v>
      </c>
      <c r="AA546" s="13">
        <v>4.5036799729078369E-2</v>
      </c>
      <c r="AB546" s="13">
        <v>3.7603224390163392E-2</v>
      </c>
      <c r="AC546" s="15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273</v>
      </c>
      <c r="C547" s="46"/>
      <c r="D547" s="44">
        <v>0.69</v>
      </c>
      <c r="E547" s="44">
        <v>0.23</v>
      </c>
      <c r="F547" s="44">
        <v>0.66</v>
      </c>
      <c r="G547" s="44">
        <v>0.7</v>
      </c>
      <c r="H547" s="44">
        <v>0.51</v>
      </c>
      <c r="I547" s="44">
        <v>1.25</v>
      </c>
      <c r="J547" s="44">
        <v>0.05</v>
      </c>
      <c r="K547" s="44">
        <v>0.88</v>
      </c>
      <c r="L547" s="44">
        <v>2.98</v>
      </c>
      <c r="M547" s="44">
        <v>0.23</v>
      </c>
      <c r="N547" s="44">
        <v>0.05</v>
      </c>
      <c r="O547" s="44">
        <v>1.1499999999999999</v>
      </c>
      <c r="P547" s="44">
        <v>1.06</v>
      </c>
      <c r="Q547" s="44">
        <v>1.06</v>
      </c>
      <c r="R547" s="44">
        <v>1.1499999999999999</v>
      </c>
      <c r="S547" s="44">
        <v>0.69</v>
      </c>
      <c r="T547" s="44">
        <v>1.1399999999999999</v>
      </c>
      <c r="U547" s="44" t="s">
        <v>274</v>
      </c>
      <c r="V547" s="44">
        <v>0.69</v>
      </c>
      <c r="W547" s="44">
        <v>0.05</v>
      </c>
      <c r="X547" s="44">
        <v>0.05</v>
      </c>
      <c r="Y547" s="44">
        <v>0.23</v>
      </c>
      <c r="Z547" s="44">
        <v>0.05</v>
      </c>
      <c r="AA547" s="44">
        <v>0.56999999999999995</v>
      </c>
      <c r="AB547" s="44">
        <v>0.46</v>
      </c>
      <c r="AC547" s="15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BM548" s="55"/>
    </row>
    <row r="549" spans="1:65" ht="15">
      <c r="B549" s="8" t="s">
        <v>582</v>
      </c>
      <c r="BM549" s="27" t="s">
        <v>66</v>
      </c>
    </row>
    <row r="550" spans="1:65" ht="15">
      <c r="A550" s="24" t="s">
        <v>56</v>
      </c>
      <c r="B550" s="18" t="s">
        <v>110</v>
      </c>
      <c r="C550" s="15" t="s">
        <v>111</v>
      </c>
      <c r="D550" s="16" t="s">
        <v>234</v>
      </c>
      <c r="E550" s="17" t="s">
        <v>234</v>
      </c>
      <c r="F550" s="17" t="s">
        <v>234</v>
      </c>
      <c r="G550" s="17" t="s">
        <v>234</v>
      </c>
      <c r="H550" s="17" t="s">
        <v>234</v>
      </c>
      <c r="I550" s="17" t="s">
        <v>234</v>
      </c>
      <c r="J550" s="17" t="s">
        <v>234</v>
      </c>
      <c r="K550" s="17" t="s">
        <v>234</v>
      </c>
      <c r="L550" s="17" t="s">
        <v>234</v>
      </c>
      <c r="M550" s="17" t="s">
        <v>234</v>
      </c>
      <c r="N550" s="17" t="s">
        <v>234</v>
      </c>
      <c r="O550" s="17" t="s">
        <v>234</v>
      </c>
      <c r="P550" s="17" t="s">
        <v>234</v>
      </c>
      <c r="Q550" s="17" t="s">
        <v>234</v>
      </c>
      <c r="R550" s="17" t="s">
        <v>234</v>
      </c>
      <c r="S550" s="17" t="s">
        <v>234</v>
      </c>
      <c r="T550" s="17" t="s">
        <v>234</v>
      </c>
      <c r="U550" s="17" t="s">
        <v>234</v>
      </c>
      <c r="V550" s="17" t="s">
        <v>234</v>
      </c>
      <c r="W550" s="17" t="s">
        <v>234</v>
      </c>
      <c r="X550" s="17" t="s">
        <v>234</v>
      </c>
      <c r="Y550" s="17" t="s">
        <v>234</v>
      </c>
      <c r="Z550" s="17" t="s">
        <v>234</v>
      </c>
      <c r="AA550" s="17" t="s">
        <v>234</v>
      </c>
      <c r="AB550" s="17" t="s">
        <v>234</v>
      </c>
      <c r="AC550" s="15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235</v>
      </c>
      <c r="C551" s="9" t="s">
        <v>235</v>
      </c>
      <c r="D551" s="151" t="s">
        <v>237</v>
      </c>
      <c r="E551" s="152" t="s">
        <v>238</v>
      </c>
      <c r="F551" s="152" t="s">
        <v>239</v>
      </c>
      <c r="G551" s="152" t="s">
        <v>240</v>
      </c>
      <c r="H551" s="152" t="s">
        <v>241</v>
      </c>
      <c r="I551" s="152" t="s">
        <v>242</v>
      </c>
      <c r="J551" s="152" t="s">
        <v>243</v>
      </c>
      <c r="K551" s="152" t="s">
        <v>244</v>
      </c>
      <c r="L551" s="152" t="s">
        <v>245</v>
      </c>
      <c r="M551" s="152" t="s">
        <v>247</v>
      </c>
      <c r="N551" s="152" t="s">
        <v>248</v>
      </c>
      <c r="O551" s="152" t="s">
        <v>250</v>
      </c>
      <c r="P551" s="152" t="s">
        <v>251</v>
      </c>
      <c r="Q551" s="152" t="s">
        <v>252</v>
      </c>
      <c r="R551" s="152" t="s">
        <v>253</v>
      </c>
      <c r="S551" s="152" t="s">
        <v>254</v>
      </c>
      <c r="T551" s="152" t="s">
        <v>255</v>
      </c>
      <c r="U551" s="152" t="s">
        <v>256</v>
      </c>
      <c r="V551" s="152" t="s">
        <v>257</v>
      </c>
      <c r="W551" s="152" t="s">
        <v>258</v>
      </c>
      <c r="X551" s="152" t="s">
        <v>259</v>
      </c>
      <c r="Y551" s="152" t="s">
        <v>260</v>
      </c>
      <c r="Z551" s="152" t="s">
        <v>261</v>
      </c>
      <c r="AA551" s="152" t="s">
        <v>262</v>
      </c>
      <c r="AB551" s="152" t="s">
        <v>263</v>
      </c>
      <c r="AC551" s="15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276</v>
      </c>
      <c r="E552" s="11" t="s">
        <v>310</v>
      </c>
      <c r="F552" s="11" t="s">
        <v>276</v>
      </c>
      <c r="G552" s="11" t="s">
        <v>310</v>
      </c>
      <c r="H552" s="11" t="s">
        <v>310</v>
      </c>
      <c r="I552" s="11" t="s">
        <v>278</v>
      </c>
      <c r="J552" s="11" t="s">
        <v>310</v>
      </c>
      <c r="K552" s="11" t="s">
        <v>278</v>
      </c>
      <c r="L552" s="11" t="s">
        <v>310</v>
      </c>
      <c r="M552" s="11" t="s">
        <v>278</v>
      </c>
      <c r="N552" s="11" t="s">
        <v>278</v>
      </c>
      <c r="O552" s="11" t="s">
        <v>276</v>
      </c>
      <c r="P552" s="11" t="s">
        <v>276</v>
      </c>
      <c r="Q552" s="11" t="s">
        <v>276</v>
      </c>
      <c r="R552" s="11" t="s">
        <v>276</v>
      </c>
      <c r="S552" s="11" t="s">
        <v>276</v>
      </c>
      <c r="T552" s="11" t="s">
        <v>278</v>
      </c>
      <c r="U552" s="11" t="s">
        <v>278</v>
      </c>
      <c r="V552" s="11" t="s">
        <v>278</v>
      </c>
      <c r="W552" s="11" t="s">
        <v>310</v>
      </c>
      <c r="X552" s="11" t="s">
        <v>276</v>
      </c>
      <c r="Y552" s="11" t="s">
        <v>278</v>
      </c>
      <c r="Z552" s="11" t="s">
        <v>278</v>
      </c>
      <c r="AA552" s="11" t="s">
        <v>310</v>
      </c>
      <c r="AB552" s="11" t="s">
        <v>276</v>
      </c>
      <c r="AC552" s="15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 t="s">
        <v>311</v>
      </c>
      <c r="E553" s="25" t="s">
        <v>117</v>
      </c>
      <c r="F553" s="25" t="s">
        <v>312</v>
      </c>
      <c r="G553" s="25" t="s">
        <v>311</v>
      </c>
      <c r="H553" s="25" t="s">
        <v>313</v>
      </c>
      <c r="I553" s="25" t="s">
        <v>311</v>
      </c>
      <c r="J553" s="25" t="s">
        <v>314</v>
      </c>
      <c r="K553" s="25" t="s">
        <v>313</v>
      </c>
      <c r="L553" s="25" t="s">
        <v>311</v>
      </c>
      <c r="M553" s="25" t="s">
        <v>314</v>
      </c>
      <c r="N553" s="25" t="s">
        <v>314</v>
      </c>
      <c r="O553" s="25" t="s">
        <v>311</v>
      </c>
      <c r="P553" s="25" t="s">
        <v>311</v>
      </c>
      <c r="Q553" s="25" t="s">
        <v>311</v>
      </c>
      <c r="R553" s="25" t="s">
        <v>311</v>
      </c>
      <c r="S553" s="25" t="s">
        <v>311</v>
      </c>
      <c r="T553" s="25" t="s">
        <v>313</v>
      </c>
      <c r="U553" s="25" t="s">
        <v>279</v>
      </c>
      <c r="V553" s="25" t="s">
        <v>312</v>
      </c>
      <c r="W553" s="25" t="s">
        <v>314</v>
      </c>
      <c r="X553" s="25" t="s">
        <v>279</v>
      </c>
      <c r="Y553" s="25" t="s">
        <v>314</v>
      </c>
      <c r="Z553" s="25" t="s">
        <v>311</v>
      </c>
      <c r="AA553" s="25" t="s">
        <v>314</v>
      </c>
      <c r="AB553" s="25" t="s">
        <v>315</v>
      </c>
      <c r="AC553" s="15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04">
        <v>2.4199999999999999E-2</v>
      </c>
      <c r="E554" s="204">
        <v>2.5999999999999999E-2</v>
      </c>
      <c r="F554" s="204">
        <v>2.534160603202501E-2</v>
      </c>
      <c r="G554" s="211">
        <v>3.8275333333333335E-2</v>
      </c>
      <c r="H554" s="204">
        <v>2.6680000000000002E-2</v>
      </c>
      <c r="I554" s="204">
        <v>2.7400000000000001E-2</v>
      </c>
      <c r="J554" s="204">
        <v>2.5000000000000001E-2</v>
      </c>
      <c r="K554" s="204">
        <v>2.63E-2</v>
      </c>
      <c r="L554" s="204">
        <v>2.44294E-2</v>
      </c>
      <c r="M554" s="204">
        <v>2.6600000000000002E-2</v>
      </c>
      <c r="N554" s="204">
        <v>2.7400000000000001E-2</v>
      </c>
      <c r="O554" s="204">
        <v>2.7099999999999999E-2</v>
      </c>
      <c r="P554" s="204">
        <v>2.76E-2</v>
      </c>
      <c r="Q554" s="204">
        <v>2.63E-2</v>
      </c>
      <c r="R554" s="235">
        <v>2.6699999999999998E-2</v>
      </c>
      <c r="S554" s="204">
        <v>2.6899999999999997E-2</v>
      </c>
      <c r="T554" s="204">
        <v>2.8493808439690863E-2</v>
      </c>
      <c r="U554" s="204">
        <v>2.7148462000000002E-2</v>
      </c>
      <c r="V554" s="204">
        <v>2.6400000000000003E-2</v>
      </c>
      <c r="W554" s="204">
        <v>2.6100000000000002E-2</v>
      </c>
      <c r="X554" s="204">
        <v>2.7999999999999997E-2</v>
      </c>
      <c r="Y554" s="204">
        <v>2.7900000000000001E-2</v>
      </c>
      <c r="Z554" s="204">
        <v>2.4199999999999999E-2</v>
      </c>
      <c r="AA554" s="204">
        <v>2.3900000000000001E-2</v>
      </c>
      <c r="AB554" s="204">
        <v>2.7300000000000001E-2</v>
      </c>
      <c r="AC554" s="205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07">
        <v>1</v>
      </c>
    </row>
    <row r="555" spans="1:65">
      <c r="A555" s="29"/>
      <c r="B555" s="19">
        <v>1</v>
      </c>
      <c r="C555" s="9">
        <v>2</v>
      </c>
      <c r="D555" s="23">
        <v>2.4500000000000001E-2</v>
      </c>
      <c r="E555" s="23">
        <v>2.6699999999999998E-2</v>
      </c>
      <c r="F555" s="23">
        <v>2.5626818405309847E-2</v>
      </c>
      <c r="G555" s="212">
        <v>3.8414530000000002E-2</v>
      </c>
      <c r="H555" s="23">
        <v>2.5610000000000004E-2</v>
      </c>
      <c r="I555" s="23">
        <v>2.7799999999999998E-2</v>
      </c>
      <c r="J555" s="23">
        <v>2.52E-2</v>
      </c>
      <c r="K555" s="23">
        <v>2.6100000000000002E-2</v>
      </c>
      <c r="L555" s="23">
        <v>2.4079140000000002E-2</v>
      </c>
      <c r="M555" s="23">
        <v>2.63E-2</v>
      </c>
      <c r="N555" s="23">
        <v>2.6499999999999999E-2</v>
      </c>
      <c r="O555" s="23">
        <v>2.6899999999999997E-2</v>
      </c>
      <c r="P555" s="23">
        <v>2.6800000000000001E-2</v>
      </c>
      <c r="Q555" s="23">
        <v>2.5599999999999998E-2</v>
      </c>
      <c r="R555" s="23">
        <v>2.5399999999999999E-2</v>
      </c>
      <c r="S555" s="23">
        <v>2.7400000000000001E-2</v>
      </c>
      <c r="T555" s="23">
        <v>2.7318997014950979E-2</v>
      </c>
      <c r="U555" s="23">
        <v>2.8380099000000002E-2</v>
      </c>
      <c r="V555" s="23">
        <v>2.6400000000000003E-2</v>
      </c>
      <c r="W555" s="23">
        <v>2.6200000000000001E-2</v>
      </c>
      <c r="X555" s="23">
        <v>2.7700000000000002E-2</v>
      </c>
      <c r="Y555" s="23">
        <v>2.7999999999999997E-2</v>
      </c>
      <c r="Z555" s="23">
        <v>2.3900000000000001E-2</v>
      </c>
      <c r="AA555" s="23">
        <v>2.4399999999999998E-2</v>
      </c>
      <c r="AB555" s="23">
        <v>2.6699999999999998E-2</v>
      </c>
      <c r="AC555" s="205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07">
        <v>28</v>
      </c>
    </row>
    <row r="556" spans="1:65">
      <c r="A556" s="29"/>
      <c r="B556" s="19">
        <v>1</v>
      </c>
      <c r="C556" s="9">
        <v>3</v>
      </c>
      <c r="D556" s="23">
        <v>2.3900000000000001E-2</v>
      </c>
      <c r="E556" s="23">
        <v>2.7E-2</v>
      </c>
      <c r="F556" s="23">
        <v>2.5657174335617539E-2</v>
      </c>
      <c r="G556" s="212">
        <v>3.8314333333333339E-2</v>
      </c>
      <c r="H556" s="23">
        <v>2.6100000000000002E-2</v>
      </c>
      <c r="I556" s="23">
        <v>2.6499999999999999E-2</v>
      </c>
      <c r="J556" s="23">
        <v>2.6600000000000002E-2</v>
      </c>
      <c r="K556" s="23">
        <v>2.5700000000000001E-2</v>
      </c>
      <c r="L556" s="23">
        <v>2.4773759999999999E-2</v>
      </c>
      <c r="M556" s="23">
        <v>2.6899999999999997E-2</v>
      </c>
      <c r="N556" s="23">
        <v>2.7300000000000001E-2</v>
      </c>
      <c r="O556" s="23">
        <v>2.6499999999999999E-2</v>
      </c>
      <c r="P556" s="23">
        <v>2.7999999999999997E-2</v>
      </c>
      <c r="Q556" s="23">
        <v>2.5700000000000001E-2</v>
      </c>
      <c r="R556" s="23">
        <v>2.5899999999999999E-2</v>
      </c>
      <c r="S556" s="23">
        <v>2.6899999999999997E-2</v>
      </c>
      <c r="T556" s="23">
        <v>2.7640973545210629E-2</v>
      </c>
      <c r="U556" s="23">
        <v>2.7495940999999999E-2</v>
      </c>
      <c r="V556" s="23">
        <v>2.6600000000000002E-2</v>
      </c>
      <c r="W556" s="23">
        <v>2.63E-2</v>
      </c>
      <c r="X556" s="23">
        <v>2.7700000000000002E-2</v>
      </c>
      <c r="Y556" s="23">
        <v>2.8400000000000002E-2</v>
      </c>
      <c r="Z556" s="23">
        <v>2.3699999999999999E-2</v>
      </c>
      <c r="AA556" s="23">
        <v>2.4500000000000001E-2</v>
      </c>
      <c r="AB556" s="209">
        <v>2.5099999999999997E-2</v>
      </c>
      <c r="AC556" s="205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07">
        <v>16</v>
      </c>
    </row>
    <row r="557" spans="1:65">
      <c r="A557" s="29"/>
      <c r="B557" s="19">
        <v>1</v>
      </c>
      <c r="C557" s="9">
        <v>4</v>
      </c>
      <c r="D557" s="209">
        <v>2.5399999999999999E-2</v>
      </c>
      <c r="E557" s="23">
        <v>2.6200000000000001E-2</v>
      </c>
      <c r="F557" s="23">
        <v>2.5843227083264402E-2</v>
      </c>
      <c r="G557" s="212">
        <v>3.8773333333333333E-2</v>
      </c>
      <c r="H557" s="23">
        <v>2.5799999999999997E-2</v>
      </c>
      <c r="I557" s="23">
        <v>2.6400000000000003E-2</v>
      </c>
      <c r="J557" s="23">
        <v>2.5500000000000002E-2</v>
      </c>
      <c r="K557" s="23">
        <v>2.63E-2</v>
      </c>
      <c r="L557" s="23">
        <v>2.502774E-2</v>
      </c>
      <c r="M557" s="23">
        <v>2.63E-2</v>
      </c>
      <c r="N557" s="23">
        <v>2.7199999999999998E-2</v>
      </c>
      <c r="O557" s="23">
        <v>2.7099999999999999E-2</v>
      </c>
      <c r="P557" s="23">
        <v>2.7300000000000001E-2</v>
      </c>
      <c r="Q557" s="23">
        <v>2.5899999999999999E-2</v>
      </c>
      <c r="R557" s="23">
        <v>2.5300000000000003E-2</v>
      </c>
      <c r="S557" s="23">
        <v>2.6699999999999998E-2</v>
      </c>
      <c r="T557" s="23">
        <v>2.753218426772689E-2</v>
      </c>
      <c r="U557" s="23">
        <v>2.8513529000000003E-2</v>
      </c>
      <c r="V557" s="23">
        <v>2.6400000000000003E-2</v>
      </c>
      <c r="W557" s="23">
        <v>2.6600000000000002E-2</v>
      </c>
      <c r="X557" s="23">
        <v>2.7900000000000001E-2</v>
      </c>
      <c r="Y557" s="23">
        <v>2.7900000000000001E-2</v>
      </c>
      <c r="Z557" s="23">
        <v>2.3400000000000001E-2</v>
      </c>
      <c r="AA557" s="23">
        <v>2.4500000000000001E-2</v>
      </c>
      <c r="AB557" s="23">
        <v>2.7199999999999998E-2</v>
      </c>
      <c r="AC557" s="205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07">
        <v>2.6336488180420531E-2</v>
      </c>
    </row>
    <row r="558" spans="1:65">
      <c r="A558" s="29"/>
      <c r="B558" s="19">
        <v>1</v>
      </c>
      <c r="C558" s="9">
        <v>5</v>
      </c>
      <c r="D558" s="23">
        <v>2.3699999999999999E-2</v>
      </c>
      <c r="E558" s="23">
        <v>2.7E-2</v>
      </c>
      <c r="F558" s="23">
        <v>2.5770703561137077E-2</v>
      </c>
      <c r="G558" s="212">
        <v>3.8584666666666663E-2</v>
      </c>
      <c r="H558" s="23">
        <v>2.5889999999999996E-2</v>
      </c>
      <c r="I558" s="23">
        <v>2.63E-2</v>
      </c>
      <c r="J558" s="23">
        <v>2.5799999999999997E-2</v>
      </c>
      <c r="K558" s="23">
        <v>2.6600000000000002E-2</v>
      </c>
      <c r="L558" s="23">
        <v>2.4929820000000002E-2</v>
      </c>
      <c r="M558" s="23">
        <v>2.6499999999999999E-2</v>
      </c>
      <c r="N558" s="23">
        <v>2.7300000000000001E-2</v>
      </c>
      <c r="O558" s="23">
        <v>2.7400000000000001E-2</v>
      </c>
      <c r="P558" s="23">
        <v>2.7400000000000001E-2</v>
      </c>
      <c r="Q558" s="23">
        <v>2.5799999999999997E-2</v>
      </c>
      <c r="R558" s="23">
        <v>2.52E-2</v>
      </c>
      <c r="S558" s="209">
        <v>2.8299999999999999E-2</v>
      </c>
      <c r="T558" s="23">
        <v>2.8308854106628947E-2</v>
      </c>
      <c r="U558" s="209">
        <v>3.0554062000000003E-2</v>
      </c>
      <c r="V558" s="23">
        <v>2.6600000000000002E-2</v>
      </c>
      <c r="W558" s="23">
        <v>2.6899999999999997E-2</v>
      </c>
      <c r="X558" s="23">
        <v>2.7900000000000001E-2</v>
      </c>
      <c r="Y558" s="23">
        <v>2.75E-2</v>
      </c>
      <c r="Z558" s="23">
        <v>2.3699999999999999E-2</v>
      </c>
      <c r="AA558" s="23">
        <v>2.5000000000000001E-2</v>
      </c>
      <c r="AB558" s="23">
        <v>2.7E-2</v>
      </c>
      <c r="AC558" s="205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07">
        <v>95</v>
      </c>
    </row>
    <row r="559" spans="1:65">
      <c r="A559" s="29"/>
      <c r="B559" s="19">
        <v>1</v>
      </c>
      <c r="C559" s="9">
        <v>6</v>
      </c>
      <c r="D559" s="23">
        <v>2.41E-2</v>
      </c>
      <c r="E559" s="23">
        <v>2.7099999999999999E-2</v>
      </c>
      <c r="F559" s="23">
        <v>2.6170917579029139E-2</v>
      </c>
      <c r="G559" s="212">
        <v>3.8638333333333337E-2</v>
      </c>
      <c r="H559" s="23">
        <v>2.631E-2</v>
      </c>
      <c r="I559" s="23">
        <v>2.7999999999999997E-2</v>
      </c>
      <c r="J559" s="23">
        <v>2.5799999999999997E-2</v>
      </c>
      <c r="K559" s="23">
        <v>2.5500000000000002E-2</v>
      </c>
      <c r="L559" s="23">
        <v>2.4559560000000001E-2</v>
      </c>
      <c r="M559" s="23">
        <v>2.6200000000000001E-2</v>
      </c>
      <c r="N559" s="23">
        <v>2.7700000000000002E-2</v>
      </c>
      <c r="O559" s="23">
        <v>2.7E-2</v>
      </c>
      <c r="P559" s="23">
        <v>2.6699999999999998E-2</v>
      </c>
      <c r="Q559" s="23">
        <v>2.6499999999999999E-2</v>
      </c>
      <c r="R559" s="23">
        <v>2.5599999999999998E-2</v>
      </c>
      <c r="S559" s="23">
        <v>2.7099999999999999E-2</v>
      </c>
      <c r="T559" s="23">
        <v>2.7552567109965564E-2</v>
      </c>
      <c r="U559" s="209">
        <v>3.0601340000000001E-2</v>
      </c>
      <c r="V559" s="23">
        <v>2.6699999999999998E-2</v>
      </c>
      <c r="W559" s="23">
        <v>2.6600000000000002E-2</v>
      </c>
      <c r="X559" s="23">
        <v>2.8200000000000003E-2</v>
      </c>
      <c r="Y559" s="23">
        <v>2.7199999999999998E-2</v>
      </c>
      <c r="Z559" s="23">
        <v>2.4299999999999999E-2</v>
      </c>
      <c r="AA559" s="23">
        <v>2.3900000000000001E-2</v>
      </c>
      <c r="AB559" s="23">
        <v>2.7E-2</v>
      </c>
      <c r="AC559" s="205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56"/>
    </row>
    <row r="560" spans="1:65">
      <c r="A560" s="29"/>
      <c r="B560" s="20" t="s">
        <v>269</v>
      </c>
      <c r="C560" s="12"/>
      <c r="D560" s="210">
        <v>2.4300000000000002E-2</v>
      </c>
      <c r="E560" s="210">
        <v>2.6666666666666661E-2</v>
      </c>
      <c r="F560" s="210">
        <v>2.5735074499397173E-2</v>
      </c>
      <c r="G560" s="210">
        <v>3.8500088333333328E-2</v>
      </c>
      <c r="H560" s="210">
        <v>2.6065000000000001E-2</v>
      </c>
      <c r="I560" s="210">
        <v>2.7066666666666666E-2</v>
      </c>
      <c r="J560" s="210">
        <v>2.5649999999999996E-2</v>
      </c>
      <c r="K560" s="210">
        <v>2.6083333333333333E-2</v>
      </c>
      <c r="L560" s="210">
        <v>2.4633236666666666E-2</v>
      </c>
      <c r="M560" s="210">
        <v>2.6466666666666666E-2</v>
      </c>
      <c r="N560" s="210">
        <v>2.7233333333333335E-2</v>
      </c>
      <c r="O560" s="210">
        <v>2.6999999999999996E-2</v>
      </c>
      <c r="P560" s="210">
        <v>2.7300000000000001E-2</v>
      </c>
      <c r="Q560" s="210">
        <v>2.5966666666666666E-2</v>
      </c>
      <c r="R560" s="210">
        <v>2.5683333333333336E-2</v>
      </c>
      <c r="S560" s="210">
        <v>2.7216666666666667E-2</v>
      </c>
      <c r="T560" s="210">
        <v>2.7807897414028979E-2</v>
      </c>
      <c r="U560" s="210">
        <v>2.8782238833333335E-2</v>
      </c>
      <c r="V560" s="210">
        <v>2.6516666666666671E-2</v>
      </c>
      <c r="W560" s="210">
        <v>2.6450000000000001E-2</v>
      </c>
      <c r="X560" s="210">
        <v>2.7900000000000005E-2</v>
      </c>
      <c r="Y560" s="210">
        <v>2.7816666666666667E-2</v>
      </c>
      <c r="Z560" s="210">
        <v>2.3866666666666665E-2</v>
      </c>
      <c r="AA560" s="210">
        <v>2.4366666666666665E-2</v>
      </c>
      <c r="AB560" s="210">
        <v>2.6716666666666666E-2</v>
      </c>
      <c r="AC560" s="205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56"/>
    </row>
    <row r="561" spans="1:65">
      <c r="A561" s="29"/>
      <c r="B561" s="3" t="s">
        <v>270</v>
      </c>
      <c r="C561" s="28"/>
      <c r="D561" s="23">
        <v>2.4149999999999998E-2</v>
      </c>
      <c r="E561" s="23">
        <v>2.6849999999999999E-2</v>
      </c>
      <c r="F561" s="23">
        <v>2.5713938948377306E-2</v>
      </c>
      <c r="G561" s="23">
        <v>3.8499598333333329E-2</v>
      </c>
      <c r="H561" s="23">
        <v>2.5994999999999997E-2</v>
      </c>
      <c r="I561" s="23">
        <v>2.6950000000000002E-2</v>
      </c>
      <c r="J561" s="23">
        <v>2.5649999999999999E-2</v>
      </c>
      <c r="K561" s="23">
        <v>2.6200000000000001E-2</v>
      </c>
      <c r="L561" s="23">
        <v>2.466666E-2</v>
      </c>
      <c r="M561" s="23">
        <v>2.64E-2</v>
      </c>
      <c r="N561" s="23">
        <v>2.7300000000000001E-2</v>
      </c>
      <c r="O561" s="23">
        <v>2.7049999999999998E-2</v>
      </c>
      <c r="P561" s="23">
        <v>2.7349999999999999E-2</v>
      </c>
      <c r="Q561" s="23">
        <v>2.5849999999999998E-2</v>
      </c>
      <c r="R561" s="23">
        <v>2.5499999999999998E-2</v>
      </c>
      <c r="S561" s="23">
        <v>2.6999999999999996E-2</v>
      </c>
      <c r="T561" s="23">
        <v>2.7596770327588095E-2</v>
      </c>
      <c r="U561" s="23">
        <v>2.8446814000000001E-2</v>
      </c>
      <c r="V561" s="23">
        <v>2.6500000000000003E-2</v>
      </c>
      <c r="W561" s="23">
        <v>2.6450000000000001E-2</v>
      </c>
      <c r="X561" s="23">
        <v>2.7900000000000001E-2</v>
      </c>
      <c r="Y561" s="23">
        <v>2.7900000000000001E-2</v>
      </c>
      <c r="Z561" s="23">
        <v>2.3800000000000002E-2</v>
      </c>
      <c r="AA561" s="23">
        <v>2.445E-2</v>
      </c>
      <c r="AB561" s="23">
        <v>2.7E-2</v>
      </c>
      <c r="AC561" s="205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29"/>
      <c r="B562" s="3" t="s">
        <v>271</v>
      </c>
      <c r="C562" s="28"/>
      <c r="D562" s="23">
        <v>6.0332412515993409E-4</v>
      </c>
      <c r="E562" s="23">
        <v>4.6332134277050793E-4</v>
      </c>
      <c r="F562" s="23">
        <v>2.7405505057956391E-4</v>
      </c>
      <c r="G562" s="23">
        <v>1.9660516929736072E-4</v>
      </c>
      <c r="H562" s="23">
        <v>3.8661350209220636E-4</v>
      </c>
      <c r="I562" s="23">
        <v>7.58067719050656E-4</v>
      </c>
      <c r="J562" s="23">
        <v>5.6480084985771736E-4</v>
      </c>
      <c r="K562" s="23">
        <v>4.1190613817551527E-4</v>
      </c>
      <c r="L562" s="23">
        <v>3.5138073787085452E-4</v>
      </c>
      <c r="M562" s="23">
        <v>2.5819888974715991E-4</v>
      </c>
      <c r="N562" s="23">
        <v>3.9832984656772516E-4</v>
      </c>
      <c r="O562" s="23">
        <v>2.9664793948382709E-4</v>
      </c>
      <c r="P562" s="23">
        <v>4.8989794855663514E-4</v>
      </c>
      <c r="Q562" s="23">
        <v>3.5590260840104429E-4</v>
      </c>
      <c r="R562" s="23">
        <v>5.5647701360133956E-4</v>
      </c>
      <c r="S562" s="23">
        <v>5.8109092805400727E-4</v>
      </c>
      <c r="T562" s="23">
        <v>4.7529570256884531E-4</v>
      </c>
      <c r="U562" s="23">
        <v>1.4836574177189855E-3</v>
      </c>
      <c r="V562" s="23">
        <v>1.3291601358251081E-4</v>
      </c>
      <c r="W562" s="23">
        <v>3.0166206257996602E-4</v>
      </c>
      <c r="X562" s="23">
        <v>1.8973665961010232E-4</v>
      </c>
      <c r="Y562" s="23">
        <v>4.1673332800085388E-4</v>
      </c>
      <c r="Z562" s="23">
        <v>3.3862466931200744E-4</v>
      </c>
      <c r="AA562" s="23">
        <v>4.1793141383086613E-4</v>
      </c>
      <c r="AB562" s="23">
        <v>8.1833163611500957E-4</v>
      </c>
      <c r="AC562" s="205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56"/>
    </row>
    <row r="563" spans="1:65">
      <c r="A563" s="29"/>
      <c r="B563" s="3" t="s">
        <v>86</v>
      </c>
      <c r="C563" s="28"/>
      <c r="D563" s="13">
        <v>2.4828153298762718E-2</v>
      </c>
      <c r="E563" s="13">
        <v>1.7374550353894052E-2</v>
      </c>
      <c r="F563" s="13">
        <v>1.0649087127608023E-2</v>
      </c>
      <c r="G563" s="13">
        <v>5.106616057479022E-3</v>
      </c>
      <c r="H563" s="13">
        <v>1.4832668409445859E-2</v>
      </c>
      <c r="I563" s="13">
        <v>2.8007428043743451E-2</v>
      </c>
      <c r="J563" s="13">
        <v>2.2019526310242395E-2</v>
      </c>
      <c r="K563" s="13">
        <v>1.5791928620147552E-2</v>
      </c>
      <c r="L563" s="13">
        <v>1.4264497297926658E-2</v>
      </c>
      <c r="M563" s="13">
        <v>9.7556255571974778E-3</v>
      </c>
      <c r="N563" s="13">
        <v>1.4626554953527238E-2</v>
      </c>
      <c r="O563" s="13">
        <v>1.0986960721623227E-2</v>
      </c>
      <c r="P563" s="13">
        <v>1.7944979800609346E-2</v>
      </c>
      <c r="Q563" s="13">
        <v>1.3706133828024812E-2</v>
      </c>
      <c r="R563" s="13">
        <v>2.1666853222634893E-2</v>
      </c>
      <c r="S563" s="13">
        <v>2.1350554613129478E-2</v>
      </c>
      <c r="T563" s="13">
        <v>1.7092112197201231E-2</v>
      </c>
      <c r="U563" s="13">
        <v>5.1547672379145489E-2</v>
      </c>
      <c r="V563" s="13">
        <v>5.0125460810500613E-3</v>
      </c>
      <c r="W563" s="13">
        <v>1.1404992914176409E-2</v>
      </c>
      <c r="X563" s="13">
        <v>6.8005971186416592E-3</v>
      </c>
      <c r="Y563" s="13">
        <v>1.4981425811894088E-2</v>
      </c>
      <c r="Z563" s="13">
        <v>1.4188184468380202E-2</v>
      </c>
      <c r="AA563" s="13">
        <v>1.7151768009474672E-2</v>
      </c>
      <c r="AB563" s="13">
        <v>3.0630005094760184E-2</v>
      </c>
      <c r="AC563" s="15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272</v>
      </c>
      <c r="C564" s="28"/>
      <c r="D564" s="13">
        <v>-7.7325730236673107E-2</v>
      </c>
      <c r="E564" s="13">
        <v>1.2536921550975633E-2</v>
      </c>
      <c r="F564" s="13">
        <v>-2.2835758393576211E-2</v>
      </c>
      <c r="G564" s="13">
        <v>0.46185353451777389</v>
      </c>
      <c r="H564" s="13">
        <v>-1.0308442741517987E-2</v>
      </c>
      <c r="I564" s="13">
        <v>2.7724975374240568E-2</v>
      </c>
      <c r="J564" s="13">
        <v>-2.6066048583155199E-2</v>
      </c>
      <c r="K564" s="13">
        <v>-9.6123236079517227E-3</v>
      </c>
      <c r="L564" s="13">
        <v>-6.4672689163626673E-2</v>
      </c>
      <c r="M564" s="13">
        <v>4.942894639343498E-3</v>
      </c>
      <c r="N564" s="13">
        <v>3.4053331133934162E-2</v>
      </c>
      <c r="O564" s="13">
        <v>2.5193633070363042E-2</v>
      </c>
      <c r="P564" s="13">
        <v>3.6584673437811688E-2</v>
      </c>
      <c r="Q564" s="13">
        <v>-1.4042172639737283E-2</v>
      </c>
      <c r="R564" s="13">
        <v>-2.4800377431216214E-2</v>
      </c>
      <c r="S564" s="13">
        <v>3.3420495557964669E-2</v>
      </c>
      <c r="T564" s="13">
        <v>5.5869606590234211E-2</v>
      </c>
      <c r="U564" s="13">
        <v>9.2865481386810833E-2</v>
      </c>
      <c r="V564" s="13">
        <v>6.8414013672517537E-3</v>
      </c>
      <c r="W564" s="13">
        <v>4.3100590633742275E-3</v>
      </c>
      <c r="X564" s="13">
        <v>5.9366754172708758E-2</v>
      </c>
      <c r="Y564" s="13">
        <v>5.6202576292861739E-2</v>
      </c>
      <c r="Z564" s="13">
        <v>-9.3779455211876694E-2</v>
      </c>
      <c r="AA564" s="13">
        <v>-7.4794387932795803E-2</v>
      </c>
      <c r="AB564" s="13">
        <v>1.4435428278883888E-2</v>
      </c>
      <c r="AC564" s="15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273</v>
      </c>
      <c r="C565" s="46"/>
      <c r="D565" s="44">
        <v>1.91</v>
      </c>
      <c r="E565" s="44">
        <v>0.13</v>
      </c>
      <c r="F565" s="44">
        <v>0.67</v>
      </c>
      <c r="G565" s="44">
        <v>10.34</v>
      </c>
      <c r="H565" s="44">
        <v>0.39</v>
      </c>
      <c r="I565" s="44">
        <v>0.47</v>
      </c>
      <c r="J565" s="44">
        <v>0.75</v>
      </c>
      <c r="K565" s="44">
        <v>0.37</v>
      </c>
      <c r="L565" s="44">
        <v>1.62</v>
      </c>
      <c r="M565" s="44">
        <v>0.04</v>
      </c>
      <c r="N565" s="44">
        <v>0.62</v>
      </c>
      <c r="O565" s="44">
        <v>0.42</v>
      </c>
      <c r="P565" s="44">
        <v>0.68</v>
      </c>
      <c r="Q565" s="44">
        <v>0.47</v>
      </c>
      <c r="R565" s="44">
        <v>0.72</v>
      </c>
      <c r="S565" s="44">
        <v>0.6</v>
      </c>
      <c r="T565" s="44">
        <v>1.1100000000000001</v>
      </c>
      <c r="U565" s="44">
        <v>1.95</v>
      </c>
      <c r="V565" s="44">
        <v>0</v>
      </c>
      <c r="W565" s="44">
        <v>0.06</v>
      </c>
      <c r="X565" s="44">
        <v>1.19</v>
      </c>
      <c r="Y565" s="44">
        <v>1.1200000000000001</v>
      </c>
      <c r="Z565" s="44">
        <v>2.29</v>
      </c>
      <c r="AA565" s="44">
        <v>1.85</v>
      </c>
      <c r="AB565" s="44">
        <v>0.17</v>
      </c>
      <c r="AC565" s="15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BM566" s="55"/>
    </row>
    <row r="567" spans="1:65" ht="15">
      <c r="B567" s="8" t="s">
        <v>583</v>
      </c>
      <c r="BM567" s="27" t="s">
        <v>66</v>
      </c>
    </row>
    <row r="568" spans="1:65" ht="15">
      <c r="A568" s="24" t="s">
        <v>26</v>
      </c>
      <c r="B568" s="18" t="s">
        <v>110</v>
      </c>
      <c r="C568" s="15" t="s">
        <v>111</v>
      </c>
      <c r="D568" s="16" t="s">
        <v>234</v>
      </c>
      <c r="E568" s="17" t="s">
        <v>234</v>
      </c>
      <c r="F568" s="17" t="s">
        <v>234</v>
      </c>
      <c r="G568" s="17" t="s">
        <v>234</v>
      </c>
      <c r="H568" s="17" t="s">
        <v>234</v>
      </c>
      <c r="I568" s="17" t="s">
        <v>234</v>
      </c>
      <c r="J568" s="17" t="s">
        <v>234</v>
      </c>
      <c r="K568" s="17" t="s">
        <v>234</v>
      </c>
      <c r="L568" s="17" t="s">
        <v>234</v>
      </c>
      <c r="M568" s="17" t="s">
        <v>234</v>
      </c>
      <c r="N568" s="17" t="s">
        <v>234</v>
      </c>
      <c r="O568" s="17" t="s">
        <v>234</v>
      </c>
      <c r="P568" s="17" t="s">
        <v>234</v>
      </c>
      <c r="Q568" s="17" t="s">
        <v>234</v>
      </c>
      <c r="R568" s="17" t="s">
        <v>234</v>
      </c>
      <c r="S568" s="17" t="s">
        <v>234</v>
      </c>
      <c r="T568" s="17" t="s">
        <v>234</v>
      </c>
      <c r="U568" s="17" t="s">
        <v>234</v>
      </c>
      <c r="V568" s="17" t="s">
        <v>234</v>
      </c>
      <c r="W568" s="17" t="s">
        <v>234</v>
      </c>
      <c r="X568" s="17" t="s">
        <v>234</v>
      </c>
      <c r="Y568" s="17" t="s">
        <v>234</v>
      </c>
      <c r="Z568" s="17" t="s">
        <v>234</v>
      </c>
      <c r="AA568" s="17" t="s">
        <v>234</v>
      </c>
      <c r="AB568" s="17" t="s">
        <v>234</v>
      </c>
      <c r="AC568" s="15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235</v>
      </c>
      <c r="C569" s="9" t="s">
        <v>235</v>
      </c>
      <c r="D569" s="151" t="s">
        <v>237</v>
      </c>
      <c r="E569" s="152" t="s">
        <v>238</v>
      </c>
      <c r="F569" s="152" t="s">
        <v>239</v>
      </c>
      <c r="G569" s="152" t="s">
        <v>240</v>
      </c>
      <c r="H569" s="152" t="s">
        <v>241</v>
      </c>
      <c r="I569" s="152" t="s">
        <v>242</v>
      </c>
      <c r="J569" s="152" t="s">
        <v>243</v>
      </c>
      <c r="K569" s="152" t="s">
        <v>244</v>
      </c>
      <c r="L569" s="152" t="s">
        <v>245</v>
      </c>
      <c r="M569" s="152" t="s">
        <v>247</v>
      </c>
      <c r="N569" s="152" t="s">
        <v>248</v>
      </c>
      <c r="O569" s="152" t="s">
        <v>250</v>
      </c>
      <c r="P569" s="152" t="s">
        <v>251</v>
      </c>
      <c r="Q569" s="152" t="s">
        <v>252</v>
      </c>
      <c r="R569" s="152" t="s">
        <v>253</v>
      </c>
      <c r="S569" s="152" t="s">
        <v>254</v>
      </c>
      <c r="T569" s="152" t="s">
        <v>255</v>
      </c>
      <c r="U569" s="152" t="s">
        <v>256</v>
      </c>
      <c r="V569" s="152" t="s">
        <v>257</v>
      </c>
      <c r="W569" s="152" t="s">
        <v>258</v>
      </c>
      <c r="X569" s="152" t="s">
        <v>259</v>
      </c>
      <c r="Y569" s="152" t="s">
        <v>260</v>
      </c>
      <c r="Z569" s="152" t="s">
        <v>261</v>
      </c>
      <c r="AA569" s="152" t="s">
        <v>262</v>
      </c>
      <c r="AB569" s="152" t="s">
        <v>263</v>
      </c>
      <c r="AC569" s="15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276</v>
      </c>
      <c r="E570" s="11" t="s">
        <v>276</v>
      </c>
      <c r="F570" s="11" t="s">
        <v>276</v>
      </c>
      <c r="G570" s="11" t="s">
        <v>310</v>
      </c>
      <c r="H570" s="11" t="s">
        <v>310</v>
      </c>
      <c r="I570" s="11" t="s">
        <v>278</v>
      </c>
      <c r="J570" s="11" t="s">
        <v>276</v>
      </c>
      <c r="K570" s="11" t="s">
        <v>278</v>
      </c>
      <c r="L570" s="11" t="s">
        <v>310</v>
      </c>
      <c r="M570" s="11" t="s">
        <v>278</v>
      </c>
      <c r="N570" s="11" t="s">
        <v>278</v>
      </c>
      <c r="O570" s="11" t="s">
        <v>276</v>
      </c>
      <c r="P570" s="11" t="s">
        <v>276</v>
      </c>
      <c r="Q570" s="11" t="s">
        <v>276</v>
      </c>
      <c r="R570" s="11" t="s">
        <v>276</v>
      </c>
      <c r="S570" s="11" t="s">
        <v>276</v>
      </c>
      <c r="T570" s="11" t="s">
        <v>278</v>
      </c>
      <c r="U570" s="11" t="s">
        <v>278</v>
      </c>
      <c r="V570" s="11" t="s">
        <v>276</v>
      </c>
      <c r="W570" s="11" t="s">
        <v>310</v>
      </c>
      <c r="X570" s="11" t="s">
        <v>276</v>
      </c>
      <c r="Y570" s="11" t="s">
        <v>278</v>
      </c>
      <c r="Z570" s="11" t="s">
        <v>278</v>
      </c>
      <c r="AA570" s="11" t="s">
        <v>276</v>
      </c>
      <c r="AB570" s="11" t="s">
        <v>276</v>
      </c>
      <c r="AC570" s="15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/>
      <c r="C571" s="9"/>
      <c r="D571" s="25" t="s">
        <v>311</v>
      </c>
      <c r="E571" s="25" t="s">
        <v>117</v>
      </c>
      <c r="F571" s="25" t="s">
        <v>312</v>
      </c>
      <c r="G571" s="25" t="s">
        <v>311</v>
      </c>
      <c r="H571" s="25" t="s">
        <v>313</v>
      </c>
      <c r="I571" s="25" t="s">
        <v>311</v>
      </c>
      <c r="J571" s="25" t="s">
        <v>314</v>
      </c>
      <c r="K571" s="25" t="s">
        <v>313</v>
      </c>
      <c r="L571" s="25" t="s">
        <v>311</v>
      </c>
      <c r="M571" s="25" t="s">
        <v>314</v>
      </c>
      <c r="N571" s="25" t="s">
        <v>314</v>
      </c>
      <c r="O571" s="25" t="s">
        <v>311</v>
      </c>
      <c r="P571" s="25" t="s">
        <v>311</v>
      </c>
      <c r="Q571" s="25" t="s">
        <v>311</v>
      </c>
      <c r="R571" s="25" t="s">
        <v>311</v>
      </c>
      <c r="S571" s="25" t="s">
        <v>311</v>
      </c>
      <c r="T571" s="25" t="s">
        <v>313</v>
      </c>
      <c r="U571" s="25" t="s">
        <v>279</v>
      </c>
      <c r="V571" s="25" t="s">
        <v>312</v>
      </c>
      <c r="W571" s="25" t="s">
        <v>314</v>
      </c>
      <c r="X571" s="25" t="s">
        <v>279</v>
      </c>
      <c r="Y571" s="25" t="s">
        <v>314</v>
      </c>
      <c r="Z571" s="25" t="s">
        <v>311</v>
      </c>
      <c r="AA571" s="25" t="s">
        <v>314</v>
      </c>
      <c r="AB571" s="25" t="s">
        <v>117</v>
      </c>
      <c r="AC571" s="15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8">
        <v>1</v>
      </c>
      <c r="C572" s="14">
        <v>1</v>
      </c>
      <c r="D572" s="213">
        <v>12.04</v>
      </c>
      <c r="E572" s="213">
        <v>12.3</v>
      </c>
      <c r="F572" s="234">
        <v>12.16274563852506</v>
      </c>
      <c r="G572" s="213">
        <v>11.754933333333332</v>
      </c>
      <c r="H572" s="214">
        <v>11.3</v>
      </c>
      <c r="I572" s="213">
        <v>12.6</v>
      </c>
      <c r="J572" s="213">
        <v>11.99</v>
      </c>
      <c r="K572" s="213">
        <v>11.5</v>
      </c>
      <c r="L572" s="213">
        <v>12.0564</v>
      </c>
      <c r="M572" s="213">
        <v>12.2</v>
      </c>
      <c r="N572" s="213">
        <v>11.7</v>
      </c>
      <c r="O572" s="213">
        <v>12.55</v>
      </c>
      <c r="P572" s="213">
        <v>12.75</v>
      </c>
      <c r="Q572" s="213">
        <v>10.55</v>
      </c>
      <c r="R572" s="213">
        <v>12.8</v>
      </c>
      <c r="S572" s="213">
        <v>12.45</v>
      </c>
      <c r="T572" s="213">
        <v>12.992049320839646</v>
      </c>
      <c r="U572" s="214">
        <v>9.2661249999999988</v>
      </c>
      <c r="V572" s="213">
        <v>12.68</v>
      </c>
      <c r="W572" s="214">
        <v>12</v>
      </c>
      <c r="X572" s="213">
        <v>11.99</v>
      </c>
      <c r="Y572" s="213">
        <v>12.27</v>
      </c>
      <c r="Z572" s="213">
        <v>12.8</v>
      </c>
      <c r="AA572" s="213">
        <v>13.49</v>
      </c>
      <c r="AB572" s="213">
        <v>12.43</v>
      </c>
      <c r="AC572" s="215"/>
      <c r="AD572" s="216"/>
      <c r="AE572" s="216"/>
      <c r="AF572" s="216"/>
      <c r="AG572" s="216"/>
      <c r="AH572" s="216"/>
      <c r="AI572" s="216"/>
      <c r="AJ572" s="216"/>
      <c r="AK572" s="216"/>
      <c r="AL572" s="216"/>
      <c r="AM572" s="216"/>
      <c r="AN572" s="216"/>
      <c r="AO572" s="216"/>
      <c r="AP572" s="216"/>
      <c r="AQ572" s="216"/>
      <c r="AR572" s="216"/>
      <c r="AS572" s="216"/>
      <c r="AT572" s="216"/>
      <c r="AU572" s="216"/>
      <c r="AV572" s="216"/>
      <c r="AW572" s="216"/>
      <c r="AX572" s="216"/>
      <c r="AY572" s="216"/>
      <c r="AZ572" s="216"/>
      <c r="BA572" s="216"/>
      <c r="BB572" s="216"/>
      <c r="BC572" s="216"/>
      <c r="BD572" s="216"/>
      <c r="BE572" s="216"/>
      <c r="BF572" s="216"/>
      <c r="BG572" s="216"/>
      <c r="BH572" s="216"/>
      <c r="BI572" s="216"/>
      <c r="BJ572" s="216"/>
      <c r="BK572" s="216"/>
      <c r="BL572" s="216"/>
      <c r="BM572" s="217">
        <v>1</v>
      </c>
    </row>
    <row r="573" spans="1:65">
      <c r="A573" s="29"/>
      <c r="B573" s="19">
        <v>1</v>
      </c>
      <c r="C573" s="9">
        <v>2</v>
      </c>
      <c r="D573" s="218">
        <v>11.21</v>
      </c>
      <c r="E573" s="218">
        <v>13</v>
      </c>
      <c r="F573" s="218">
        <v>12.666108012500347</v>
      </c>
      <c r="G573" s="218">
        <v>11.588999999999999</v>
      </c>
      <c r="H573" s="220">
        <v>11.3</v>
      </c>
      <c r="I573" s="218">
        <v>12.7</v>
      </c>
      <c r="J573" s="218">
        <v>12.15</v>
      </c>
      <c r="K573" s="218">
        <v>11.4</v>
      </c>
      <c r="L573" s="218">
        <v>12.4338</v>
      </c>
      <c r="M573" s="218">
        <v>11.9</v>
      </c>
      <c r="N573" s="218">
        <v>11.3</v>
      </c>
      <c r="O573" s="218">
        <v>12.6</v>
      </c>
      <c r="P573" s="218">
        <v>12.6</v>
      </c>
      <c r="Q573" s="218">
        <v>13.1</v>
      </c>
      <c r="R573" s="218">
        <v>12.3</v>
      </c>
      <c r="S573" s="218">
        <v>12.5</v>
      </c>
      <c r="T573" s="218">
        <v>12.813713177627486</v>
      </c>
      <c r="U573" s="220">
        <v>9.1903749999999995</v>
      </c>
      <c r="V573" s="218">
        <v>11.95</v>
      </c>
      <c r="W573" s="220">
        <v>11</v>
      </c>
      <c r="X573" s="218">
        <v>11.8</v>
      </c>
      <c r="Y573" s="218">
        <v>12.07</v>
      </c>
      <c r="Z573" s="218">
        <v>12.68</v>
      </c>
      <c r="AA573" s="218">
        <v>13.51</v>
      </c>
      <c r="AB573" s="218">
        <v>13.37</v>
      </c>
      <c r="AC573" s="215"/>
      <c r="AD573" s="216"/>
      <c r="AE573" s="216"/>
      <c r="AF573" s="216"/>
      <c r="AG573" s="216"/>
      <c r="AH573" s="216"/>
      <c r="AI573" s="216"/>
      <c r="AJ573" s="216"/>
      <c r="AK573" s="216"/>
      <c r="AL573" s="216"/>
      <c r="AM573" s="216"/>
      <c r="AN573" s="216"/>
      <c r="AO573" s="216"/>
      <c r="AP573" s="216"/>
      <c r="AQ573" s="216"/>
      <c r="AR573" s="216"/>
      <c r="AS573" s="216"/>
      <c r="AT573" s="216"/>
      <c r="AU573" s="216"/>
      <c r="AV573" s="216"/>
      <c r="AW573" s="216"/>
      <c r="AX573" s="216"/>
      <c r="AY573" s="216"/>
      <c r="AZ573" s="216"/>
      <c r="BA573" s="216"/>
      <c r="BB573" s="216"/>
      <c r="BC573" s="216"/>
      <c r="BD573" s="216"/>
      <c r="BE573" s="216"/>
      <c r="BF573" s="216"/>
      <c r="BG573" s="216"/>
      <c r="BH573" s="216"/>
      <c r="BI573" s="216"/>
      <c r="BJ573" s="216"/>
      <c r="BK573" s="216"/>
      <c r="BL573" s="216"/>
      <c r="BM573" s="217">
        <v>29</v>
      </c>
    </row>
    <row r="574" spans="1:65">
      <c r="A574" s="29"/>
      <c r="B574" s="19">
        <v>1</v>
      </c>
      <c r="C574" s="9">
        <v>3</v>
      </c>
      <c r="D574" s="218">
        <v>11.43</v>
      </c>
      <c r="E574" s="218">
        <v>12.8</v>
      </c>
      <c r="F574" s="218">
        <v>12.408236867534539</v>
      </c>
      <c r="G574" s="218">
        <v>11.608133333333333</v>
      </c>
      <c r="H574" s="220">
        <v>11</v>
      </c>
      <c r="I574" s="218">
        <v>12.5</v>
      </c>
      <c r="J574" s="218">
        <v>11.69</v>
      </c>
      <c r="K574" s="218">
        <v>11.3</v>
      </c>
      <c r="L574" s="218">
        <v>12.6378</v>
      </c>
      <c r="M574" s="218">
        <v>12.1</v>
      </c>
      <c r="N574" s="218">
        <v>11.5</v>
      </c>
      <c r="O574" s="219">
        <v>11.95</v>
      </c>
      <c r="P574" s="218">
        <v>12.65</v>
      </c>
      <c r="Q574" s="218">
        <v>10.7</v>
      </c>
      <c r="R574" s="218">
        <v>12.75</v>
      </c>
      <c r="S574" s="218">
        <v>12.45</v>
      </c>
      <c r="T574" s="218">
        <v>12.755910658911686</v>
      </c>
      <c r="U574" s="220">
        <v>9.4258749999999996</v>
      </c>
      <c r="V574" s="218">
        <v>13.33</v>
      </c>
      <c r="W574" s="220">
        <v>12</v>
      </c>
      <c r="X574" s="218">
        <v>11.93</v>
      </c>
      <c r="Y574" s="218">
        <v>12.55</v>
      </c>
      <c r="Z574" s="218">
        <v>12.71</v>
      </c>
      <c r="AA574" s="218">
        <v>13.61</v>
      </c>
      <c r="AB574" s="218">
        <v>13.13</v>
      </c>
      <c r="AC574" s="215"/>
      <c r="AD574" s="216"/>
      <c r="AE574" s="216"/>
      <c r="AF574" s="216"/>
      <c r="AG574" s="216"/>
      <c r="AH574" s="216"/>
      <c r="AI574" s="216"/>
      <c r="AJ574" s="216"/>
      <c r="AK574" s="216"/>
      <c r="AL574" s="216"/>
      <c r="AM574" s="216"/>
      <c r="AN574" s="216"/>
      <c r="AO574" s="216"/>
      <c r="AP574" s="216"/>
      <c r="AQ574" s="216"/>
      <c r="AR574" s="216"/>
      <c r="AS574" s="216"/>
      <c r="AT574" s="216"/>
      <c r="AU574" s="216"/>
      <c r="AV574" s="216"/>
      <c r="AW574" s="216"/>
      <c r="AX574" s="216"/>
      <c r="AY574" s="216"/>
      <c r="AZ574" s="216"/>
      <c r="BA574" s="216"/>
      <c r="BB574" s="216"/>
      <c r="BC574" s="216"/>
      <c r="BD574" s="216"/>
      <c r="BE574" s="216"/>
      <c r="BF574" s="216"/>
      <c r="BG574" s="216"/>
      <c r="BH574" s="216"/>
      <c r="BI574" s="216"/>
      <c r="BJ574" s="216"/>
      <c r="BK574" s="216"/>
      <c r="BL574" s="216"/>
      <c r="BM574" s="217">
        <v>16</v>
      </c>
    </row>
    <row r="575" spans="1:65">
      <c r="A575" s="29"/>
      <c r="B575" s="19">
        <v>1</v>
      </c>
      <c r="C575" s="9">
        <v>4</v>
      </c>
      <c r="D575" s="218">
        <v>11.34</v>
      </c>
      <c r="E575" s="218">
        <v>12.7</v>
      </c>
      <c r="F575" s="218">
        <v>12.866675134424195</v>
      </c>
      <c r="G575" s="218">
        <v>11.654733333333334</v>
      </c>
      <c r="H575" s="220">
        <v>11.1</v>
      </c>
      <c r="I575" s="218">
        <v>12.3</v>
      </c>
      <c r="J575" s="218">
        <v>12.2</v>
      </c>
      <c r="K575" s="218">
        <v>11.5</v>
      </c>
      <c r="L575" s="218">
        <v>12.658200000000001</v>
      </c>
      <c r="M575" s="218">
        <v>12.2</v>
      </c>
      <c r="N575" s="218">
        <v>11.5</v>
      </c>
      <c r="O575" s="218">
        <v>12.4</v>
      </c>
      <c r="P575" s="218">
        <v>12.75</v>
      </c>
      <c r="Q575" s="218">
        <v>12.3</v>
      </c>
      <c r="R575" s="218">
        <v>12.5</v>
      </c>
      <c r="S575" s="218">
        <v>12.6</v>
      </c>
      <c r="T575" s="218">
        <v>12.786412181280808</v>
      </c>
      <c r="U575" s="220">
        <v>8.9511249999999993</v>
      </c>
      <c r="V575" s="218">
        <v>13.24</v>
      </c>
      <c r="W575" s="220">
        <v>11</v>
      </c>
      <c r="X575" s="218">
        <v>11.93</v>
      </c>
      <c r="Y575" s="218">
        <v>12.57</v>
      </c>
      <c r="Z575" s="218">
        <v>12.65</v>
      </c>
      <c r="AA575" s="218">
        <v>13.55</v>
      </c>
      <c r="AB575" s="218">
        <v>12.97</v>
      </c>
      <c r="AC575" s="215"/>
      <c r="AD575" s="216"/>
      <c r="AE575" s="216"/>
      <c r="AF575" s="216"/>
      <c r="AG575" s="216"/>
      <c r="AH575" s="216"/>
      <c r="AI575" s="216"/>
      <c r="AJ575" s="216"/>
      <c r="AK575" s="216"/>
      <c r="AL575" s="216"/>
      <c r="AM575" s="216"/>
      <c r="AN575" s="216"/>
      <c r="AO575" s="216"/>
      <c r="AP575" s="216"/>
      <c r="AQ575" s="216"/>
      <c r="AR575" s="216"/>
      <c r="AS575" s="216"/>
      <c r="AT575" s="216"/>
      <c r="AU575" s="216"/>
      <c r="AV575" s="216"/>
      <c r="AW575" s="216"/>
      <c r="AX575" s="216"/>
      <c r="AY575" s="216"/>
      <c r="AZ575" s="216"/>
      <c r="BA575" s="216"/>
      <c r="BB575" s="216"/>
      <c r="BC575" s="216"/>
      <c r="BD575" s="216"/>
      <c r="BE575" s="216"/>
      <c r="BF575" s="216"/>
      <c r="BG575" s="216"/>
      <c r="BH575" s="216"/>
      <c r="BI575" s="216"/>
      <c r="BJ575" s="216"/>
      <c r="BK575" s="216"/>
      <c r="BL575" s="216"/>
      <c r="BM575" s="217">
        <v>12.390979068111001</v>
      </c>
    </row>
    <row r="576" spans="1:65">
      <c r="A576" s="29"/>
      <c r="B576" s="19">
        <v>1</v>
      </c>
      <c r="C576" s="9">
        <v>5</v>
      </c>
      <c r="D576" s="218">
        <v>11.47</v>
      </c>
      <c r="E576" s="218">
        <v>12.8</v>
      </c>
      <c r="F576" s="218">
        <v>12.666588072590946</v>
      </c>
      <c r="G576" s="218">
        <v>11.670966666666667</v>
      </c>
      <c r="H576" s="220">
        <v>10.8</v>
      </c>
      <c r="I576" s="218">
        <v>13</v>
      </c>
      <c r="J576" s="218">
        <v>11.67</v>
      </c>
      <c r="K576" s="218">
        <v>11.6</v>
      </c>
      <c r="L576" s="218">
        <v>12.576600000000001</v>
      </c>
      <c r="M576" s="218">
        <v>12.1</v>
      </c>
      <c r="N576" s="218">
        <v>11.6</v>
      </c>
      <c r="O576" s="218">
        <v>12.8</v>
      </c>
      <c r="P576" s="218">
        <v>12.65</v>
      </c>
      <c r="Q576" s="218">
        <v>12.9</v>
      </c>
      <c r="R576" s="218">
        <v>12.9</v>
      </c>
      <c r="S576" s="219">
        <v>12</v>
      </c>
      <c r="T576" s="218">
        <v>12.910907320761448</v>
      </c>
      <c r="U576" s="220">
        <v>9.2962500000000006</v>
      </c>
      <c r="V576" s="218">
        <v>12.48</v>
      </c>
      <c r="W576" s="220">
        <v>12</v>
      </c>
      <c r="X576" s="218">
        <v>12.13</v>
      </c>
      <c r="Y576" s="218">
        <v>12.39</v>
      </c>
      <c r="Z576" s="218">
        <v>12.77</v>
      </c>
      <c r="AA576" s="218">
        <v>13.78</v>
      </c>
      <c r="AB576" s="218">
        <v>13.19</v>
      </c>
      <c r="AC576" s="215"/>
      <c r="AD576" s="216"/>
      <c r="AE576" s="216"/>
      <c r="AF576" s="216"/>
      <c r="AG576" s="216"/>
      <c r="AH576" s="216"/>
      <c r="AI576" s="216"/>
      <c r="AJ576" s="216"/>
      <c r="AK576" s="216"/>
      <c r="AL576" s="216"/>
      <c r="AM576" s="216"/>
      <c r="AN576" s="216"/>
      <c r="AO576" s="216"/>
      <c r="AP576" s="216"/>
      <c r="AQ576" s="216"/>
      <c r="AR576" s="216"/>
      <c r="AS576" s="216"/>
      <c r="AT576" s="216"/>
      <c r="AU576" s="216"/>
      <c r="AV576" s="216"/>
      <c r="AW576" s="216"/>
      <c r="AX576" s="216"/>
      <c r="AY576" s="216"/>
      <c r="AZ576" s="216"/>
      <c r="BA576" s="216"/>
      <c r="BB576" s="216"/>
      <c r="BC576" s="216"/>
      <c r="BD576" s="216"/>
      <c r="BE576" s="216"/>
      <c r="BF576" s="216"/>
      <c r="BG576" s="216"/>
      <c r="BH576" s="216"/>
      <c r="BI576" s="216"/>
      <c r="BJ576" s="216"/>
      <c r="BK576" s="216"/>
      <c r="BL576" s="216"/>
      <c r="BM576" s="217">
        <v>96</v>
      </c>
    </row>
    <row r="577" spans="1:65">
      <c r="A577" s="29"/>
      <c r="B577" s="19">
        <v>1</v>
      </c>
      <c r="C577" s="9">
        <v>6</v>
      </c>
      <c r="D577" s="218">
        <v>11.94</v>
      </c>
      <c r="E577" s="218">
        <v>13</v>
      </c>
      <c r="F577" s="218">
        <v>12.657980827751574</v>
      </c>
      <c r="G577" s="218">
        <v>11.5959</v>
      </c>
      <c r="H577" s="220">
        <v>11.2</v>
      </c>
      <c r="I577" s="218">
        <v>12.8</v>
      </c>
      <c r="J577" s="218">
        <v>11.85</v>
      </c>
      <c r="K577" s="218">
        <v>11.7</v>
      </c>
      <c r="L577" s="218">
        <v>12.454200000000002</v>
      </c>
      <c r="M577" s="218">
        <v>12.4</v>
      </c>
      <c r="N577" s="218">
        <v>11.6</v>
      </c>
      <c r="O577" s="218">
        <v>12.7</v>
      </c>
      <c r="P577" s="219">
        <v>12.25</v>
      </c>
      <c r="Q577" s="218">
        <v>12.8</v>
      </c>
      <c r="R577" s="218">
        <v>12.25</v>
      </c>
      <c r="S577" s="218">
        <v>12.55</v>
      </c>
      <c r="T577" s="218">
        <v>12.590870966802447</v>
      </c>
      <c r="U577" s="220">
        <v>9.0881249999999998</v>
      </c>
      <c r="V577" s="218">
        <v>12.68</v>
      </c>
      <c r="W577" s="220">
        <v>12</v>
      </c>
      <c r="X577" s="218">
        <v>11.97</v>
      </c>
      <c r="Y577" s="218">
        <v>12.18</v>
      </c>
      <c r="Z577" s="218">
        <v>13.05</v>
      </c>
      <c r="AA577" s="218">
        <v>13.58</v>
      </c>
      <c r="AB577" s="218">
        <v>13.51</v>
      </c>
      <c r="AC577" s="215"/>
      <c r="AD577" s="216"/>
      <c r="AE577" s="216"/>
      <c r="AF577" s="216"/>
      <c r="AG577" s="216"/>
      <c r="AH577" s="216"/>
      <c r="AI577" s="216"/>
      <c r="AJ577" s="216"/>
      <c r="AK577" s="216"/>
      <c r="AL577" s="216"/>
      <c r="AM577" s="216"/>
      <c r="AN577" s="216"/>
      <c r="AO577" s="216"/>
      <c r="AP577" s="216"/>
      <c r="AQ577" s="216"/>
      <c r="AR577" s="216"/>
      <c r="AS577" s="216"/>
      <c r="AT577" s="216"/>
      <c r="AU577" s="216"/>
      <c r="AV577" s="216"/>
      <c r="AW577" s="216"/>
      <c r="AX577" s="216"/>
      <c r="AY577" s="216"/>
      <c r="AZ577" s="216"/>
      <c r="BA577" s="216"/>
      <c r="BB577" s="216"/>
      <c r="BC577" s="216"/>
      <c r="BD577" s="216"/>
      <c r="BE577" s="216"/>
      <c r="BF577" s="216"/>
      <c r="BG577" s="216"/>
      <c r="BH577" s="216"/>
      <c r="BI577" s="216"/>
      <c r="BJ577" s="216"/>
      <c r="BK577" s="216"/>
      <c r="BL577" s="216"/>
      <c r="BM577" s="221"/>
    </row>
    <row r="578" spans="1:65">
      <c r="A578" s="29"/>
      <c r="B578" s="20" t="s">
        <v>269</v>
      </c>
      <c r="C578" s="12"/>
      <c r="D578" s="222">
        <v>11.571666666666665</v>
      </c>
      <c r="E578" s="222">
        <v>12.766666666666666</v>
      </c>
      <c r="F578" s="222">
        <v>12.571389092221111</v>
      </c>
      <c r="G578" s="222">
        <v>11.64561111111111</v>
      </c>
      <c r="H578" s="222">
        <v>11.116666666666667</v>
      </c>
      <c r="I578" s="222">
        <v>12.649999999999999</v>
      </c>
      <c r="J578" s="222">
        <v>11.924999999999999</v>
      </c>
      <c r="K578" s="222">
        <v>11.5</v>
      </c>
      <c r="L578" s="222">
        <v>12.469500000000002</v>
      </c>
      <c r="M578" s="222">
        <v>12.15</v>
      </c>
      <c r="N578" s="222">
        <v>11.533333333333333</v>
      </c>
      <c r="O578" s="222">
        <v>12.5</v>
      </c>
      <c r="P578" s="222">
        <v>12.608333333333334</v>
      </c>
      <c r="Q578" s="222">
        <v>12.058333333333332</v>
      </c>
      <c r="R578" s="222">
        <v>12.583333333333334</v>
      </c>
      <c r="S578" s="222">
        <v>12.424999999999999</v>
      </c>
      <c r="T578" s="222">
        <v>12.808310604370588</v>
      </c>
      <c r="U578" s="222">
        <v>9.2029791666666654</v>
      </c>
      <c r="V578" s="222">
        <v>12.726666666666668</v>
      </c>
      <c r="W578" s="222">
        <v>11.666666666666666</v>
      </c>
      <c r="X578" s="222">
        <v>11.958333333333334</v>
      </c>
      <c r="Y578" s="222">
        <v>12.338333333333333</v>
      </c>
      <c r="Z578" s="222">
        <v>12.776666666666666</v>
      </c>
      <c r="AA578" s="222">
        <v>13.586666666666666</v>
      </c>
      <c r="AB578" s="222">
        <v>13.100000000000001</v>
      </c>
      <c r="AC578" s="215"/>
      <c r="AD578" s="216"/>
      <c r="AE578" s="216"/>
      <c r="AF578" s="216"/>
      <c r="AG578" s="216"/>
      <c r="AH578" s="216"/>
      <c r="AI578" s="216"/>
      <c r="AJ578" s="216"/>
      <c r="AK578" s="216"/>
      <c r="AL578" s="216"/>
      <c r="AM578" s="216"/>
      <c r="AN578" s="216"/>
      <c r="AO578" s="216"/>
      <c r="AP578" s="216"/>
      <c r="AQ578" s="216"/>
      <c r="AR578" s="216"/>
      <c r="AS578" s="216"/>
      <c r="AT578" s="216"/>
      <c r="AU578" s="216"/>
      <c r="AV578" s="216"/>
      <c r="AW578" s="216"/>
      <c r="AX578" s="216"/>
      <c r="AY578" s="216"/>
      <c r="AZ578" s="216"/>
      <c r="BA578" s="216"/>
      <c r="BB578" s="216"/>
      <c r="BC578" s="216"/>
      <c r="BD578" s="216"/>
      <c r="BE578" s="216"/>
      <c r="BF578" s="216"/>
      <c r="BG578" s="216"/>
      <c r="BH578" s="216"/>
      <c r="BI578" s="216"/>
      <c r="BJ578" s="216"/>
      <c r="BK578" s="216"/>
      <c r="BL578" s="216"/>
      <c r="BM578" s="221"/>
    </row>
    <row r="579" spans="1:65">
      <c r="A579" s="29"/>
      <c r="B579" s="3" t="s">
        <v>270</v>
      </c>
      <c r="C579" s="28"/>
      <c r="D579" s="218">
        <v>11.45</v>
      </c>
      <c r="E579" s="218">
        <v>12.8</v>
      </c>
      <c r="F579" s="218">
        <v>12.662044420125961</v>
      </c>
      <c r="G579" s="218">
        <v>11.631433333333334</v>
      </c>
      <c r="H579" s="218">
        <v>11.149999999999999</v>
      </c>
      <c r="I579" s="218">
        <v>12.649999999999999</v>
      </c>
      <c r="J579" s="218">
        <v>11.92</v>
      </c>
      <c r="K579" s="218">
        <v>11.5</v>
      </c>
      <c r="L579" s="218">
        <v>12.515400000000001</v>
      </c>
      <c r="M579" s="218">
        <v>12.149999999999999</v>
      </c>
      <c r="N579" s="218">
        <v>11.55</v>
      </c>
      <c r="O579" s="218">
        <v>12.574999999999999</v>
      </c>
      <c r="P579" s="218">
        <v>12.65</v>
      </c>
      <c r="Q579" s="218">
        <v>12.55</v>
      </c>
      <c r="R579" s="218">
        <v>12.625</v>
      </c>
      <c r="S579" s="218">
        <v>12.475</v>
      </c>
      <c r="T579" s="218">
        <v>12.800062679454147</v>
      </c>
      <c r="U579" s="218">
        <v>9.2282499999999992</v>
      </c>
      <c r="V579" s="218">
        <v>12.68</v>
      </c>
      <c r="W579" s="218">
        <v>12</v>
      </c>
      <c r="X579" s="218">
        <v>11.95</v>
      </c>
      <c r="Y579" s="218">
        <v>12.33</v>
      </c>
      <c r="Z579" s="218">
        <v>12.74</v>
      </c>
      <c r="AA579" s="218">
        <v>13.565000000000001</v>
      </c>
      <c r="AB579" s="218">
        <v>13.16</v>
      </c>
      <c r="AC579" s="215"/>
      <c r="AD579" s="216"/>
      <c r="AE579" s="216"/>
      <c r="AF579" s="216"/>
      <c r="AG579" s="216"/>
      <c r="AH579" s="216"/>
      <c r="AI579" s="216"/>
      <c r="AJ579" s="216"/>
      <c r="AK579" s="216"/>
      <c r="AL579" s="216"/>
      <c r="AM579" s="216"/>
      <c r="AN579" s="216"/>
      <c r="AO579" s="216"/>
      <c r="AP579" s="216"/>
      <c r="AQ579" s="216"/>
      <c r="AR579" s="216"/>
      <c r="AS579" s="216"/>
      <c r="AT579" s="216"/>
      <c r="AU579" s="216"/>
      <c r="AV579" s="216"/>
      <c r="AW579" s="216"/>
      <c r="AX579" s="216"/>
      <c r="AY579" s="216"/>
      <c r="AZ579" s="216"/>
      <c r="BA579" s="216"/>
      <c r="BB579" s="216"/>
      <c r="BC579" s="216"/>
      <c r="BD579" s="216"/>
      <c r="BE579" s="216"/>
      <c r="BF579" s="216"/>
      <c r="BG579" s="216"/>
      <c r="BH579" s="216"/>
      <c r="BI579" s="216"/>
      <c r="BJ579" s="216"/>
      <c r="BK579" s="216"/>
      <c r="BL579" s="216"/>
      <c r="BM579" s="221"/>
    </row>
    <row r="580" spans="1:65">
      <c r="A580" s="29"/>
      <c r="B580" s="3" t="s">
        <v>271</v>
      </c>
      <c r="C580" s="28"/>
      <c r="D580" s="23">
        <v>0.33760430486986731</v>
      </c>
      <c r="E580" s="23">
        <v>0.25819888974716099</v>
      </c>
      <c r="F580" s="23">
        <v>0.24752156098945172</v>
      </c>
      <c r="G580" s="23">
        <v>6.2861854416973048E-2</v>
      </c>
      <c r="H580" s="23">
        <v>0.19407902170679514</v>
      </c>
      <c r="I580" s="23">
        <v>0.24289915602982226</v>
      </c>
      <c r="J580" s="23">
        <v>0.2264287967551831</v>
      </c>
      <c r="K580" s="23">
        <v>0.141421356237309</v>
      </c>
      <c r="L580" s="23">
        <v>0.22251435009904441</v>
      </c>
      <c r="M580" s="23">
        <v>0.16431676725154978</v>
      </c>
      <c r="N580" s="23">
        <v>0.13662601021279416</v>
      </c>
      <c r="O580" s="23">
        <v>0.30166206257996742</v>
      </c>
      <c r="P580" s="23">
        <v>0.18551729479125842</v>
      </c>
      <c r="Q580" s="23">
        <v>1.1421106192776018</v>
      </c>
      <c r="R580" s="23">
        <v>0.27325202042558933</v>
      </c>
      <c r="S580" s="23">
        <v>0.21621748310439654</v>
      </c>
      <c r="T580" s="23">
        <v>0.13771018927106235</v>
      </c>
      <c r="U580" s="23">
        <v>0.1668234174334248</v>
      </c>
      <c r="V580" s="23">
        <v>0.50910378771589093</v>
      </c>
      <c r="W580" s="23">
        <v>0.51639777949432231</v>
      </c>
      <c r="X580" s="23">
        <v>0.10703581954965678</v>
      </c>
      <c r="Y580" s="23">
        <v>0.20143650778016078</v>
      </c>
      <c r="Z580" s="23">
        <v>0.14500574701254679</v>
      </c>
      <c r="AA580" s="23">
        <v>0.10443498775155097</v>
      </c>
      <c r="AB580" s="23">
        <v>0.37836490323495908</v>
      </c>
      <c r="AC580" s="15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86</v>
      </c>
      <c r="C581" s="28"/>
      <c r="D581" s="13">
        <v>2.9175080357470892E-2</v>
      </c>
      <c r="E581" s="13">
        <v>2.0224456115965614E-2</v>
      </c>
      <c r="F581" s="13">
        <v>1.9689276910744288E-2</v>
      </c>
      <c r="G581" s="13">
        <v>5.3979008758927539E-3</v>
      </c>
      <c r="H581" s="13">
        <v>1.7458382762230447E-2</v>
      </c>
      <c r="I581" s="13">
        <v>1.9201514310657888E-2</v>
      </c>
      <c r="J581" s="13">
        <v>1.8987739769826678E-2</v>
      </c>
      <c r="K581" s="13">
        <v>1.2297509238026871E-2</v>
      </c>
      <c r="L581" s="13">
        <v>1.7844689049203607E-2</v>
      </c>
      <c r="M581" s="13">
        <v>1.3524013765559652E-2</v>
      </c>
      <c r="N581" s="13">
        <v>1.184618585660065E-2</v>
      </c>
      <c r="O581" s="13">
        <v>2.4132965006397392E-2</v>
      </c>
      <c r="P581" s="13">
        <v>1.4713863433543297E-2</v>
      </c>
      <c r="Q581" s="13">
        <v>9.4715462552392701E-2</v>
      </c>
      <c r="R581" s="13">
        <v>2.1715392351702462E-2</v>
      </c>
      <c r="S581" s="13">
        <v>1.7401809505384027E-2</v>
      </c>
      <c r="T581" s="13">
        <v>1.0751627870741316E-2</v>
      </c>
      <c r="U581" s="13">
        <v>1.812711019032422E-2</v>
      </c>
      <c r="V581" s="13">
        <v>4.0002916792762508E-2</v>
      </c>
      <c r="W581" s="13">
        <v>4.4262666813799055E-2</v>
      </c>
      <c r="X581" s="13">
        <v>8.950730554675131E-3</v>
      </c>
      <c r="Y581" s="13">
        <v>1.6326071142522824E-2</v>
      </c>
      <c r="Z581" s="13">
        <v>1.1349262745568495E-2</v>
      </c>
      <c r="AA581" s="13">
        <v>7.6865790788678339E-3</v>
      </c>
      <c r="AB581" s="13">
        <v>2.8882817040836568E-2</v>
      </c>
      <c r="AC581" s="15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272</v>
      </c>
      <c r="C582" s="28"/>
      <c r="D582" s="13">
        <v>-6.6121683923499597E-2</v>
      </c>
      <c r="E582" s="13">
        <v>3.0319444209418567E-2</v>
      </c>
      <c r="F582" s="13">
        <v>1.4559787658297907E-2</v>
      </c>
      <c r="G582" s="13">
        <v>-6.015408087631624E-2</v>
      </c>
      <c r="H582" s="13">
        <v>-0.10284194609963149</v>
      </c>
      <c r="I582" s="13">
        <v>2.0903992369384561E-2</v>
      </c>
      <c r="J582" s="13">
        <v>-3.7606315493682763E-2</v>
      </c>
      <c r="K582" s="13">
        <v>-7.190546148237742E-2</v>
      </c>
      <c r="L582" s="13">
        <v>6.3369433083040327E-3</v>
      </c>
      <c r="M582" s="13">
        <v>-1.9447944087903068E-2</v>
      </c>
      <c r="N582" s="13">
        <v>-6.9215332385224926E-2</v>
      </c>
      <c r="O582" s="13">
        <v>8.7984114321983942E-3</v>
      </c>
      <c r="P582" s="13">
        <v>1.7541330997944193E-2</v>
      </c>
      <c r="Q582" s="13">
        <v>-2.6845799105072676E-2</v>
      </c>
      <c r="R582" s="13">
        <v>1.5523734175079795E-2</v>
      </c>
      <c r="S582" s="13">
        <v>2.7456209636051998E-3</v>
      </c>
      <c r="T582" s="13">
        <v>3.3680271265538408E-2</v>
      </c>
      <c r="U582" s="13">
        <v>-0.25728393889784407</v>
      </c>
      <c r="V582" s="13">
        <v>2.7091289292835663E-2</v>
      </c>
      <c r="W582" s="13">
        <v>-5.845481599661484E-2</v>
      </c>
      <c r="X582" s="13">
        <v>-3.4916186396530158E-2</v>
      </c>
      <c r="Y582" s="13">
        <v>-4.2487146889913507E-3</v>
      </c>
      <c r="Z582" s="13">
        <v>3.1126482938564237E-2</v>
      </c>
      <c r="AA582" s="13">
        <v>9.649661999937087E-2</v>
      </c>
      <c r="AB582" s="13">
        <v>5.7220735180943949E-2</v>
      </c>
      <c r="AC582" s="15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273</v>
      </c>
      <c r="C583" s="46"/>
      <c r="D583" s="44">
        <v>1.71</v>
      </c>
      <c r="E583" s="44">
        <v>0.62</v>
      </c>
      <c r="F583" s="44">
        <v>0.24</v>
      </c>
      <c r="G583" s="44">
        <v>1.57</v>
      </c>
      <c r="H583" s="44">
        <v>2.6</v>
      </c>
      <c r="I583" s="44">
        <v>0.4</v>
      </c>
      <c r="J583" s="44">
        <v>1.02</v>
      </c>
      <c r="K583" s="44">
        <v>1.85</v>
      </c>
      <c r="L583" s="44">
        <v>0.04</v>
      </c>
      <c r="M583" s="44">
        <v>0.57999999999999996</v>
      </c>
      <c r="N583" s="44">
        <v>1.79</v>
      </c>
      <c r="O583" s="44">
        <v>0.1</v>
      </c>
      <c r="P583" s="44">
        <v>0.31</v>
      </c>
      <c r="Q583" s="44">
        <v>0.76</v>
      </c>
      <c r="R583" s="44">
        <v>0.27</v>
      </c>
      <c r="S583" s="44">
        <v>0.04</v>
      </c>
      <c r="T583" s="44">
        <v>0.71</v>
      </c>
      <c r="U583" s="44">
        <v>6.34</v>
      </c>
      <c r="V583" s="44">
        <v>0.55000000000000004</v>
      </c>
      <c r="W583" s="44" t="s">
        <v>274</v>
      </c>
      <c r="X583" s="44">
        <v>0.95</v>
      </c>
      <c r="Y583" s="44">
        <v>0.21</v>
      </c>
      <c r="Z583" s="44">
        <v>0.64</v>
      </c>
      <c r="AA583" s="44">
        <v>2.23</v>
      </c>
      <c r="AB583" s="44">
        <v>1.27</v>
      </c>
      <c r="AC583" s="15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 t="s">
        <v>306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BM584" s="55"/>
    </row>
    <row r="585" spans="1:65">
      <c r="BM585" s="55"/>
    </row>
    <row r="586" spans="1:65" ht="15">
      <c r="B586" s="8" t="s">
        <v>584</v>
      </c>
      <c r="BM586" s="27" t="s">
        <v>66</v>
      </c>
    </row>
    <row r="587" spans="1:65" ht="15">
      <c r="A587" s="24" t="s">
        <v>57</v>
      </c>
      <c r="B587" s="18" t="s">
        <v>110</v>
      </c>
      <c r="C587" s="15" t="s">
        <v>111</v>
      </c>
      <c r="D587" s="16" t="s">
        <v>234</v>
      </c>
      <c r="E587" s="17" t="s">
        <v>234</v>
      </c>
      <c r="F587" s="17" t="s">
        <v>234</v>
      </c>
      <c r="G587" s="17" t="s">
        <v>234</v>
      </c>
      <c r="H587" s="17" t="s">
        <v>234</v>
      </c>
      <c r="I587" s="17" t="s">
        <v>234</v>
      </c>
      <c r="J587" s="17" t="s">
        <v>234</v>
      </c>
      <c r="K587" s="17" t="s">
        <v>234</v>
      </c>
      <c r="L587" s="17" t="s">
        <v>234</v>
      </c>
      <c r="M587" s="17" t="s">
        <v>234</v>
      </c>
      <c r="N587" s="17" t="s">
        <v>234</v>
      </c>
      <c r="O587" s="17" t="s">
        <v>234</v>
      </c>
      <c r="P587" s="17" t="s">
        <v>234</v>
      </c>
      <c r="Q587" s="17" t="s">
        <v>234</v>
      </c>
      <c r="R587" s="17" t="s">
        <v>234</v>
      </c>
      <c r="S587" s="17" t="s">
        <v>234</v>
      </c>
      <c r="T587" s="17" t="s">
        <v>234</v>
      </c>
      <c r="U587" s="17" t="s">
        <v>234</v>
      </c>
      <c r="V587" s="17" t="s">
        <v>234</v>
      </c>
      <c r="W587" s="17" t="s">
        <v>234</v>
      </c>
      <c r="X587" s="17" t="s">
        <v>234</v>
      </c>
      <c r="Y587" s="17" t="s">
        <v>234</v>
      </c>
      <c r="Z587" s="17" t="s">
        <v>234</v>
      </c>
      <c r="AA587" s="17" t="s">
        <v>234</v>
      </c>
      <c r="AB587" s="17" t="s">
        <v>234</v>
      </c>
      <c r="AC587" s="15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235</v>
      </c>
      <c r="C588" s="9" t="s">
        <v>235</v>
      </c>
      <c r="D588" s="151" t="s">
        <v>237</v>
      </c>
      <c r="E588" s="152" t="s">
        <v>238</v>
      </c>
      <c r="F588" s="152" t="s">
        <v>239</v>
      </c>
      <c r="G588" s="152" t="s">
        <v>240</v>
      </c>
      <c r="H588" s="152" t="s">
        <v>241</v>
      </c>
      <c r="I588" s="152" t="s">
        <v>242</v>
      </c>
      <c r="J588" s="152" t="s">
        <v>243</v>
      </c>
      <c r="K588" s="152" t="s">
        <v>244</v>
      </c>
      <c r="L588" s="152" t="s">
        <v>245</v>
      </c>
      <c r="M588" s="152" t="s">
        <v>247</v>
      </c>
      <c r="N588" s="152" t="s">
        <v>248</v>
      </c>
      <c r="O588" s="152" t="s">
        <v>250</v>
      </c>
      <c r="P588" s="152" t="s">
        <v>251</v>
      </c>
      <c r="Q588" s="152" t="s">
        <v>252</v>
      </c>
      <c r="R588" s="152" t="s">
        <v>253</v>
      </c>
      <c r="S588" s="152" t="s">
        <v>254</v>
      </c>
      <c r="T588" s="152" t="s">
        <v>255</v>
      </c>
      <c r="U588" s="152" t="s">
        <v>256</v>
      </c>
      <c r="V588" s="152" t="s">
        <v>257</v>
      </c>
      <c r="W588" s="152" t="s">
        <v>258</v>
      </c>
      <c r="X588" s="152" t="s">
        <v>259</v>
      </c>
      <c r="Y588" s="152" t="s">
        <v>260</v>
      </c>
      <c r="Z588" s="152" t="s">
        <v>261</v>
      </c>
      <c r="AA588" s="152" t="s">
        <v>262</v>
      </c>
      <c r="AB588" s="152" t="s">
        <v>263</v>
      </c>
      <c r="AC588" s="15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276</v>
      </c>
      <c r="E589" s="11" t="s">
        <v>310</v>
      </c>
      <c r="F589" s="11" t="s">
        <v>276</v>
      </c>
      <c r="G589" s="11" t="s">
        <v>310</v>
      </c>
      <c r="H589" s="11" t="s">
        <v>310</v>
      </c>
      <c r="I589" s="11" t="s">
        <v>278</v>
      </c>
      <c r="J589" s="11" t="s">
        <v>310</v>
      </c>
      <c r="K589" s="11" t="s">
        <v>278</v>
      </c>
      <c r="L589" s="11" t="s">
        <v>310</v>
      </c>
      <c r="M589" s="11" t="s">
        <v>278</v>
      </c>
      <c r="N589" s="11" t="s">
        <v>278</v>
      </c>
      <c r="O589" s="11" t="s">
        <v>276</v>
      </c>
      <c r="P589" s="11" t="s">
        <v>276</v>
      </c>
      <c r="Q589" s="11" t="s">
        <v>276</v>
      </c>
      <c r="R589" s="11" t="s">
        <v>276</v>
      </c>
      <c r="S589" s="11" t="s">
        <v>276</v>
      </c>
      <c r="T589" s="11" t="s">
        <v>278</v>
      </c>
      <c r="U589" s="11" t="s">
        <v>278</v>
      </c>
      <c r="V589" s="11" t="s">
        <v>278</v>
      </c>
      <c r="W589" s="11" t="s">
        <v>310</v>
      </c>
      <c r="X589" s="11" t="s">
        <v>276</v>
      </c>
      <c r="Y589" s="11" t="s">
        <v>278</v>
      </c>
      <c r="Z589" s="11" t="s">
        <v>278</v>
      </c>
      <c r="AA589" s="11" t="s">
        <v>310</v>
      </c>
      <c r="AB589" s="11" t="s">
        <v>310</v>
      </c>
      <c r="AC589" s="15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5" t="s">
        <v>311</v>
      </c>
      <c r="E590" s="25" t="s">
        <v>117</v>
      </c>
      <c r="F590" s="25" t="s">
        <v>312</v>
      </c>
      <c r="G590" s="25" t="s">
        <v>311</v>
      </c>
      <c r="H590" s="25" t="s">
        <v>313</v>
      </c>
      <c r="I590" s="25" t="s">
        <v>311</v>
      </c>
      <c r="J590" s="25" t="s">
        <v>314</v>
      </c>
      <c r="K590" s="25" t="s">
        <v>313</v>
      </c>
      <c r="L590" s="25" t="s">
        <v>311</v>
      </c>
      <c r="M590" s="25" t="s">
        <v>314</v>
      </c>
      <c r="N590" s="25" t="s">
        <v>314</v>
      </c>
      <c r="O590" s="25" t="s">
        <v>311</v>
      </c>
      <c r="P590" s="25" t="s">
        <v>311</v>
      </c>
      <c r="Q590" s="25" t="s">
        <v>311</v>
      </c>
      <c r="R590" s="25" t="s">
        <v>311</v>
      </c>
      <c r="S590" s="25" t="s">
        <v>311</v>
      </c>
      <c r="T590" s="25" t="s">
        <v>313</v>
      </c>
      <c r="U590" s="25" t="s">
        <v>279</v>
      </c>
      <c r="V590" s="25" t="s">
        <v>312</v>
      </c>
      <c r="W590" s="25" t="s">
        <v>314</v>
      </c>
      <c r="X590" s="25" t="s">
        <v>279</v>
      </c>
      <c r="Y590" s="25" t="s">
        <v>314</v>
      </c>
      <c r="Z590" s="25" t="s">
        <v>311</v>
      </c>
      <c r="AA590" s="25" t="s">
        <v>314</v>
      </c>
      <c r="AB590" s="25" t="s">
        <v>315</v>
      </c>
      <c r="AC590" s="15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04">
        <v>5.5E-2</v>
      </c>
      <c r="E591" s="204">
        <v>0.05</v>
      </c>
      <c r="F591" s="204">
        <v>5.7496362565068897E-2</v>
      </c>
      <c r="G591" s="204">
        <v>5.8666666666666666E-2</v>
      </c>
      <c r="H591" s="204">
        <v>0.05</v>
      </c>
      <c r="I591" s="204">
        <v>5.899999999999999E-2</v>
      </c>
      <c r="J591" s="204">
        <v>0.06</v>
      </c>
      <c r="K591" s="204">
        <v>0.06</v>
      </c>
      <c r="L591" s="211">
        <v>0.1333588</v>
      </c>
      <c r="M591" s="204">
        <v>0.05</v>
      </c>
      <c r="N591" s="204">
        <v>0.05</v>
      </c>
      <c r="O591" s="204">
        <v>0.06</v>
      </c>
      <c r="P591" s="204">
        <v>0.06</v>
      </c>
      <c r="Q591" s="211">
        <v>0.08</v>
      </c>
      <c r="R591" s="204">
        <v>7.0000000000000007E-2</v>
      </c>
      <c r="S591" s="204">
        <v>0.06</v>
      </c>
      <c r="T591" s="204">
        <v>6.8855131743507311E-2</v>
      </c>
      <c r="U591" s="211">
        <v>752.09</v>
      </c>
      <c r="V591" s="204">
        <v>0.06</v>
      </c>
      <c r="W591" s="204">
        <v>5.6000000000000008E-2</v>
      </c>
      <c r="X591" s="204">
        <v>6.2E-2</v>
      </c>
      <c r="Y591" s="204">
        <v>0.06</v>
      </c>
      <c r="Z591" s="204">
        <v>0.06</v>
      </c>
      <c r="AA591" s="204">
        <v>6.6000000000000003E-2</v>
      </c>
      <c r="AB591" s="204">
        <v>5.6999999999999995E-2</v>
      </c>
      <c r="AC591" s="205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07">
        <v>1</v>
      </c>
    </row>
    <row r="592" spans="1:65">
      <c r="A592" s="29"/>
      <c r="B592" s="19">
        <v>1</v>
      </c>
      <c r="C592" s="9">
        <v>2</v>
      </c>
      <c r="D592" s="23">
        <v>5.5E-2</v>
      </c>
      <c r="E592" s="23">
        <v>0.06</v>
      </c>
      <c r="F592" s="23">
        <v>5.7312457327029345E-2</v>
      </c>
      <c r="G592" s="209">
        <v>5.2500000000000005E-2</v>
      </c>
      <c r="H592" s="23">
        <v>0.05</v>
      </c>
      <c r="I592" s="23">
        <v>5.5E-2</v>
      </c>
      <c r="J592" s="23">
        <v>0.06</v>
      </c>
      <c r="K592" s="23">
        <v>0.06</v>
      </c>
      <c r="L592" s="212">
        <v>0.1378366</v>
      </c>
      <c r="M592" s="23">
        <v>0.05</v>
      </c>
      <c r="N592" s="23">
        <v>0.05</v>
      </c>
      <c r="O592" s="23">
        <v>7.0000000000000007E-2</v>
      </c>
      <c r="P592" s="23">
        <v>0.06</v>
      </c>
      <c r="Q592" s="212">
        <v>7.0000000000000007E-2</v>
      </c>
      <c r="R592" s="23">
        <v>7.0000000000000007E-2</v>
      </c>
      <c r="S592" s="23">
        <v>0.06</v>
      </c>
      <c r="T592" s="23">
        <v>6.7032252636160167E-2</v>
      </c>
      <c r="U592" s="212">
        <v>732.76199999999994</v>
      </c>
      <c r="V592" s="23">
        <v>0.06</v>
      </c>
      <c r="W592" s="23">
        <v>5.6000000000000008E-2</v>
      </c>
      <c r="X592" s="23">
        <v>6.0999999999999999E-2</v>
      </c>
      <c r="Y592" s="23">
        <v>0.06</v>
      </c>
      <c r="Z592" s="23">
        <v>0.06</v>
      </c>
      <c r="AA592" s="23">
        <v>6.3E-2</v>
      </c>
      <c r="AB592" s="23">
        <v>5.6000000000000008E-2</v>
      </c>
      <c r="AC592" s="205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07" t="e">
        <v>#N/A</v>
      </c>
    </row>
    <row r="593" spans="1:65">
      <c r="A593" s="29"/>
      <c r="B593" s="19">
        <v>1</v>
      </c>
      <c r="C593" s="9">
        <v>3</v>
      </c>
      <c r="D593" s="23">
        <v>5.5E-2</v>
      </c>
      <c r="E593" s="23">
        <v>0.06</v>
      </c>
      <c r="F593" s="23">
        <v>5.7494481302386297E-2</v>
      </c>
      <c r="G593" s="23">
        <v>5.8666666666666666E-2</v>
      </c>
      <c r="H593" s="23">
        <v>0.05</v>
      </c>
      <c r="I593" s="23">
        <v>5.1999999999999998E-2</v>
      </c>
      <c r="J593" s="23">
        <v>0.06</v>
      </c>
      <c r="K593" s="23">
        <v>0.06</v>
      </c>
      <c r="L593" s="212">
        <v>0.1387302</v>
      </c>
      <c r="M593" s="23">
        <v>0.05</v>
      </c>
      <c r="N593" s="23">
        <v>0.05</v>
      </c>
      <c r="O593" s="23">
        <v>0.06</v>
      </c>
      <c r="P593" s="23">
        <v>0.06</v>
      </c>
      <c r="Q593" s="212">
        <v>0.08</v>
      </c>
      <c r="R593" s="23">
        <v>7.0000000000000007E-2</v>
      </c>
      <c r="S593" s="23">
        <v>0.06</v>
      </c>
      <c r="T593" s="23">
        <v>6.7701009751598401E-2</v>
      </c>
      <c r="U593" s="212">
        <v>787.05280000000005</v>
      </c>
      <c r="V593" s="23">
        <v>0.06</v>
      </c>
      <c r="W593" s="23">
        <v>5.8000000000000003E-2</v>
      </c>
      <c r="X593" s="23">
        <v>0.06</v>
      </c>
      <c r="Y593" s="23">
        <v>0.06</v>
      </c>
      <c r="Z593" s="23">
        <v>0.06</v>
      </c>
      <c r="AA593" s="23">
        <v>6.3E-2</v>
      </c>
      <c r="AB593" s="23">
        <v>6.6000000000000003E-2</v>
      </c>
      <c r="AC593" s="205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07">
        <v>16</v>
      </c>
    </row>
    <row r="594" spans="1:65">
      <c r="A594" s="29"/>
      <c r="B594" s="19">
        <v>1</v>
      </c>
      <c r="C594" s="9">
        <v>4</v>
      </c>
      <c r="D594" s="209">
        <v>5.8000000000000003E-2</v>
      </c>
      <c r="E594" s="23">
        <v>0.05</v>
      </c>
      <c r="F594" s="23">
        <v>5.691112545321924E-2</v>
      </c>
      <c r="G594" s="23">
        <v>5.8666666666666666E-2</v>
      </c>
      <c r="H594" s="23">
        <v>0.05</v>
      </c>
      <c r="I594" s="23">
        <v>5.5E-2</v>
      </c>
      <c r="J594" s="23">
        <v>0.06</v>
      </c>
      <c r="K594" s="23">
        <v>0.06</v>
      </c>
      <c r="L594" s="212">
        <v>0.13394639999999999</v>
      </c>
      <c r="M594" s="23">
        <v>0.05</v>
      </c>
      <c r="N594" s="23">
        <v>0.05</v>
      </c>
      <c r="O594" s="23">
        <v>7.0000000000000007E-2</v>
      </c>
      <c r="P594" s="23">
        <v>0.06</v>
      </c>
      <c r="Q594" s="212">
        <v>0.08</v>
      </c>
      <c r="R594" s="23">
        <v>7.0000000000000007E-2</v>
      </c>
      <c r="S594" s="23">
        <v>0.06</v>
      </c>
      <c r="T594" s="23">
        <v>6.6633045048272874E-2</v>
      </c>
      <c r="U594" s="212">
        <v>706.47529999999995</v>
      </c>
      <c r="V594" s="23">
        <v>0.06</v>
      </c>
      <c r="W594" s="23">
        <v>5.8000000000000003E-2</v>
      </c>
      <c r="X594" s="23">
        <v>6.3E-2</v>
      </c>
      <c r="Y594" s="23">
        <v>0.06</v>
      </c>
      <c r="Z594" s="23">
        <v>0.06</v>
      </c>
      <c r="AA594" s="23">
        <v>6.5000000000000002E-2</v>
      </c>
      <c r="AB594" s="23">
        <v>6.9000000000000006E-2</v>
      </c>
      <c r="AC594" s="205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207">
        <v>5.9179845370522607E-2</v>
      </c>
    </row>
    <row r="595" spans="1:65">
      <c r="A595" s="29"/>
      <c r="B595" s="19">
        <v>1</v>
      </c>
      <c r="C595" s="9">
        <v>5</v>
      </c>
      <c r="D595" s="23">
        <v>5.2999999999999999E-2</v>
      </c>
      <c r="E595" s="23">
        <v>0.06</v>
      </c>
      <c r="F595" s="23">
        <v>5.7339676359344789E-2</v>
      </c>
      <c r="G595" s="23">
        <v>5.8666666666666666E-2</v>
      </c>
      <c r="H595" s="23">
        <v>0.05</v>
      </c>
      <c r="I595" s="23">
        <v>0.05</v>
      </c>
      <c r="J595" s="23">
        <v>0.06</v>
      </c>
      <c r="K595" s="23">
        <v>0.06</v>
      </c>
      <c r="L595" s="212">
        <v>0.13406880000000002</v>
      </c>
      <c r="M595" s="23">
        <v>0.05</v>
      </c>
      <c r="N595" s="23">
        <v>0.05</v>
      </c>
      <c r="O595" s="23">
        <v>7.0000000000000007E-2</v>
      </c>
      <c r="P595" s="23">
        <v>0.06</v>
      </c>
      <c r="Q595" s="212">
        <v>0.08</v>
      </c>
      <c r="R595" s="23">
        <v>7.0000000000000007E-2</v>
      </c>
      <c r="S595" s="23">
        <v>0.06</v>
      </c>
      <c r="T595" s="23">
        <v>6.8082807326395517E-2</v>
      </c>
      <c r="U595" s="212">
        <v>921.25830000000008</v>
      </c>
      <c r="V595" s="23">
        <v>0.06</v>
      </c>
      <c r="W595" s="23">
        <v>5.6999999999999995E-2</v>
      </c>
      <c r="X595" s="23">
        <v>6.3E-2</v>
      </c>
      <c r="Y595" s="23">
        <v>0.06</v>
      </c>
      <c r="Z595" s="23">
        <v>0.06</v>
      </c>
      <c r="AA595" s="23">
        <v>6.7000000000000004E-2</v>
      </c>
      <c r="AB595" s="23">
        <v>5.8000000000000003E-2</v>
      </c>
      <c r="AC595" s="205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207">
        <v>97</v>
      </c>
    </row>
    <row r="596" spans="1:65">
      <c r="A596" s="29"/>
      <c r="B596" s="19">
        <v>1</v>
      </c>
      <c r="C596" s="9">
        <v>6</v>
      </c>
      <c r="D596" s="23">
        <v>5.5E-2</v>
      </c>
      <c r="E596" s="23">
        <v>0.06</v>
      </c>
      <c r="F596" s="23">
        <v>5.7602638978370792E-2</v>
      </c>
      <c r="G596" s="23">
        <v>5.5E-2</v>
      </c>
      <c r="H596" s="23">
        <v>0.05</v>
      </c>
      <c r="I596" s="23">
        <v>5.8000000000000003E-2</v>
      </c>
      <c r="J596" s="23">
        <v>0.06</v>
      </c>
      <c r="K596" s="23">
        <v>0.06</v>
      </c>
      <c r="L596" s="212">
        <v>0.13218180000000002</v>
      </c>
      <c r="M596" s="23">
        <v>0.05</v>
      </c>
      <c r="N596" s="23">
        <v>0.05</v>
      </c>
      <c r="O596" s="23">
        <v>7.0000000000000007E-2</v>
      </c>
      <c r="P596" s="23">
        <v>0.06</v>
      </c>
      <c r="Q596" s="212">
        <v>0.08</v>
      </c>
      <c r="R596" s="23">
        <v>7.0000000000000007E-2</v>
      </c>
      <c r="S596" s="23">
        <v>0.06</v>
      </c>
      <c r="T596" s="23">
        <v>6.7078600417629475E-2</v>
      </c>
      <c r="U596" s="212">
        <v>792.62940000000003</v>
      </c>
      <c r="V596" s="23">
        <v>0.06</v>
      </c>
      <c r="W596" s="23">
        <v>5.6999999999999995E-2</v>
      </c>
      <c r="X596" s="23">
        <v>6.3E-2</v>
      </c>
      <c r="Y596" s="23">
        <v>0.06</v>
      </c>
      <c r="Z596" s="23">
        <v>0.06</v>
      </c>
      <c r="AA596" s="23">
        <v>6.5000000000000002E-2</v>
      </c>
      <c r="AB596" s="23">
        <v>6.9000000000000006E-2</v>
      </c>
      <c r="AC596" s="205"/>
      <c r="AD596" s="206"/>
      <c r="AE596" s="206"/>
      <c r="AF596" s="206"/>
      <c r="AG596" s="206"/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  <c r="BI596" s="206"/>
      <c r="BJ596" s="206"/>
      <c r="BK596" s="206"/>
      <c r="BL596" s="206"/>
      <c r="BM596" s="56"/>
    </row>
    <row r="597" spans="1:65">
      <c r="A597" s="29"/>
      <c r="B597" s="20" t="s">
        <v>269</v>
      </c>
      <c r="C597" s="12"/>
      <c r="D597" s="210">
        <v>5.5166666666666669E-2</v>
      </c>
      <c r="E597" s="210">
        <v>5.6666666666666664E-2</v>
      </c>
      <c r="F597" s="210">
        <v>5.7359456997569898E-2</v>
      </c>
      <c r="G597" s="210">
        <v>5.7027777777777781E-2</v>
      </c>
      <c r="H597" s="210">
        <v>4.9999999999999996E-2</v>
      </c>
      <c r="I597" s="210">
        <v>5.4833333333333324E-2</v>
      </c>
      <c r="J597" s="210">
        <v>0.06</v>
      </c>
      <c r="K597" s="210">
        <v>0.06</v>
      </c>
      <c r="L597" s="210">
        <v>0.13502043333333333</v>
      </c>
      <c r="M597" s="210">
        <v>4.9999999999999996E-2</v>
      </c>
      <c r="N597" s="210">
        <v>4.9999999999999996E-2</v>
      </c>
      <c r="O597" s="210">
        <v>6.6666666666666666E-2</v>
      </c>
      <c r="P597" s="210">
        <v>0.06</v>
      </c>
      <c r="Q597" s="210">
        <v>7.8333333333333352E-2</v>
      </c>
      <c r="R597" s="210">
        <v>7.0000000000000007E-2</v>
      </c>
      <c r="S597" s="210">
        <v>0.06</v>
      </c>
      <c r="T597" s="210">
        <v>6.7563807820593957E-2</v>
      </c>
      <c r="U597" s="210">
        <v>782.04463333333331</v>
      </c>
      <c r="V597" s="210">
        <v>0.06</v>
      </c>
      <c r="W597" s="210">
        <v>5.7000000000000002E-2</v>
      </c>
      <c r="X597" s="210">
        <v>6.2E-2</v>
      </c>
      <c r="Y597" s="210">
        <v>0.06</v>
      </c>
      <c r="Z597" s="210">
        <v>0.06</v>
      </c>
      <c r="AA597" s="210">
        <v>6.483333333333334E-2</v>
      </c>
      <c r="AB597" s="210">
        <v>6.25E-2</v>
      </c>
      <c r="AC597" s="205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56"/>
    </row>
    <row r="598" spans="1:65">
      <c r="A598" s="29"/>
      <c r="B598" s="3" t="s">
        <v>270</v>
      </c>
      <c r="C598" s="28"/>
      <c r="D598" s="23">
        <v>5.5E-2</v>
      </c>
      <c r="E598" s="23">
        <v>0.06</v>
      </c>
      <c r="F598" s="23">
        <v>5.7417078830865539E-2</v>
      </c>
      <c r="G598" s="23">
        <v>5.8666666666666666E-2</v>
      </c>
      <c r="H598" s="23">
        <v>0.05</v>
      </c>
      <c r="I598" s="23">
        <v>5.5E-2</v>
      </c>
      <c r="J598" s="23">
        <v>0.06</v>
      </c>
      <c r="K598" s="23">
        <v>0.06</v>
      </c>
      <c r="L598" s="23">
        <v>0.1340076</v>
      </c>
      <c r="M598" s="23">
        <v>0.05</v>
      </c>
      <c r="N598" s="23">
        <v>0.05</v>
      </c>
      <c r="O598" s="23">
        <v>7.0000000000000007E-2</v>
      </c>
      <c r="P598" s="23">
        <v>0.06</v>
      </c>
      <c r="Q598" s="23">
        <v>0.08</v>
      </c>
      <c r="R598" s="23">
        <v>7.0000000000000007E-2</v>
      </c>
      <c r="S598" s="23">
        <v>0.06</v>
      </c>
      <c r="T598" s="23">
        <v>6.7389805084613938E-2</v>
      </c>
      <c r="U598" s="23">
        <v>769.57140000000004</v>
      </c>
      <c r="V598" s="23">
        <v>0.06</v>
      </c>
      <c r="W598" s="23">
        <v>5.6999999999999995E-2</v>
      </c>
      <c r="X598" s="23">
        <v>6.25E-2</v>
      </c>
      <c r="Y598" s="23">
        <v>0.06</v>
      </c>
      <c r="Z598" s="23">
        <v>0.06</v>
      </c>
      <c r="AA598" s="23">
        <v>6.5000000000000002E-2</v>
      </c>
      <c r="AB598" s="23">
        <v>6.2E-2</v>
      </c>
      <c r="AC598" s="205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56"/>
    </row>
    <row r="599" spans="1:65">
      <c r="A599" s="29"/>
      <c r="B599" s="3" t="s">
        <v>271</v>
      </c>
      <c r="C599" s="28"/>
      <c r="D599" s="23">
        <v>1.6020819787597234E-3</v>
      </c>
      <c r="E599" s="23">
        <v>5.1639777949432208E-3</v>
      </c>
      <c r="F599" s="23">
        <v>2.448320197314805E-4</v>
      </c>
      <c r="G599" s="23">
        <v>2.6591909100883077E-3</v>
      </c>
      <c r="H599" s="23">
        <v>7.6011774306101464E-18</v>
      </c>
      <c r="I599" s="23">
        <v>3.4302575219167806E-3</v>
      </c>
      <c r="J599" s="23">
        <v>0</v>
      </c>
      <c r="K599" s="23">
        <v>0</v>
      </c>
      <c r="L599" s="23">
        <v>2.6294935464204216E-3</v>
      </c>
      <c r="M599" s="23">
        <v>7.6011774306101464E-18</v>
      </c>
      <c r="N599" s="23">
        <v>7.6011774306101464E-18</v>
      </c>
      <c r="O599" s="23">
        <v>5.1639777949432268E-3</v>
      </c>
      <c r="P599" s="23">
        <v>0</v>
      </c>
      <c r="Q599" s="23">
        <v>4.082482904638628E-3</v>
      </c>
      <c r="R599" s="23">
        <v>0</v>
      </c>
      <c r="S599" s="23">
        <v>0</v>
      </c>
      <c r="T599" s="23">
        <v>8.1731252371546991E-4</v>
      </c>
      <c r="U599" s="23">
        <v>75.570293306792664</v>
      </c>
      <c r="V599" s="23">
        <v>0</v>
      </c>
      <c r="W599" s="23">
        <v>8.9442719099991363E-4</v>
      </c>
      <c r="X599" s="23">
        <v>1.2649110640673531E-3</v>
      </c>
      <c r="Y599" s="23">
        <v>0</v>
      </c>
      <c r="Z599" s="23">
        <v>0</v>
      </c>
      <c r="AA599" s="23">
        <v>1.6020819787597234E-3</v>
      </c>
      <c r="AB599" s="23">
        <v>6.1562975886485559E-3</v>
      </c>
      <c r="AC599" s="205"/>
      <c r="AD599" s="206"/>
      <c r="AE599" s="206"/>
      <c r="AF599" s="206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56"/>
    </row>
    <row r="600" spans="1:65">
      <c r="A600" s="29"/>
      <c r="B600" s="3" t="s">
        <v>86</v>
      </c>
      <c r="C600" s="28"/>
      <c r="D600" s="13">
        <v>2.9040760944285017E-2</v>
      </c>
      <c r="E600" s="13">
        <v>9.1129019910762721E-2</v>
      </c>
      <c r="F600" s="13">
        <v>4.2683810577539656E-3</v>
      </c>
      <c r="G600" s="13">
        <v>4.6629748058051181E-2</v>
      </c>
      <c r="H600" s="13">
        <v>1.5202354861220294E-16</v>
      </c>
      <c r="I600" s="13">
        <v>6.2557887937692055E-2</v>
      </c>
      <c r="J600" s="13">
        <v>0</v>
      </c>
      <c r="K600" s="13">
        <v>0</v>
      </c>
      <c r="L600" s="13">
        <v>1.9474782308903035E-2</v>
      </c>
      <c r="M600" s="13">
        <v>1.5202354861220294E-16</v>
      </c>
      <c r="N600" s="13">
        <v>1.5202354861220294E-16</v>
      </c>
      <c r="O600" s="13">
        <v>7.7459666924148407E-2</v>
      </c>
      <c r="P600" s="13">
        <v>0</v>
      </c>
      <c r="Q600" s="13">
        <v>5.2116803037939918E-2</v>
      </c>
      <c r="R600" s="13">
        <v>0</v>
      </c>
      <c r="S600" s="13">
        <v>0</v>
      </c>
      <c r="T600" s="13">
        <v>1.2096898473894878E-2</v>
      </c>
      <c r="U600" s="13">
        <v>9.6631688379072475E-2</v>
      </c>
      <c r="V600" s="13">
        <v>0</v>
      </c>
      <c r="W600" s="13">
        <v>1.5691705105261643E-2</v>
      </c>
      <c r="X600" s="13">
        <v>2.0401791355925049E-2</v>
      </c>
      <c r="Y600" s="13">
        <v>0</v>
      </c>
      <c r="Z600" s="13">
        <v>0</v>
      </c>
      <c r="AA600" s="13">
        <v>2.4710776022000874E-2</v>
      </c>
      <c r="AB600" s="13">
        <v>9.8500761418376895E-2</v>
      </c>
      <c r="AC600" s="15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272</v>
      </c>
      <c r="C601" s="28"/>
      <c r="D601" s="13">
        <v>-6.7813267823354173E-2</v>
      </c>
      <c r="E601" s="13">
        <v>-4.2466800785318615E-2</v>
      </c>
      <c r="F601" s="13">
        <v>-3.0760275927646186E-2</v>
      </c>
      <c r="G601" s="13">
        <v>-3.6364873535421061E-2</v>
      </c>
      <c r="H601" s="13">
        <v>-0.15511776539881061</v>
      </c>
      <c r="I601" s="13">
        <v>-7.3445816054029001E-2</v>
      </c>
      <c r="J601" s="13">
        <v>1.3858681521427441E-2</v>
      </c>
      <c r="K601" s="13">
        <v>1.3858681521427441E-2</v>
      </c>
      <c r="L601" s="13">
        <v>1.2815273086297521</v>
      </c>
      <c r="M601" s="13">
        <v>-0.15511776539881061</v>
      </c>
      <c r="N601" s="13">
        <v>-0.15511776539881061</v>
      </c>
      <c r="O601" s="13">
        <v>0.12650964613491933</v>
      </c>
      <c r="P601" s="13">
        <v>1.3858681521427441E-2</v>
      </c>
      <c r="Q601" s="13">
        <v>0.32364883420853063</v>
      </c>
      <c r="R601" s="13">
        <v>0.18283512844166538</v>
      </c>
      <c r="S601" s="13">
        <v>1.3858681521427441E-2</v>
      </c>
      <c r="T601" s="13">
        <v>0.14166921859257497</v>
      </c>
      <c r="U601" s="13">
        <v>13213.712347370691</v>
      </c>
      <c r="V601" s="13">
        <v>1.3858681521427441E-2</v>
      </c>
      <c r="W601" s="13">
        <v>-3.6834252554643898E-2</v>
      </c>
      <c r="X601" s="13">
        <v>4.7653970905475074E-2</v>
      </c>
      <c r="Y601" s="13">
        <v>1.3858681521427441E-2</v>
      </c>
      <c r="Z601" s="13">
        <v>1.3858681521427441E-2</v>
      </c>
      <c r="AA601" s="13">
        <v>9.5530630866209165E-2</v>
      </c>
      <c r="AB601" s="13">
        <v>5.6102793251486816E-2</v>
      </c>
      <c r="AC601" s="15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273</v>
      </c>
      <c r="C602" s="46"/>
      <c r="D602" s="44">
        <v>1.03</v>
      </c>
      <c r="E602" s="44">
        <v>0.71</v>
      </c>
      <c r="F602" s="44">
        <v>0.56000000000000005</v>
      </c>
      <c r="G602" s="44">
        <v>0.63</v>
      </c>
      <c r="H602" s="44">
        <v>2.13</v>
      </c>
      <c r="I602" s="44">
        <v>1.1000000000000001</v>
      </c>
      <c r="J602" s="44">
        <v>0</v>
      </c>
      <c r="K602" s="44">
        <v>0</v>
      </c>
      <c r="L602" s="44">
        <v>15.97</v>
      </c>
      <c r="M602" s="44">
        <v>2.13</v>
      </c>
      <c r="N602" s="44">
        <v>2.13</v>
      </c>
      <c r="O602" s="44">
        <v>1.42</v>
      </c>
      <c r="P602" s="44">
        <v>0</v>
      </c>
      <c r="Q602" s="44">
        <v>3.9</v>
      </c>
      <c r="R602" s="44">
        <v>2.13</v>
      </c>
      <c r="S602" s="44">
        <v>0</v>
      </c>
      <c r="T602" s="44">
        <v>1.61</v>
      </c>
      <c r="U602" s="44" t="s">
        <v>274</v>
      </c>
      <c r="V602" s="44">
        <v>0</v>
      </c>
      <c r="W602" s="44">
        <v>0.64</v>
      </c>
      <c r="X602" s="44">
        <v>0.43</v>
      </c>
      <c r="Y602" s="44">
        <v>0</v>
      </c>
      <c r="Z602" s="44">
        <v>0</v>
      </c>
      <c r="AA602" s="44">
        <v>1.03</v>
      </c>
      <c r="AB602" s="44">
        <v>0.53</v>
      </c>
      <c r="AC602" s="15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BM603" s="55"/>
    </row>
    <row r="604" spans="1:65" ht="15">
      <c r="B604" s="8" t="s">
        <v>585</v>
      </c>
      <c r="BM604" s="27" t="s">
        <v>66</v>
      </c>
    </row>
    <row r="605" spans="1:65" ht="15">
      <c r="A605" s="24" t="s">
        <v>29</v>
      </c>
      <c r="B605" s="18" t="s">
        <v>110</v>
      </c>
      <c r="C605" s="15" t="s">
        <v>111</v>
      </c>
      <c r="D605" s="16" t="s">
        <v>234</v>
      </c>
      <c r="E605" s="17" t="s">
        <v>234</v>
      </c>
      <c r="F605" s="17" t="s">
        <v>234</v>
      </c>
      <c r="G605" s="17" t="s">
        <v>234</v>
      </c>
      <c r="H605" s="17" t="s">
        <v>234</v>
      </c>
      <c r="I605" s="17" t="s">
        <v>234</v>
      </c>
      <c r="J605" s="17" t="s">
        <v>234</v>
      </c>
      <c r="K605" s="17" t="s">
        <v>234</v>
      </c>
      <c r="L605" s="17" t="s">
        <v>234</v>
      </c>
      <c r="M605" s="17" t="s">
        <v>234</v>
      </c>
      <c r="N605" s="17" t="s">
        <v>234</v>
      </c>
      <c r="O605" s="17" t="s">
        <v>234</v>
      </c>
      <c r="P605" s="17" t="s">
        <v>234</v>
      </c>
      <c r="Q605" s="17" t="s">
        <v>234</v>
      </c>
      <c r="R605" s="17" t="s">
        <v>234</v>
      </c>
      <c r="S605" s="17" t="s">
        <v>234</v>
      </c>
      <c r="T605" s="17" t="s">
        <v>234</v>
      </c>
      <c r="U605" s="17" t="s">
        <v>234</v>
      </c>
      <c r="V605" s="15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235</v>
      </c>
      <c r="C606" s="9" t="s">
        <v>235</v>
      </c>
      <c r="D606" s="151" t="s">
        <v>238</v>
      </c>
      <c r="E606" s="152" t="s">
        <v>239</v>
      </c>
      <c r="F606" s="152" t="s">
        <v>240</v>
      </c>
      <c r="G606" s="152" t="s">
        <v>242</v>
      </c>
      <c r="H606" s="152" t="s">
        <v>243</v>
      </c>
      <c r="I606" s="152" t="s">
        <v>244</v>
      </c>
      <c r="J606" s="152" t="s">
        <v>247</v>
      </c>
      <c r="K606" s="152" t="s">
        <v>248</v>
      </c>
      <c r="L606" s="152" t="s">
        <v>250</v>
      </c>
      <c r="M606" s="152" t="s">
        <v>251</v>
      </c>
      <c r="N606" s="152" t="s">
        <v>252</v>
      </c>
      <c r="O606" s="152" t="s">
        <v>253</v>
      </c>
      <c r="P606" s="152" t="s">
        <v>254</v>
      </c>
      <c r="Q606" s="152" t="s">
        <v>255</v>
      </c>
      <c r="R606" s="152" t="s">
        <v>257</v>
      </c>
      <c r="S606" s="152" t="s">
        <v>260</v>
      </c>
      <c r="T606" s="152" t="s">
        <v>261</v>
      </c>
      <c r="U606" s="152" t="s">
        <v>263</v>
      </c>
      <c r="V606" s="15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276</v>
      </c>
      <c r="E607" s="11" t="s">
        <v>276</v>
      </c>
      <c r="F607" s="11" t="s">
        <v>310</v>
      </c>
      <c r="G607" s="11" t="s">
        <v>278</v>
      </c>
      <c r="H607" s="11" t="s">
        <v>276</v>
      </c>
      <c r="I607" s="11" t="s">
        <v>278</v>
      </c>
      <c r="J607" s="11" t="s">
        <v>278</v>
      </c>
      <c r="K607" s="11" t="s">
        <v>278</v>
      </c>
      <c r="L607" s="11" t="s">
        <v>276</v>
      </c>
      <c r="M607" s="11" t="s">
        <v>276</v>
      </c>
      <c r="N607" s="11" t="s">
        <v>276</v>
      </c>
      <c r="O607" s="11" t="s">
        <v>276</v>
      </c>
      <c r="P607" s="11" t="s">
        <v>276</v>
      </c>
      <c r="Q607" s="11" t="s">
        <v>278</v>
      </c>
      <c r="R607" s="11" t="s">
        <v>278</v>
      </c>
      <c r="S607" s="11" t="s">
        <v>278</v>
      </c>
      <c r="T607" s="11" t="s">
        <v>278</v>
      </c>
      <c r="U607" s="11" t="s">
        <v>276</v>
      </c>
      <c r="V607" s="15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5" t="s">
        <v>117</v>
      </c>
      <c r="E608" s="25" t="s">
        <v>312</v>
      </c>
      <c r="F608" s="25" t="s">
        <v>311</v>
      </c>
      <c r="G608" s="25" t="s">
        <v>311</v>
      </c>
      <c r="H608" s="25" t="s">
        <v>314</v>
      </c>
      <c r="I608" s="25" t="s">
        <v>313</v>
      </c>
      <c r="J608" s="25" t="s">
        <v>314</v>
      </c>
      <c r="K608" s="25" t="s">
        <v>314</v>
      </c>
      <c r="L608" s="25" t="s">
        <v>311</v>
      </c>
      <c r="M608" s="25" t="s">
        <v>311</v>
      </c>
      <c r="N608" s="25" t="s">
        <v>311</v>
      </c>
      <c r="O608" s="25" t="s">
        <v>311</v>
      </c>
      <c r="P608" s="25" t="s">
        <v>311</v>
      </c>
      <c r="Q608" s="25" t="s">
        <v>313</v>
      </c>
      <c r="R608" s="25" t="s">
        <v>312</v>
      </c>
      <c r="S608" s="25" t="s">
        <v>314</v>
      </c>
      <c r="T608" s="25" t="s">
        <v>311</v>
      </c>
      <c r="U608" s="25" t="s">
        <v>117</v>
      </c>
      <c r="V608" s="15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21">
        <v>0.19</v>
      </c>
      <c r="E609" s="21">
        <v>0.35254949381814593</v>
      </c>
      <c r="F609" s="148" t="s">
        <v>103</v>
      </c>
      <c r="G609" s="148">
        <v>0.2</v>
      </c>
      <c r="H609" s="21">
        <v>0.28999999999999998</v>
      </c>
      <c r="I609" s="148">
        <v>0.7</v>
      </c>
      <c r="J609" s="21">
        <v>0.16</v>
      </c>
      <c r="K609" s="148">
        <v>0.2</v>
      </c>
      <c r="L609" s="21">
        <v>0.2</v>
      </c>
      <c r="M609" s="21">
        <v>0.15</v>
      </c>
      <c r="N609" s="21">
        <v>0.23</v>
      </c>
      <c r="O609" s="21">
        <v>0.23</v>
      </c>
      <c r="P609" s="21">
        <v>0.2</v>
      </c>
      <c r="Q609" s="148">
        <v>0.51352080328762384</v>
      </c>
      <c r="R609" s="148" t="s">
        <v>101</v>
      </c>
      <c r="S609" s="21">
        <v>0.46</v>
      </c>
      <c r="T609" s="21">
        <v>0.23</v>
      </c>
      <c r="U609" s="21">
        <v>0.12</v>
      </c>
      <c r="V609" s="15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11">
        <v>0.21</v>
      </c>
      <c r="E610" s="11">
        <v>0.3461564692621284</v>
      </c>
      <c r="F610" s="149" t="s">
        <v>103</v>
      </c>
      <c r="G610" s="149">
        <v>0.2</v>
      </c>
      <c r="H610" s="11">
        <v>0.28000000000000003</v>
      </c>
      <c r="I610" s="149">
        <v>0.6</v>
      </c>
      <c r="J610" s="11">
        <v>0.14000000000000001</v>
      </c>
      <c r="K610" s="149">
        <v>0.2</v>
      </c>
      <c r="L610" s="11">
        <v>0.2</v>
      </c>
      <c r="M610" s="11">
        <v>0.15</v>
      </c>
      <c r="N610" s="11">
        <v>0.2</v>
      </c>
      <c r="O610" s="11">
        <v>0.22</v>
      </c>
      <c r="P610" s="11">
        <v>0.17</v>
      </c>
      <c r="Q610" s="147">
        <v>0.4606093780290712</v>
      </c>
      <c r="R610" s="149" t="s">
        <v>101</v>
      </c>
      <c r="S610" s="11">
        <v>0.44</v>
      </c>
      <c r="T610" s="11">
        <v>0.21</v>
      </c>
      <c r="U610" s="11">
        <v>0.13</v>
      </c>
      <c r="V610" s="15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30</v>
      </c>
    </row>
    <row r="611" spans="1:65">
      <c r="A611" s="29"/>
      <c r="B611" s="19">
        <v>1</v>
      </c>
      <c r="C611" s="9">
        <v>3</v>
      </c>
      <c r="D611" s="11">
        <v>0.18</v>
      </c>
      <c r="E611" s="11">
        <v>0.34408813765837326</v>
      </c>
      <c r="F611" s="149" t="s">
        <v>103</v>
      </c>
      <c r="G611" s="149">
        <v>0.2</v>
      </c>
      <c r="H611" s="11">
        <v>0.28999999999999998</v>
      </c>
      <c r="I611" s="149">
        <v>0.7</v>
      </c>
      <c r="J611" s="11">
        <v>0.13</v>
      </c>
      <c r="K611" s="149">
        <v>0.2</v>
      </c>
      <c r="L611" s="11">
        <v>0.19</v>
      </c>
      <c r="M611" s="11">
        <v>0.15</v>
      </c>
      <c r="N611" s="11">
        <v>0.25</v>
      </c>
      <c r="O611" s="147">
        <v>0.33</v>
      </c>
      <c r="P611" s="11">
        <v>0.16</v>
      </c>
      <c r="Q611" s="149">
        <v>0.51480026985478244</v>
      </c>
      <c r="R611" s="149" t="s">
        <v>101</v>
      </c>
      <c r="S611" s="11">
        <v>0.45</v>
      </c>
      <c r="T611" s="11">
        <v>0.22</v>
      </c>
      <c r="U611" s="11">
        <v>0.12</v>
      </c>
      <c r="V611" s="15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11">
        <v>0.15</v>
      </c>
      <c r="E612" s="11">
        <v>0.35472587586203785</v>
      </c>
      <c r="F612" s="149" t="s">
        <v>103</v>
      </c>
      <c r="G612" s="149">
        <v>0.2</v>
      </c>
      <c r="H612" s="11">
        <v>0.3</v>
      </c>
      <c r="I612" s="149">
        <v>0.7</v>
      </c>
      <c r="J612" s="11">
        <v>0.13</v>
      </c>
      <c r="K612" s="149">
        <v>0.2</v>
      </c>
      <c r="L612" s="11">
        <v>0.22</v>
      </c>
      <c r="M612" s="11">
        <v>0.16</v>
      </c>
      <c r="N612" s="11">
        <v>0.19</v>
      </c>
      <c r="O612" s="11">
        <v>0.21</v>
      </c>
      <c r="P612" s="11">
        <v>0.15</v>
      </c>
      <c r="Q612" s="149">
        <v>0.50628046729144183</v>
      </c>
      <c r="R612" s="149" t="s">
        <v>101</v>
      </c>
      <c r="S612" s="11">
        <v>0.41</v>
      </c>
      <c r="T612" s="11">
        <v>0.22</v>
      </c>
      <c r="U612" s="11">
        <v>0.11</v>
      </c>
      <c r="V612" s="15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0.22560366887219185</v>
      </c>
    </row>
    <row r="613" spans="1:65">
      <c r="A613" s="29"/>
      <c r="B613" s="19">
        <v>1</v>
      </c>
      <c r="C613" s="9">
        <v>5</v>
      </c>
      <c r="D613" s="11">
        <v>0.21</v>
      </c>
      <c r="E613" s="11">
        <v>0.34285673858658527</v>
      </c>
      <c r="F613" s="149" t="s">
        <v>103</v>
      </c>
      <c r="G613" s="149">
        <v>0.2</v>
      </c>
      <c r="H613" s="11">
        <v>0.26</v>
      </c>
      <c r="I613" s="149">
        <v>0.6</v>
      </c>
      <c r="J613" s="11">
        <v>0.16</v>
      </c>
      <c r="K613" s="149">
        <v>0.2</v>
      </c>
      <c r="L613" s="11">
        <v>0.18</v>
      </c>
      <c r="M613" s="11">
        <v>0.15</v>
      </c>
      <c r="N613" s="11">
        <v>0.21</v>
      </c>
      <c r="O613" s="11">
        <v>0.24</v>
      </c>
      <c r="P613" s="11">
        <v>0.17</v>
      </c>
      <c r="Q613" s="149">
        <v>0.50035143349997713</v>
      </c>
      <c r="R613" s="149" t="s">
        <v>101</v>
      </c>
      <c r="S613" s="11">
        <v>0.42</v>
      </c>
      <c r="T613" s="11">
        <v>0.2</v>
      </c>
      <c r="U613" s="11">
        <v>0.12</v>
      </c>
      <c r="V613" s="15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98</v>
      </c>
    </row>
    <row r="614" spans="1:65">
      <c r="A614" s="29"/>
      <c r="B614" s="19">
        <v>1</v>
      </c>
      <c r="C614" s="9">
        <v>6</v>
      </c>
      <c r="D614" s="11">
        <v>0.17</v>
      </c>
      <c r="E614" s="11">
        <v>0.36508744361053957</v>
      </c>
      <c r="F614" s="149" t="s">
        <v>103</v>
      </c>
      <c r="G614" s="149">
        <v>0.2</v>
      </c>
      <c r="H614" s="11">
        <v>0.32</v>
      </c>
      <c r="I614" s="149">
        <v>0.6</v>
      </c>
      <c r="J614" s="11">
        <v>0.16</v>
      </c>
      <c r="K614" s="149">
        <v>0.2</v>
      </c>
      <c r="L614" s="11">
        <v>0.2</v>
      </c>
      <c r="M614" s="11">
        <v>0.15</v>
      </c>
      <c r="N614" s="11">
        <v>0.21</v>
      </c>
      <c r="O614" s="11">
        <v>0.24</v>
      </c>
      <c r="P614" s="11">
        <v>0.15</v>
      </c>
      <c r="Q614" s="149">
        <v>0.49635095652890782</v>
      </c>
      <c r="R614" s="149" t="s">
        <v>101</v>
      </c>
      <c r="S614" s="11">
        <v>0.46</v>
      </c>
      <c r="T614" s="11">
        <v>0.21</v>
      </c>
      <c r="U614" s="11">
        <v>0.12</v>
      </c>
      <c r="V614" s="15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20" t="s">
        <v>269</v>
      </c>
      <c r="C615" s="12"/>
      <c r="D615" s="22">
        <v>0.18500000000000003</v>
      </c>
      <c r="E615" s="22">
        <v>0.35091069313296841</v>
      </c>
      <c r="F615" s="22" t="s">
        <v>694</v>
      </c>
      <c r="G615" s="22">
        <v>0.19999999999999998</v>
      </c>
      <c r="H615" s="22">
        <v>0.29000000000000004</v>
      </c>
      <c r="I615" s="22">
        <v>0.65</v>
      </c>
      <c r="J615" s="22">
        <v>0.1466666666666667</v>
      </c>
      <c r="K615" s="22">
        <v>0.19999999999999998</v>
      </c>
      <c r="L615" s="22">
        <v>0.19833333333333333</v>
      </c>
      <c r="M615" s="22">
        <v>0.15166666666666667</v>
      </c>
      <c r="N615" s="22">
        <v>0.215</v>
      </c>
      <c r="O615" s="22">
        <v>0.245</v>
      </c>
      <c r="P615" s="22">
        <v>0.16666666666666666</v>
      </c>
      <c r="Q615" s="22">
        <v>0.4986522180819673</v>
      </c>
      <c r="R615" s="22" t="s">
        <v>694</v>
      </c>
      <c r="S615" s="22">
        <v>0.44</v>
      </c>
      <c r="T615" s="22">
        <v>0.215</v>
      </c>
      <c r="U615" s="22">
        <v>0.12</v>
      </c>
      <c r="V615" s="15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270</v>
      </c>
      <c r="C616" s="28"/>
      <c r="D616" s="11">
        <v>0.185</v>
      </c>
      <c r="E616" s="11">
        <v>0.34935298154013716</v>
      </c>
      <c r="F616" s="11" t="s">
        <v>694</v>
      </c>
      <c r="G616" s="11">
        <v>0.2</v>
      </c>
      <c r="H616" s="11">
        <v>0.28999999999999998</v>
      </c>
      <c r="I616" s="11">
        <v>0.64999999999999991</v>
      </c>
      <c r="J616" s="11">
        <v>0.15000000000000002</v>
      </c>
      <c r="K616" s="11">
        <v>0.2</v>
      </c>
      <c r="L616" s="11">
        <v>0.2</v>
      </c>
      <c r="M616" s="11">
        <v>0.15</v>
      </c>
      <c r="N616" s="11">
        <v>0.21</v>
      </c>
      <c r="O616" s="11">
        <v>0.23499999999999999</v>
      </c>
      <c r="P616" s="11">
        <v>0.16500000000000001</v>
      </c>
      <c r="Q616" s="11">
        <v>0.50331595039570942</v>
      </c>
      <c r="R616" s="11" t="s">
        <v>694</v>
      </c>
      <c r="S616" s="11">
        <v>0.44500000000000001</v>
      </c>
      <c r="T616" s="11">
        <v>0.215</v>
      </c>
      <c r="U616" s="11">
        <v>0.12</v>
      </c>
      <c r="V616" s="15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271</v>
      </c>
      <c r="C617" s="28"/>
      <c r="D617" s="23">
        <v>2.3452078799117041E-2</v>
      </c>
      <c r="E617" s="23">
        <v>8.3933024811267357E-3</v>
      </c>
      <c r="F617" s="23" t="s">
        <v>694</v>
      </c>
      <c r="G617" s="23">
        <v>3.0404709722440586E-17</v>
      </c>
      <c r="H617" s="23">
        <v>1.9999999999999997E-2</v>
      </c>
      <c r="I617" s="23">
        <v>5.4772255750516599E-2</v>
      </c>
      <c r="J617" s="23">
        <v>1.5055453054181619E-2</v>
      </c>
      <c r="K617" s="23">
        <v>3.0404709722440586E-17</v>
      </c>
      <c r="L617" s="23">
        <v>1.3291601358251259E-2</v>
      </c>
      <c r="M617" s="23">
        <v>4.0824829046386341E-3</v>
      </c>
      <c r="N617" s="23">
        <v>2.1679483388678797E-2</v>
      </c>
      <c r="O617" s="23">
        <v>4.3243496620879236E-2</v>
      </c>
      <c r="P617" s="23">
        <v>1.8618986725025422E-2</v>
      </c>
      <c r="Q617" s="23">
        <v>1.9977314159515352E-2</v>
      </c>
      <c r="R617" s="23" t="s">
        <v>694</v>
      </c>
      <c r="S617" s="23">
        <v>2.0976176963403047E-2</v>
      </c>
      <c r="T617" s="23">
        <v>1.0488088481701517E-2</v>
      </c>
      <c r="U617" s="23">
        <v>6.3245553203367597E-3</v>
      </c>
      <c r="V617" s="15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86</v>
      </c>
      <c r="C618" s="28"/>
      <c r="D618" s="13">
        <v>0.12676799350874074</v>
      </c>
      <c r="E618" s="13">
        <v>2.3918628429901719E-2</v>
      </c>
      <c r="F618" s="13" t="s">
        <v>694</v>
      </c>
      <c r="G618" s="13">
        <v>1.5202354861220294E-16</v>
      </c>
      <c r="H618" s="13">
        <v>6.8965517241379296E-2</v>
      </c>
      <c r="I618" s="13">
        <v>8.4265008846948611E-2</v>
      </c>
      <c r="J618" s="13">
        <v>0.10265081627851103</v>
      </c>
      <c r="K618" s="13">
        <v>1.5202354861220294E-16</v>
      </c>
      <c r="L618" s="13">
        <v>6.7016477436560973E-2</v>
      </c>
      <c r="M618" s="13">
        <v>2.6917469700914069E-2</v>
      </c>
      <c r="N618" s="13">
        <v>0.10083480645897115</v>
      </c>
      <c r="O618" s="13">
        <v>0.17650406784032341</v>
      </c>
      <c r="P618" s="13">
        <v>0.11171392035015254</v>
      </c>
      <c r="Q618" s="13">
        <v>4.0062619667785231E-2</v>
      </c>
      <c r="R618" s="13" t="s">
        <v>694</v>
      </c>
      <c r="S618" s="13">
        <v>4.7673129462279654E-2</v>
      </c>
      <c r="T618" s="13">
        <v>4.8781806891634964E-2</v>
      </c>
      <c r="U618" s="13">
        <v>5.2704627669473002E-2</v>
      </c>
      <c r="V618" s="15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272</v>
      </c>
      <c r="C619" s="28"/>
      <c r="D619" s="13">
        <v>-0.17997787480661265</v>
      </c>
      <c r="E619" s="13">
        <v>0.55542990451881802</v>
      </c>
      <c r="F619" s="13" t="s">
        <v>694</v>
      </c>
      <c r="G619" s="13">
        <v>-0.1134895943855273</v>
      </c>
      <c r="H619" s="13">
        <v>0.28544008814098554</v>
      </c>
      <c r="I619" s="13">
        <v>1.8811588182470365</v>
      </c>
      <c r="J619" s="13">
        <v>-0.34989236921605316</v>
      </c>
      <c r="K619" s="13">
        <v>-0.1134895943855273</v>
      </c>
      <c r="L619" s="13">
        <v>-0.12087718109898116</v>
      </c>
      <c r="M619" s="13">
        <v>-0.32772960907569149</v>
      </c>
      <c r="N619" s="13">
        <v>-4.7001313964441849E-2</v>
      </c>
      <c r="O619" s="13">
        <v>8.5975246877729061E-2</v>
      </c>
      <c r="P619" s="13">
        <v>-0.26124132865460603</v>
      </c>
      <c r="Q619" s="13">
        <v>1.2103019005620066</v>
      </c>
      <c r="R619" s="13" t="s">
        <v>694</v>
      </c>
      <c r="S619" s="13">
        <v>0.95032289235184009</v>
      </c>
      <c r="T619" s="13">
        <v>-4.7001313964441849E-2</v>
      </c>
      <c r="U619" s="13">
        <v>-0.46809375663131636</v>
      </c>
      <c r="V619" s="15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273</v>
      </c>
      <c r="C620" s="46"/>
      <c r="D620" s="44">
        <v>0.3</v>
      </c>
      <c r="E620" s="44">
        <v>1.34</v>
      </c>
      <c r="F620" s="44">
        <v>22.55</v>
      </c>
      <c r="G620" s="44" t="s">
        <v>274</v>
      </c>
      <c r="H620" s="44">
        <v>0.74</v>
      </c>
      <c r="I620" s="44" t="s">
        <v>274</v>
      </c>
      <c r="J620" s="44">
        <v>0.67</v>
      </c>
      <c r="K620" s="44" t="s">
        <v>274</v>
      </c>
      <c r="L620" s="44">
        <v>0.16</v>
      </c>
      <c r="M620" s="44">
        <v>0.62</v>
      </c>
      <c r="N620" s="44">
        <v>0</v>
      </c>
      <c r="O620" s="44">
        <v>0.3</v>
      </c>
      <c r="P620" s="44">
        <v>0.48</v>
      </c>
      <c r="Q620" s="44">
        <v>2.8</v>
      </c>
      <c r="R620" s="44">
        <v>2.81</v>
      </c>
      <c r="S620" s="44">
        <v>2.2200000000000002</v>
      </c>
      <c r="T620" s="44">
        <v>0</v>
      </c>
      <c r="U620" s="44">
        <v>0.94</v>
      </c>
      <c r="V620" s="15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 t="s">
        <v>324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BM621" s="55"/>
    </row>
    <row r="622" spans="1:65">
      <c r="BM622" s="55"/>
    </row>
    <row r="623" spans="1:65" ht="15">
      <c r="B623" s="8" t="s">
        <v>586</v>
      </c>
      <c r="BM623" s="27" t="s">
        <v>275</v>
      </c>
    </row>
    <row r="624" spans="1:65" ht="15">
      <c r="A624" s="24" t="s">
        <v>31</v>
      </c>
      <c r="B624" s="18" t="s">
        <v>110</v>
      </c>
      <c r="C624" s="15" t="s">
        <v>111</v>
      </c>
      <c r="D624" s="16" t="s">
        <v>234</v>
      </c>
      <c r="E624" s="17" t="s">
        <v>234</v>
      </c>
      <c r="F624" s="17" t="s">
        <v>234</v>
      </c>
      <c r="G624" s="17" t="s">
        <v>234</v>
      </c>
      <c r="H624" s="17" t="s">
        <v>234</v>
      </c>
      <c r="I624" s="15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235</v>
      </c>
      <c r="C625" s="9" t="s">
        <v>235</v>
      </c>
      <c r="D625" s="151" t="s">
        <v>238</v>
      </c>
      <c r="E625" s="152" t="s">
        <v>239</v>
      </c>
      <c r="F625" s="152" t="s">
        <v>242</v>
      </c>
      <c r="G625" s="152" t="s">
        <v>245</v>
      </c>
      <c r="H625" s="152" t="s">
        <v>263</v>
      </c>
      <c r="I625" s="15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276</v>
      </c>
      <c r="E626" s="11" t="s">
        <v>276</v>
      </c>
      <c r="F626" s="11" t="s">
        <v>278</v>
      </c>
      <c r="G626" s="11" t="s">
        <v>276</v>
      </c>
      <c r="H626" s="11" t="s">
        <v>276</v>
      </c>
      <c r="I626" s="15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/>
      <c r="C627" s="9"/>
      <c r="D627" s="25" t="s">
        <v>117</v>
      </c>
      <c r="E627" s="25" t="s">
        <v>312</v>
      </c>
      <c r="F627" s="25" t="s">
        <v>311</v>
      </c>
      <c r="G627" s="25" t="s">
        <v>311</v>
      </c>
      <c r="H627" s="25" t="s">
        <v>117</v>
      </c>
      <c r="I627" s="15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8">
        <v>1</v>
      </c>
      <c r="C628" s="14">
        <v>1</v>
      </c>
      <c r="D628" s="213">
        <v>25.684999999999999</v>
      </c>
      <c r="E628" s="234">
        <v>24.969432309163324</v>
      </c>
      <c r="F628" s="213">
        <v>24.9</v>
      </c>
      <c r="G628" s="214">
        <v>35.977026197057398</v>
      </c>
      <c r="H628" s="213">
        <v>26.02</v>
      </c>
      <c r="I628" s="215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  <c r="AL628" s="216"/>
      <c r="AM628" s="216"/>
      <c r="AN628" s="216"/>
      <c r="AO628" s="216"/>
      <c r="AP628" s="216"/>
      <c r="AQ628" s="216"/>
      <c r="AR628" s="216"/>
      <c r="AS628" s="216"/>
      <c r="AT628" s="216"/>
      <c r="AU628" s="216"/>
      <c r="AV628" s="216"/>
      <c r="AW628" s="216"/>
      <c r="AX628" s="216"/>
      <c r="AY628" s="216"/>
      <c r="AZ628" s="216"/>
      <c r="BA628" s="216"/>
      <c r="BB628" s="216"/>
      <c r="BC628" s="216"/>
      <c r="BD628" s="216"/>
      <c r="BE628" s="216"/>
      <c r="BF628" s="216"/>
      <c r="BG628" s="216"/>
      <c r="BH628" s="216"/>
      <c r="BI628" s="216"/>
      <c r="BJ628" s="216"/>
      <c r="BK628" s="216"/>
      <c r="BL628" s="216"/>
      <c r="BM628" s="217">
        <v>1</v>
      </c>
    </row>
    <row r="629" spans="1:65">
      <c r="A629" s="29"/>
      <c r="B629" s="19">
        <v>1</v>
      </c>
      <c r="C629" s="9">
        <v>2</v>
      </c>
      <c r="D629" s="218">
        <v>25.536000000000001</v>
      </c>
      <c r="E629" s="218">
        <v>26.443162485049662</v>
      </c>
      <c r="F629" s="218">
        <v>26</v>
      </c>
      <c r="G629" s="220">
        <v>36.176055480821198</v>
      </c>
      <c r="H629" s="218">
        <v>27.32</v>
      </c>
      <c r="I629" s="215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  <c r="AL629" s="216"/>
      <c r="AM629" s="216"/>
      <c r="AN629" s="216"/>
      <c r="AO629" s="216"/>
      <c r="AP629" s="216"/>
      <c r="AQ629" s="216"/>
      <c r="AR629" s="216"/>
      <c r="AS629" s="216"/>
      <c r="AT629" s="216"/>
      <c r="AU629" s="216"/>
      <c r="AV629" s="216"/>
      <c r="AW629" s="216"/>
      <c r="AX629" s="216"/>
      <c r="AY629" s="216"/>
      <c r="AZ629" s="216"/>
      <c r="BA629" s="216"/>
      <c r="BB629" s="216"/>
      <c r="BC629" s="216"/>
      <c r="BD629" s="216"/>
      <c r="BE629" s="216"/>
      <c r="BF629" s="216"/>
      <c r="BG629" s="216"/>
      <c r="BH629" s="216"/>
      <c r="BI629" s="216"/>
      <c r="BJ629" s="216"/>
      <c r="BK629" s="216"/>
      <c r="BL629" s="216"/>
      <c r="BM629" s="217">
        <v>7</v>
      </c>
    </row>
    <row r="630" spans="1:65">
      <c r="A630" s="29"/>
      <c r="B630" s="19">
        <v>1</v>
      </c>
      <c r="C630" s="9">
        <v>3</v>
      </c>
      <c r="D630" s="218">
        <v>25.766999999999999</v>
      </c>
      <c r="E630" s="218">
        <v>26.02989780136387</v>
      </c>
      <c r="F630" s="218">
        <v>26.5</v>
      </c>
      <c r="G630" s="220">
        <v>35.936070635345203</v>
      </c>
      <c r="H630" s="218">
        <v>27.9</v>
      </c>
      <c r="I630" s="215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  <c r="AL630" s="216"/>
      <c r="AM630" s="216"/>
      <c r="AN630" s="216"/>
      <c r="AO630" s="216"/>
      <c r="AP630" s="216"/>
      <c r="AQ630" s="216"/>
      <c r="AR630" s="216"/>
      <c r="AS630" s="216"/>
      <c r="AT630" s="216"/>
      <c r="AU630" s="216"/>
      <c r="AV630" s="216"/>
      <c r="AW630" s="216"/>
      <c r="AX630" s="216"/>
      <c r="AY630" s="216"/>
      <c r="AZ630" s="216"/>
      <c r="BA630" s="216"/>
      <c r="BB630" s="216"/>
      <c r="BC630" s="216"/>
      <c r="BD630" s="216"/>
      <c r="BE630" s="216"/>
      <c r="BF630" s="216"/>
      <c r="BG630" s="216"/>
      <c r="BH630" s="216"/>
      <c r="BI630" s="216"/>
      <c r="BJ630" s="216"/>
      <c r="BK630" s="216"/>
      <c r="BL630" s="216"/>
      <c r="BM630" s="217">
        <v>16</v>
      </c>
    </row>
    <row r="631" spans="1:65">
      <c r="A631" s="29"/>
      <c r="B631" s="19">
        <v>1</v>
      </c>
      <c r="C631" s="9">
        <v>4</v>
      </c>
      <c r="D631" s="218">
        <v>25.684000000000001</v>
      </c>
      <c r="E631" s="218">
        <v>26.949906251837387</v>
      </c>
      <c r="F631" s="218">
        <v>25</v>
      </c>
      <c r="G631" s="220">
        <v>36.137067300406599</v>
      </c>
      <c r="H631" s="218">
        <v>27.29</v>
      </c>
      <c r="I631" s="215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  <c r="AL631" s="216"/>
      <c r="AM631" s="216"/>
      <c r="AN631" s="216"/>
      <c r="AO631" s="216"/>
      <c r="AP631" s="216"/>
      <c r="AQ631" s="216"/>
      <c r="AR631" s="216"/>
      <c r="AS631" s="216"/>
      <c r="AT631" s="216"/>
      <c r="AU631" s="216"/>
      <c r="AV631" s="216"/>
      <c r="AW631" s="216"/>
      <c r="AX631" s="216"/>
      <c r="AY631" s="216"/>
      <c r="AZ631" s="216"/>
      <c r="BA631" s="216"/>
      <c r="BB631" s="216"/>
      <c r="BC631" s="216"/>
      <c r="BD631" s="216"/>
      <c r="BE631" s="216"/>
      <c r="BF631" s="216"/>
      <c r="BG631" s="216"/>
      <c r="BH631" s="216"/>
      <c r="BI631" s="216"/>
      <c r="BJ631" s="216"/>
      <c r="BK631" s="216"/>
      <c r="BL631" s="216"/>
      <c r="BM631" s="217">
        <v>26.324762094900802</v>
      </c>
    </row>
    <row r="632" spans="1:65">
      <c r="A632" s="29"/>
      <c r="B632" s="19">
        <v>1</v>
      </c>
      <c r="C632" s="9">
        <v>5</v>
      </c>
      <c r="D632" s="218">
        <v>25.818999999999999</v>
      </c>
      <c r="E632" s="218">
        <v>26.237347090470013</v>
      </c>
      <c r="F632" s="218">
        <v>26</v>
      </c>
      <c r="G632" s="220">
        <v>35.882018348190996</v>
      </c>
      <c r="H632" s="218">
        <v>27.15</v>
      </c>
      <c r="I632" s="215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16"/>
      <c r="AT632" s="216"/>
      <c r="AU632" s="216"/>
      <c r="AV632" s="216"/>
      <c r="AW632" s="216"/>
      <c r="AX632" s="216"/>
      <c r="AY632" s="216"/>
      <c r="AZ632" s="216"/>
      <c r="BA632" s="216"/>
      <c r="BB632" s="216"/>
      <c r="BC632" s="216"/>
      <c r="BD632" s="216"/>
      <c r="BE632" s="216"/>
      <c r="BF632" s="216"/>
      <c r="BG632" s="216"/>
      <c r="BH632" s="216"/>
      <c r="BI632" s="216"/>
      <c r="BJ632" s="216"/>
      <c r="BK632" s="216"/>
      <c r="BL632" s="216"/>
      <c r="BM632" s="217">
        <v>13</v>
      </c>
    </row>
    <row r="633" spans="1:65">
      <c r="A633" s="29"/>
      <c r="B633" s="19">
        <v>1</v>
      </c>
      <c r="C633" s="9">
        <v>6</v>
      </c>
      <c r="D633" s="218">
        <v>25.562000000000001</v>
      </c>
      <c r="E633" s="218">
        <v>26.349094935962189</v>
      </c>
      <c r="F633" s="218">
        <v>26.6</v>
      </c>
      <c r="G633" s="220">
        <v>35.440263606853797</v>
      </c>
      <c r="H633" s="218">
        <v>28.65</v>
      </c>
      <c r="I633" s="215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  <c r="AL633" s="216"/>
      <c r="AM633" s="216"/>
      <c r="AN633" s="216"/>
      <c r="AO633" s="216"/>
      <c r="AP633" s="216"/>
      <c r="AQ633" s="216"/>
      <c r="AR633" s="216"/>
      <c r="AS633" s="216"/>
      <c r="AT633" s="216"/>
      <c r="AU633" s="216"/>
      <c r="AV633" s="216"/>
      <c r="AW633" s="216"/>
      <c r="AX633" s="216"/>
      <c r="AY633" s="216"/>
      <c r="AZ633" s="216"/>
      <c r="BA633" s="216"/>
      <c r="BB633" s="216"/>
      <c r="BC633" s="216"/>
      <c r="BD633" s="216"/>
      <c r="BE633" s="216"/>
      <c r="BF633" s="216"/>
      <c r="BG633" s="216"/>
      <c r="BH633" s="216"/>
      <c r="BI633" s="216"/>
      <c r="BJ633" s="216"/>
      <c r="BK633" s="216"/>
      <c r="BL633" s="216"/>
      <c r="BM633" s="221"/>
    </row>
    <row r="634" spans="1:65">
      <c r="A634" s="29"/>
      <c r="B634" s="20" t="s">
        <v>269</v>
      </c>
      <c r="C634" s="12"/>
      <c r="D634" s="222">
        <v>25.6755</v>
      </c>
      <c r="E634" s="222">
        <v>26.163140145641076</v>
      </c>
      <c r="F634" s="222">
        <v>25.833333333333332</v>
      </c>
      <c r="G634" s="222">
        <v>35.924750261445865</v>
      </c>
      <c r="H634" s="222">
        <v>27.388333333333335</v>
      </c>
      <c r="I634" s="215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  <c r="AL634" s="216"/>
      <c r="AM634" s="216"/>
      <c r="AN634" s="216"/>
      <c r="AO634" s="216"/>
      <c r="AP634" s="216"/>
      <c r="AQ634" s="216"/>
      <c r="AR634" s="216"/>
      <c r="AS634" s="216"/>
      <c r="AT634" s="216"/>
      <c r="AU634" s="216"/>
      <c r="AV634" s="216"/>
      <c r="AW634" s="216"/>
      <c r="AX634" s="216"/>
      <c r="AY634" s="216"/>
      <c r="AZ634" s="216"/>
      <c r="BA634" s="216"/>
      <c r="BB634" s="216"/>
      <c r="BC634" s="216"/>
      <c r="BD634" s="216"/>
      <c r="BE634" s="216"/>
      <c r="BF634" s="216"/>
      <c r="BG634" s="216"/>
      <c r="BH634" s="216"/>
      <c r="BI634" s="216"/>
      <c r="BJ634" s="216"/>
      <c r="BK634" s="216"/>
      <c r="BL634" s="216"/>
      <c r="BM634" s="221"/>
    </row>
    <row r="635" spans="1:65">
      <c r="A635" s="29"/>
      <c r="B635" s="3" t="s">
        <v>270</v>
      </c>
      <c r="C635" s="28"/>
      <c r="D635" s="218">
        <v>25.6845</v>
      </c>
      <c r="E635" s="218">
        <v>26.293221013216101</v>
      </c>
      <c r="F635" s="218">
        <v>26</v>
      </c>
      <c r="G635" s="218">
        <v>35.956548416201301</v>
      </c>
      <c r="H635" s="218">
        <v>27.305</v>
      </c>
      <c r="I635" s="215"/>
      <c r="J635" s="216"/>
      <c r="K635" s="216"/>
      <c r="L635" s="216"/>
      <c r="M635" s="216"/>
      <c r="N635" s="216"/>
      <c r="O635" s="216"/>
      <c r="P635" s="216"/>
      <c r="Q635" s="216"/>
      <c r="R635" s="216"/>
      <c r="S635" s="216"/>
      <c r="T635" s="216"/>
      <c r="U635" s="216"/>
      <c r="V635" s="216"/>
      <c r="W635" s="216"/>
      <c r="X635" s="216"/>
      <c r="Y635" s="216"/>
      <c r="Z635" s="216"/>
      <c r="AA635" s="216"/>
      <c r="AB635" s="216"/>
      <c r="AC635" s="216"/>
      <c r="AD635" s="216"/>
      <c r="AE635" s="216"/>
      <c r="AF635" s="216"/>
      <c r="AG635" s="216"/>
      <c r="AH635" s="216"/>
      <c r="AI635" s="216"/>
      <c r="AJ635" s="216"/>
      <c r="AK635" s="216"/>
      <c r="AL635" s="216"/>
      <c r="AM635" s="216"/>
      <c r="AN635" s="216"/>
      <c r="AO635" s="216"/>
      <c r="AP635" s="216"/>
      <c r="AQ635" s="216"/>
      <c r="AR635" s="216"/>
      <c r="AS635" s="216"/>
      <c r="AT635" s="216"/>
      <c r="AU635" s="216"/>
      <c r="AV635" s="216"/>
      <c r="AW635" s="216"/>
      <c r="AX635" s="216"/>
      <c r="AY635" s="216"/>
      <c r="AZ635" s="216"/>
      <c r="BA635" s="216"/>
      <c r="BB635" s="216"/>
      <c r="BC635" s="216"/>
      <c r="BD635" s="216"/>
      <c r="BE635" s="216"/>
      <c r="BF635" s="216"/>
      <c r="BG635" s="216"/>
      <c r="BH635" s="216"/>
      <c r="BI635" s="216"/>
      <c r="BJ635" s="216"/>
      <c r="BK635" s="216"/>
      <c r="BL635" s="216"/>
      <c r="BM635" s="221"/>
    </row>
    <row r="636" spans="1:65">
      <c r="A636" s="29"/>
      <c r="B636" s="3" t="s">
        <v>271</v>
      </c>
      <c r="C636" s="28"/>
      <c r="D636" s="218">
        <v>0.11087786072972275</v>
      </c>
      <c r="E636" s="218">
        <v>0.66033191537411817</v>
      </c>
      <c r="F636" s="218">
        <v>0.72846871358121323</v>
      </c>
      <c r="G636" s="218">
        <v>0.26368431789389951</v>
      </c>
      <c r="H636" s="218">
        <v>0.87144515987333715</v>
      </c>
      <c r="I636" s="215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216"/>
      <c r="AY636" s="216"/>
      <c r="AZ636" s="216"/>
      <c r="BA636" s="216"/>
      <c r="BB636" s="216"/>
      <c r="BC636" s="216"/>
      <c r="BD636" s="216"/>
      <c r="BE636" s="216"/>
      <c r="BF636" s="216"/>
      <c r="BG636" s="216"/>
      <c r="BH636" s="216"/>
      <c r="BI636" s="216"/>
      <c r="BJ636" s="216"/>
      <c r="BK636" s="216"/>
      <c r="BL636" s="216"/>
      <c r="BM636" s="221"/>
    </row>
    <row r="637" spans="1:65">
      <c r="A637" s="29"/>
      <c r="B637" s="3" t="s">
        <v>86</v>
      </c>
      <c r="C637" s="28"/>
      <c r="D637" s="13">
        <v>4.3184304387343091E-3</v>
      </c>
      <c r="E637" s="13">
        <v>2.5239016100448215E-2</v>
      </c>
      <c r="F637" s="13">
        <v>2.8198788912821158E-2</v>
      </c>
      <c r="G637" s="13">
        <v>7.3399067766626415E-3</v>
      </c>
      <c r="H637" s="13">
        <v>3.1818115738088133E-2</v>
      </c>
      <c r="I637" s="15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272</v>
      </c>
      <c r="C638" s="28"/>
      <c r="D638" s="13">
        <v>-2.4663550331821105E-2</v>
      </c>
      <c r="E638" s="13">
        <v>-6.1395407364776E-3</v>
      </c>
      <c r="F638" s="13">
        <v>-1.8667927930207662E-2</v>
      </c>
      <c r="G638" s="13">
        <v>0.36467521081243182</v>
      </c>
      <c r="H638" s="13">
        <v>4.04019316337354E-2</v>
      </c>
      <c r="I638" s="15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45" t="s">
        <v>273</v>
      </c>
      <c r="C639" s="46"/>
      <c r="D639" s="44">
        <v>0.67</v>
      </c>
      <c r="E639" s="44">
        <v>0</v>
      </c>
      <c r="F639" s="44">
        <v>0.46</v>
      </c>
      <c r="G639" s="44">
        <v>13.5</v>
      </c>
      <c r="H639" s="44">
        <v>1.69</v>
      </c>
      <c r="I639" s="15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0"/>
      <c r="C640" s="20"/>
      <c r="D640" s="20"/>
      <c r="E640" s="20"/>
      <c r="F640" s="20"/>
      <c r="G640" s="20"/>
      <c r="H640" s="20"/>
      <c r="BM640" s="55"/>
    </row>
    <row r="641" spans="1:65" ht="15">
      <c r="B641" s="8" t="s">
        <v>587</v>
      </c>
      <c r="BM641" s="27" t="s">
        <v>66</v>
      </c>
    </row>
    <row r="642" spans="1:65" ht="15">
      <c r="A642" s="24" t="s">
        <v>34</v>
      </c>
      <c r="B642" s="18" t="s">
        <v>110</v>
      </c>
      <c r="C642" s="15" t="s">
        <v>111</v>
      </c>
      <c r="D642" s="16" t="s">
        <v>234</v>
      </c>
      <c r="E642" s="17" t="s">
        <v>234</v>
      </c>
      <c r="F642" s="17" t="s">
        <v>234</v>
      </c>
      <c r="G642" s="17" t="s">
        <v>234</v>
      </c>
      <c r="H642" s="17" t="s">
        <v>234</v>
      </c>
      <c r="I642" s="17" t="s">
        <v>234</v>
      </c>
      <c r="J642" s="17" t="s">
        <v>234</v>
      </c>
      <c r="K642" s="17" t="s">
        <v>234</v>
      </c>
      <c r="L642" s="17" t="s">
        <v>234</v>
      </c>
      <c r="M642" s="17" t="s">
        <v>234</v>
      </c>
      <c r="N642" s="17" t="s">
        <v>234</v>
      </c>
      <c r="O642" s="17" t="s">
        <v>234</v>
      </c>
      <c r="P642" s="17" t="s">
        <v>234</v>
      </c>
      <c r="Q642" s="17" t="s">
        <v>234</v>
      </c>
      <c r="R642" s="17" t="s">
        <v>234</v>
      </c>
      <c r="S642" s="17" t="s">
        <v>234</v>
      </c>
      <c r="T642" s="17" t="s">
        <v>234</v>
      </c>
      <c r="U642" s="17" t="s">
        <v>234</v>
      </c>
      <c r="V642" s="17" t="s">
        <v>234</v>
      </c>
      <c r="W642" s="17" t="s">
        <v>234</v>
      </c>
      <c r="X642" s="17" t="s">
        <v>234</v>
      </c>
      <c r="Y642" s="17" t="s">
        <v>234</v>
      </c>
      <c r="Z642" s="17" t="s">
        <v>234</v>
      </c>
      <c r="AA642" s="17" t="s">
        <v>234</v>
      </c>
      <c r="AB642" s="15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235</v>
      </c>
      <c r="C643" s="9" t="s">
        <v>235</v>
      </c>
      <c r="D643" s="151" t="s">
        <v>237</v>
      </c>
      <c r="E643" s="152" t="s">
        <v>238</v>
      </c>
      <c r="F643" s="152" t="s">
        <v>239</v>
      </c>
      <c r="G643" s="152" t="s">
        <v>240</v>
      </c>
      <c r="H643" s="152" t="s">
        <v>241</v>
      </c>
      <c r="I643" s="152" t="s">
        <v>242</v>
      </c>
      <c r="J643" s="152" t="s">
        <v>243</v>
      </c>
      <c r="K643" s="152" t="s">
        <v>244</v>
      </c>
      <c r="L643" s="152" t="s">
        <v>245</v>
      </c>
      <c r="M643" s="152" t="s">
        <v>247</v>
      </c>
      <c r="N643" s="152" t="s">
        <v>248</v>
      </c>
      <c r="O643" s="152" t="s">
        <v>250</v>
      </c>
      <c r="P643" s="152" t="s">
        <v>251</v>
      </c>
      <c r="Q643" s="152" t="s">
        <v>252</v>
      </c>
      <c r="R643" s="152" t="s">
        <v>253</v>
      </c>
      <c r="S643" s="152" t="s">
        <v>254</v>
      </c>
      <c r="T643" s="152" t="s">
        <v>255</v>
      </c>
      <c r="U643" s="152" t="s">
        <v>256</v>
      </c>
      <c r="V643" s="152" t="s">
        <v>257</v>
      </c>
      <c r="W643" s="152" t="s">
        <v>258</v>
      </c>
      <c r="X643" s="152" t="s">
        <v>259</v>
      </c>
      <c r="Y643" s="152" t="s">
        <v>260</v>
      </c>
      <c r="Z643" s="152" t="s">
        <v>261</v>
      </c>
      <c r="AA643" s="152" t="s">
        <v>263</v>
      </c>
      <c r="AB643" s="15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276</v>
      </c>
      <c r="E644" s="11" t="s">
        <v>310</v>
      </c>
      <c r="F644" s="11" t="s">
        <v>276</v>
      </c>
      <c r="G644" s="11" t="s">
        <v>310</v>
      </c>
      <c r="H644" s="11" t="s">
        <v>310</v>
      </c>
      <c r="I644" s="11" t="s">
        <v>278</v>
      </c>
      <c r="J644" s="11" t="s">
        <v>276</v>
      </c>
      <c r="K644" s="11" t="s">
        <v>278</v>
      </c>
      <c r="L644" s="11" t="s">
        <v>310</v>
      </c>
      <c r="M644" s="11" t="s">
        <v>278</v>
      </c>
      <c r="N644" s="11" t="s">
        <v>278</v>
      </c>
      <c r="O644" s="11" t="s">
        <v>276</v>
      </c>
      <c r="P644" s="11" t="s">
        <v>276</v>
      </c>
      <c r="Q644" s="11" t="s">
        <v>276</v>
      </c>
      <c r="R644" s="11" t="s">
        <v>276</v>
      </c>
      <c r="S644" s="11" t="s">
        <v>276</v>
      </c>
      <c r="T644" s="11" t="s">
        <v>278</v>
      </c>
      <c r="U644" s="11" t="s">
        <v>278</v>
      </c>
      <c r="V644" s="11" t="s">
        <v>276</v>
      </c>
      <c r="W644" s="11" t="s">
        <v>310</v>
      </c>
      <c r="X644" s="11" t="s">
        <v>276</v>
      </c>
      <c r="Y644" s="11" t="s">
        <v>278</v>
      </c>
      <c r="Z644" s="11" t="s">
        <v>278</v>
      </c>
      <c r="AA644" s="11" t="s">
        <v>276</v>
      </c>
      <c r="AB644" s="15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9"/>
      <c r="C645" s="9"/>
      <c r="D645" s="25" t="s">
        <v>311</v>
      </c>
      <c r="E645" s="25" t="s">
        <v>117</v>
      </c>
      <c r="F645" s="25" t="s">
        <v>312</v>
      </c>
      <c r="G645" s="25" t="s">
        <v>311</v>
      </c>
      <c r="H645" s="25" t="s">
        <v>313</v>
      </c>
      <c r="I645" s="25" t="s">
        <v>311</v>
      </c>
      <c r="J645" s="25" t="s">
        <v>314</v>
      </c>
      <c r="K645" s="25" t="s">
        <v>313</v>
      </c>
      <c r="L645" s="25" t="s">
        <v>311</v>
      </c>
      <c r="M645" s="25" t="s">
        <v>314</v>
      </c>
      <c r="N645" s="25" t="s">
        <v>314</v>
      </c>
      <c r="O645" s="25" t="s">
        <v>311</v>
      </c>
      <c r="P645" s="25" t="s">
        <v>311</v>
      </c>
      <c r="Q645" s="25" t="s">
        <v>311</v>
      </c>
      <c r="R645" s="25" t="s">
        <v>311</v>
      </c>
      <c r="S645" s="25" t="s">
        <v>311</v>
      </c>
      <c r="T645" s="25" t="s">
        <v>313</v>
      </c>
      <c r="U645" s="25" t="s">
        <v>279</v>
      </c>
      <c r="V645" s="25" t="s">
        <v>312</v>
      </c>
      <c r="W645" s="25" t="s">
        <v>314</v>
      </c>
      <c r="X645" s="25" t="s">
        <v>279</v>
      </c>
      <c r="Y645" s="25" t="s">
        <v>314</v>
      </c>
      <c r="Z645" s="25" t="s">
        <v>311</v>
      </c>
      <c r="AA645" s="25" t="s">
        <v>315</v>
      </c>
      <c r="AB645" s="15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3</v>
      </c>
    </row>
    <row r="646" spans="1:65">
      <c r="A646" s="29"/>
      <c r="B646" s="18">
        <v>1</v>
      </c>
      <c r="C646" s="14">
        <v>1</v>
      </c>
      <c r="D646" s="21">
        <v>2.2999999999999998</v>
      </c>
      <c r="E646" s="21">
        <v>2.5</v>
      </c>
      <c r="F646" s="21">
        <v>2.5107225828373831</v>
      </c>
      <c r="G646" s="148" t="s">
        <v>103</v>
      </c>
      <c r="H646" s="148">
        <v>1.5</v>
      </c>
      <c r="I646" s="21">
        <v>3.3</v>
      </c>
      <c r="J646" s="21">
        <v>3</v>
      </c>
      <c r="K646" s="148">
        <v>3</v>
      </c>
      <c r="L646" s="148" t="s">
        <v>103</v>
      </c>
      <c r="M646" s="21">
        <v>3.1</v>
      </c>
      <c r="N646" s="21">
        <v>2.9</v>
      </c>
      <c r="O646" s="21">
        <v>3.1</v>
      </c>
      <c r="P646" s="21">
        <v>3.1</v>
      </c>
      <c r="Q646" s="21">
        <v>3.1</v>
      </c>
      <c r="R646" s="21">
        <v>3.4</v>
      </c>
      <c r="S646" s="21">
        <v>3.3</v>
      </c>
      <c r="T646" s="21">
        <v>3.3416585681678765</v>
      </c>
      <c r="U646" s="148">
        <v>3.2309000000000001</v>
      </c>
      <c r="V646" s="21">
        <v>2.9</v>
      </c>
      <c r="W646" s="148">
        <v>2</v>
      </c>
      <c r="X646" s="21">
        <v>3.4</v>
      </c>
      <c r="Y646" s="21">
        <v>3.3</v>
      </c>
      <c r="Z646" s="21">
        <v>3.3</v>
      </c>
      <c r="AA646" s="21">
        <v>3</v>
      </c>
      <c r="AB646" s="15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>
        <v>1</v>
      </c>
      <c r="C647" s="9">
        <v>2</v>
      </c>
      <c r="D647" s="11">
        <v>2.5</v>
      </c>
      <c r="E647" s="11">
        <v>2.6</v>
      </c>
      <c r="F647" s="11">
        <v>2.7537641403707149</v>
      </c>
      <c r="G647" s="149" t="s">
        <v>103</v>
      </c>
      <c r="H647" s="149">
        <v>1.4</v>
      </c>
      <c r="I647" s="11">
        <v>3.1</v>
      </c>
      <c r="J647" s="11">
        <v>3</v>
      </c>
      <c r="K647" s="149">
        <v>3</v>
      </c>
      <c r="L647" s="149" t="s">
        <v>103</v>
      </c>
      <c r="M647" s="11">
        <v>2.9</v>
      </c>
      <c r="N647" s="11">
        <v>2.8</v>
      </c>
      <c r="O647" s="11">
        <v>3.3</v>
      </c>
      <c r="P647" s="11">
        <v>3.2</v>
      </c>
      <c r="Q647" s="11">
        <v>3.2</v>
      </c>
      <c r="R647" s="11">
        <v>3.3</v>
      </c>
      <c r="S647" s="11">
        <v>3.3</v>
      </c>
      <c r="T647" s="11">
        <v>3.1929338372651941</v>
      </c>
      <c r="U647" s="149">
        <v>3.1292</v>
      </c>
      <c r="V647" s="11">
        <v>2.7</v>
      </c>
      <c r="W647" s="149">
        <v>3</v>
      </c>
      <c r="X647" s="11">
        <v>3.4</v>
      </c>
      <c r="Y647" s="11">
        <v>3.7</v>
      </c>
      <c r="Z647" s="11">
        <v>3.3</v>
      </c>
      <c r="AA647" s="11">
        <v>2.9</v>
      </c>
      <c r="AB647" s="15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16</v>
      </c>
    </row>
    <row r="648" spans="1:65">
      <c r="A648" s="29"/>
      <c r="B648" s="19">
        <v>1</v>
      </c>
      <c r="C648" s="9">
        <v>3</v>
      </c>
      <c r="D648" s="11">
        <v>2.4</v>
      </c>
      <c r="E648" s="11">
        <v>2.6</v>
      </c>
      <c r="F648" s="11">
        <v>2.8309333836254282</v>
      </c>
      <c r="G648" s="149" t="s">
        <v>103</v>
      </c>
      <c r="H648" s="149">
        <v>1.57</v>
      </c>
      <c r="I648" s="11">
        <v>3</v>
      </c>
      <c r="J648" s="11">
        <v>3</v>
      </c>
      <c r="K648" s="149">
        <v>3</v>
      </c>
      <c r="L648" s="149" t="s">
        <v>103</v>
      </c>
      <c r="M648" s="11">
        <v>3.2</v>
      </c>
      <c r="N648" s="11">
        <v>2.8</v>
      </c>
      <c r="O648" s="11">
        <v>3</v>
      </c>
      <c r="P648" s="11">
        <v>3.3</v>
      </c>
      <c r="Q648" s="11">
        <v>3</v>
      </c>
      <c r="R648" s="11">
        <v>3.2</v>
      </c>
      <c r="S648" s="11">
        <v>3.2</v>
      </c>
      <c r="T648" s="11">
        <v>2.9443181177288014</v>
      </c>
      <c r="U648" s="149">
        <v>3.5632999999999999</v>
      </c>
      <c r="V648" s="147">
        <v>5.4</v>
      </c>
      <c r="W648" s="149">
        <v>2</v>
      </c>
      <c r="X648" s="11">
        <v>3.5</v>
      </c>
      <c r="Y648" s="11">
        <v>3.7</v>
      </c>
      <c r="Z648" s="11">
        <v>3.2</v>
      </c>
      <c r="AA648" s="11">
        <v>2.7</v>
      </c>
      <c r="AB648" s="15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16</v>
      </c>
    </row>
    <row r="649" spans="1:65">
      <c r="A649" s="29"/>
      <c r="B649" s="19">
        <v>1</v>
      </c>
      <c r="C649" s="9">
        <v>4</v>
      </c>
      <c r="D649" s="11">
        <v>2.6</v>
      </c>
      <c r="E649" s="11">
        <v>2.8</v>
      </c>
      <c r="F649" s="11">
        <v>2.7574183484817727</v>
      </c>
      <c r="G649" s="149" t="s">
        <v>103</v>
      </c>
      <c r="H649" s="149">
        <v>1.58</v>
      </c>
      <c r="I649" s="11">
        <v>3.2</v>
      </c>
      <c r="J649" s="11">
        <v>3.1</v>
      </c>
      <c r="K649" s="149">
        <v>3</v>
      </c>
      <c r="L649" s="149" t="s">
        <v>103</v>
      </c>
      <c r="M649" s="11">
        <v>2.9</v>
      </c>
      <c r="N649" s="11">
        <v>2.7</v>
      </c>
      <c r="O649" s="11">
        <v>3.1</v>
      </c>
      <c r="P649" s="11">
        <v>3.1</v>
      </c>
      <c r="Q649" s="11">
        <v>2.9</v>
      </c>
      <c r="R649" s="11">
        <v>3.1</v>
      </c>
      <c r="S649" s="11">
        <v>3.3</v>
      </c>
      <c r="T649" s="11">
        <v>3.1907136908669882</v>
      </c>
      <c r="U649" s="149">
        <v>4.7605000000000004</v>
      </c>
      <c r="V649" s="11">
        <v>2.9</v>
      </c>
      <c r="W649" s="149">
        <v>2</v>
      </c>
      <c r="X649" s="11">
        <v>3.3</v>
      </c>
      <c r="Y649" s="11">
        <v>3.4</v>
      </c>
      <c r="Z649" s="11">
        <v>3.4</v>
      </c>
      <c r="AA649" s="11">
        <v>2.9</v>
      </c>
      <c r="AB649" s="15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3.0459491564419392</v>
      </c>
    </row>
    <row r="650" spans="1:65">
      <c r="A650" s="29"/>
      <c r="B650" s="19">
        <v>1</v>
      </c>
      <c r="C650" s="9">
        <v>5</v>
      </c>
      <c r="D650" s="11">
        <v>2.2999999999999998</v>
      </c>
      <c r="E650" s="11">
        <v>2.7</v>
      </c>
      <c r="F650" s="11">
        <v>2.6671118532075573</v>
      </c>
      <c r="G650" s="149" t="s">
        <v>103</v>
      </c>
      <c r="H650" s="149">
        <v>1.65</v>
      </c>
      <c r="I650" s="11">
        <v>3.3</v>
      </c>
      <c r="J650" s="11">
        <v>3</v>
      </c>
      <c r="K650" s="149">
        <v>3</v>
      </c>
      <c r="L650" s="149" t="s">
        <v>103</v>
      </c>
      <c r="M650" s="11">
        <v>3.1</v>
      </c>
      <c r="N650" s="11">
        <v>2.7</v>
      </c>
      <c r="O650" s="11">
        <v>3.3</v>
      </c>
      <c r="P650" s="11">
        <v>3.1</v>
      </c>
      <c r="Q650" s="11">
        <v>3.2</v>
      </c>
      <c r="R650" s="11">
        <v>3.2</v>
      </c>
      <c r="S650" s="11">
        <v>3.3</v>
      </c>
      <c r="T650" s="11">
        <v>2.9385122706282312</v>
      </c>
      <c r="U650" s="149">
        <v>3.9893999999999994</v>
      </c>
      <c r="V650" s="11">
        <v>3.2</v>
      </c>
      <c r="W650" s="149">
        <v>3</v>
      </c>
      <c r="X650" s="11">
        <v>3.4</v>
      </c>
      <c r="Y650" s="11">
        <v>3.4</v>
      </c>
      <c r="Z650" s="11">
        <v>3.3</v>
      </c>
      <c r="AA650" s="11">
        <v>2.9</v>
      </c>
      <c r="AB650" s="15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99</v>
      </c>
    </row>
    <row r="651" spans="1:65">
      <c r="A651" s="29"/>
      <c r="B651" s="19">
        <v>1</v>
      </c>
      <c r="C651" s="9">
        <v>6</v>
      </c>
      <c r="D651" s="11">
        <v>2.2999999999999998</v>
      </c>
      <c r="E651" s="11">
        <v>2.7</v>
      </c>
      <c r="F651" s="11">
        <v>2.7087112967623552</v>
      </c>
      <c r="G651" s="149" t="s">
        <v>103</v>
      </c>
      <c r="H651" s="149">
        <v>1.62</v>
      </c>
      <c r="I651" s="11">
        <v>3.3</v>
      </c>
      <c r="J651" s="11">
        <v>3.1</v>
      </c>
      <c r="K651" s="149">
        <v>3</v>
      </c>
      <c r="L651" s="149" t="s">
        <v>103</v>
      </c>
      <c r="M651" s="11">
        <v>3.1</v>
      </c>
      <c r="N651" s="11">
        <v>2.7</v>
      </c>
      <c r="O651" s="147">
        <v>4.0999999999999996</v>
      </c>
      <c r="P651" s="11">
        <v>3.2</v>
      </c>
      <c r="Q651" s="11">
        <v>3.2</v>
      </c>
      <c r="R651" s="11">
        <v>3.2</v>
      </c>
      <c r="S651" s="11">
        <v>3.3</v>
      </c>
      <c r="T651" s="11">
        <v>2.7457108057871364</v>
      </c>
      <c r="U651" s="149">
        <v>4.1323999999999996</v>
      </c>
      <c r="V651" s="11">
        <v>2.9</v>
      </c>
      <c r="W651" s="149">
        <v>3</v>
      </c>
      <c r="X651" s="11">
        <v>3.5</v>
      </c>
      <c r="Y651" s="11">
        <v>3.3</v>
      </c>
      <c r="Z651" s="11">
        <v>3.4</v>
      </c>
      <c r="AA651" s="11">
        <v>3</v>
      </c>
      <c r="AB651" s="15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20" t="s">
        <v>269</v>
      </c>
      <c r="C652" s="12"/>
      <c r="D652" s="22">
        <v>2.4</v>
      </c>
      <c r="E652" s="22">
        <v>2.65</v>
      </c>
      <c r="F652" s="22">
        <v>2.7047769342142018</v>
      </c>
      <c r="G652" s="22" t="s">
        <v>694</v>
      </c>
      <c r="H652" s="22">
        <v>1.5533333333333335</v>
      </c>
      <c r="I652" s="22">
        <v>3.2000000000000006</v>
      </c>
      <c r="J652" s="22">
        <v>3.0333333333333332</v>
      </c>
      <c r="K652" s="22">
        <v>3</v>
      </c>
      <c r="L652" s="22" t="s">
        <v>694</v>
      </c>
      <c r="M652" s="22">
        <v>3.0500000000000003</v>
      </c>
      <c r="N652" s="22">
        <v>2.7666666666666662</v>
      </c>
      <c r="O652" s="22">
        <v>3.3166666666666664</v>
      </c>
      <c r="P652" s="22">
        <v>3.1666666666666665</v>
      </c>
      <c r="Q652" s="22">
        <v>3.1</v>
      </c>
      <c r="R652" s="22">
        <v>3.2333333333333329</v>
      </c>
      <c r="S652" s="22">
        <v>3.2833333333333337</v>
      </c>
      <c r="T652" s="22">
        <v>3.0589745484073716</v>
      </c>
      <c r="U652" s="22">
        <v>3.8009500000000003</v>
      </c>
      <c r="V652" s="22">
        <v>3.3333333333333335</v>
      </c>
      <c r="W652" s="22">
        <v>2.5</v>
      </c>
      <c r="X652" s="22">
        <v>3.4166666666666665</v>
      </c>
      <c r="Y652" s="22">
        <v>3.4666666666666668</v>
      </c>
      <c r="Z652" s="22">
        <v>3.3166666666666664</v>
      </c>
      <c r="AA652" s="22">
        <v>2.9000000000000004</v>
      </c>
      <c r="AB652" s="15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270</v>
      </c>
      <c r="C653" s="28"/>
      <c r="D653" s="11">
        <v>2.3499999999999996</v>
      </c>
      <c r="E653" s="11">
        <v>2.6500000000000004</v>
      </c>
      <c r="F653" s="11">
        <v>2.7312377185665353</v>
      </c>
      <c r="G653" s="11" t="s">
        <v>694</v>
      </c>
      <c r="H653" s="11">
        <v>1.5750000000000002</v>
      </c>
      <c r="I653" s="11">
        <v>3.25</v>
      </c>
      <c r="J653" s="11">
        <v>3</v>
      </c>
      <c r="K653" s="11">
        <v>3</v>
      </c>
      <c r="L653" s="11" t="s">
        <v>694</v>
      </c>
      <c r="M653" s="11">
        <v>3.1</v>
      </c>
      <c r="N653" s="11">
        <v>2.75</v>
      </c>
      <c r="O653" s="11">
        <v>3.2</v>
      </c>
      <c r="P653" s="11">
        <v>3.1500000000000004</v>
      </c>
      <c r="Q653" s="11">
        <v>3.1500000000000004</v>
      </c>
      <c r="R653" s="11">
        <v>3.2</v>
      </c>
      <c r="S653" s="11">
        <v>3.3</v>
      </c>
      <c r="T653" s="11">
        <v>3.0675159042978946</v>
      </c>
      <c r="U653" s="11">
        <v>3.7763499999999999</v>
      </c>
      <c r="V653" s="11">
        <v>2.9</v>
      </c>
      <c r="W653" s="11">
        <v>2.5</v>
      </c>
      <c r="X653" s="11">
        <v>3.4</v>
      </c>
      <c r="Y653" s="11">
        <v>3.4</v>
      </c>
      <c r="Z653" s="11">
        <v>3.3</v>
      </c>
      <c r="AA653" s="11">
        <v>2.9</v>
      </c>
      <c r="AB653" s="15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271</v>
      </c>
      <c r="C654" s="28"/>
      <c r="D654" s="23">
        <v>0.1264911064067353</v>
      </c>
      <c r="E654" s="23">
        <v>0.10488088481701512</v>
      </c>
      <c r="F654" s="23">
        <v>0.10970646600390814</v>
      </c>
      <c r="G654" s="23" t="s">
        <v>694</v>
      </c>
      <c r="H654" s="23">
        <v>9.0700973901423315E-2</v>
      </c>
      <c r="I654" s="23">
        <v>0.12649110640673508</v>
      </c>
      <c r="J654" s="23">
        <v>5.1639777949432274E-2</v>
      </c>
      <c r="K654" s="23">
        <v>0</v>
      </c>
      <c r="L654" s="23" t="s">
        <v>694</v>
      </c>
      <c r="M654" s="23">
        <v>0.12247448713915902</v>
      </c>
      <c r="N654" s="23">
        <v>8.1649658092772456E-2</v>
      </c>
      <c r="O654" s="23">
        <v>0.40207793606049841</v>
      </c>
      <c r="P654" s="23">
        <v>8.164965809277254E-2</v>
      </c>
      <c r="Q654" s="23">
        <v>0.1264911064067353</v>
      </c>
      <c r="R654" s="23">
        <v>0.10327955589886435</v>
      </c>
      <c r="S654" s="23">
        <v>4.0824829046386159E-2</v>
      </c>
      <c r="T654" s="23">
        <v>0.2195458847983135</v>
      </c>
      <c r="U654" s="23">
        <v>0.6162452912598978</v>
      </c>
      <c r="V654" s="23">
        <v>1.0250203250017382</v>
      </c>
      <c r="W654" s="23">
        <v>0.54772255750516607</v>
      </c>
      <c r="X654" s="23">
        <v>7.5277265270908153E-2</v>
      </c>
      <c r="Y654" s="23">
        <v>0.18618986725025272</v>
      </c>
      <c r="Z654" s="23">
        <v>7.5277265270908028E-2</v>
      </c>
      <c r="AA654" s="23">
        <v>0.10954451150103316</v>
      </c>
      <c r="AB654" s="205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  <c r="BI654" s="206"/>
      <c r="BJ654" s="206"/>
      <c r="BK654" s="206"/>
      <c r="BL654" s="206"/>
      <c r="BM654" s="56"/>
    </row>
    <row r="655" spans="1:65">
      <c r="A655" s="29"/>
      <c r="B655" s="3" t="s">
        <v>86</v>
      </c>
      <c r="C655" s="28"/>
      <c r="D655" s="13">
        <v>5.2704627669473043E-2</v>
      </c>
      <c r="E655" s="13">
        <v>3.9577692383779291E-2</v>
      </c>
      <c r="F655" s="13">
        <v>4.0560263811840115E-2</v>
      </c>
      <c r="G655" s="13" t="s">
        <v>694</v>
      </c>
      <c r="H655" s="13">
        <v>5.8391184915079386E-2</v>
      </c>
      <c r="I655" s="13">
        <v>3.9528470752104708E-2</v>
      </c>
      <c r="J655" s="13">
        <v>1.7024102620691959E-2</v>
      </c>
      <c r="K655" s="13">
        <v>0</v>
      </c>
      <c r="L655" s="13" t="s">
        <v>694</v>
      </c>
      <c r="M655" s="13">
        <v>4.0155569553822629E-2</v>
      </c>
      <c r="N655" s="13">
        <v>2.9511924611845472E-2</v>
      </c>
      <c r="O655" s="13">
        <v>0.12122952846045179</v>
      </c>
      <c r="P655" s="13">
        <v>2.5784102555612382E-2</v>
      </c>
      <c r="Q655" s="13">
        <v>4.0803582711850098E-2</v>
      </c>
      <c r="R655" s="13">
        <v>3.194213069037042E-2</v>
      </c>
      <c r="S655" s="13">
        <v>1.2433958085193753E-2</v>
      </c>
      <c r="T655" s="13">
        <v>7.1771072731748667E-2</v>
      </c>
      <c r="U655" s="13">
        <v>0.16212928116915448</v>
      </c>
      <c r="V655" s="13">
        <v>0.30750609750052144</v>
      </c>
      <c r="W655" s="13">
        <v>0.21908902300206642</v>
      </c>
      <c r="X655" s="13">
        <v>2.2032370323192631E-2</v>
      </c>
      <c r="Y655" s="13">
        <v>5.3708615552957514E-2</v>
      </c>
      <c r="Z655" s="13">
        <v>2.2696662895751167E-2</v>
      </c>
      <c r="AA655" s="13">
        <v>3.7773969483114879E-2</v>
      </c>
      <c r="AB655" s="15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272</v>
      </c>
      <c r="C656" s="28"/>
      <c r="D656" s="13">
        <v>-0.21206826616780794</v>
      </c>
      <c r="E656" s="13">
        <v>-0.12999204389362129</v>
      </c>
      <c r="F656" s="13">
        <v>-0.1120085085813679</v>
      </c>
      <c r="G656" s="13" t="s">
        <v>694</v>
      </c>
      <c r="H656" s="13">
        <v>-0.49003307226972004</v>
      </c>
      <c r="I656" s="13">
        <v>5.0575645109589562E-2</v>
      </c>
      <c r="J656" s="13">
        <v>-4.1418364065350932E-3</v>
      </c>
      <c r="K656" s="13">
        <v>-1.5085332709759869E-2</v>
      </c>
      <c r="L656" s="13" t="s">
        <v>694</v>
      </c>
      <c r="M656" s="13">
        <v>1.3299117450775721E-3</v>
      </c>
      <c r="N656" s="13">
        <v>-9.1689806832334297E-2</v>
      </c>
      <c r="O656" s="13">
        <v>8.8877882170876443E-2</v>
      </c>
      <c r="P656" s="13">
        <v>3.9632148806364453E-2</v>
      </c>
      <c r="Q656" s="13">
        <v>1.774515619991468E-2</v>
      </c>
      <c r="R656" s="13">
        <v>6.1519141412814227E-2</v>
      </c>
      <c r="S656" s="13">
        <v>7.7934385867651779E-2</v>
      </c>
      <c r="T656" s="13">
        <v>4.2762998646528327E-3</v>
      </c>
      <c r="U656" s="13">
        <v>0.24787046821227943</v>
      </c>
      <c r="V656" s="13">
        <v>9.4349630322489109E-2</v>
      </c>
      <c r="W656" s="13">
        <v>-0.17923777725813328</v>
      </c>
      <c r="X656" s="13">
        <v>0.1217083710805511</v>
      </c>
      <c r="Y656" s="13">
        <v>0.13812361553538866</v>
      </c>
      <c r="Z656" s="13">
        <v>8.8877882170876443E-2</v>
      </c>
      <c r="AA656" s="13">
        <v>-4.7915821619434418E-2</v>
      </c>
      <c r="AB656" s="15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273</v>
      </c>
      <c r="C657" s="46"/>
      <c r="D657" s="44">
        <v>1.87</v>
      </c>
      <c r="E657" s="44">
        <v>1.18</v>
      </c>
      <c r="F657" s="44">
        <v>1.03</v>
      </c>
      <c r="G657" s="44">
        <v>1.59</v>
      </c>
      <c r="H657" s="44">
        <v>4.1900000000000004</v>
      </c>
      <c r="I657" s="44">
        <v>0.33</v>
      </c>
      <c r="J657" s="44">
        <v>0.13</v>
      </c>
      <c r="K657" s="44" t="s">
        <v>274</v>
      </c>
      <c r="L657" s="44">
        <v>1.59</v>
      </c>
      <c r="M657" s="44">
        <v>0.08</v>
      </c>
      <c r="N657" s="44">
        <v>0.86</v>
      </c>
      <c r="O657" s="44">
        <v>0.65</v>
      </c>
      <c r="P657" s="44">
        <v>0.24</v>
      </c>
      <c r="Q657" s="44">
        <v>0.06</v>
      </c>
      <c r="R657" s="44">
        <v>0.42</v>
      </c>
      <c r="S657" s="44">
        <v>0.56000000000000005</v>
      </c>
      <c r="T657" s="44">
        <v>0.06</v>
      </c>
      <c r="U657" s="44">
        <v>1.98</v>
      </c>
      <c r="V657" s="44">
        <v>0.7</v>
      </c>
      <c r="W657" s="44" t="s">
        <v>274</v>
      </c>
      <c r="X657" s="44">
        <v>0.93</v>
      </c>
      <c r="Y657" s="44">
        <v>1.06</v>
      </c>
      <c r="Z657" s="44">
        <v>0.65</v>
      </c>
      <c r="AA657" s="44">
        <v>0.49</v>
      </c>
      <c r="AB657" s="15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 t="s">
        <v>325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BM658" s="55"/>
    </row>
    <row r="659" spans="1:65">
      <c r="BM659" s="55"/>
    </row>
    <row r="660" spans="1:65" ht="15">
      <c r="B660" s="8" t="s">
        <v>588</v>
      </c>
      <c r="BM660" s="27" t="s">
        <v>66</v>
      </c>
    </row>
    <row r="661" spans="1:65" ht="15">
      <c r="A661" s="24" t="s">
        <v>58</v>
      </c>
      <c r="B661" s="18" t="s">
        <v>110</v>
      </c>
      <c r="C661" s="15" t="s">
        <v>111</v>
      </c>
      <c r="D661" s="16" t="s">
        <v>234</v>
      </c>
      <c r="E661" s="17" t="s">
        <v>234</v>
      </c>
      <c r="F661" s="17" t="s">
        <v>234</v>
      </c>
      <c r="G661" s="17" t="s">
        <v>234</v>
      </c>
      <c r="H661" s="17" t="s">
        <v>234</v>
      </c>
      <c r="I661" s="17" t="s">
        <v>234</v>
      </c>
      <c r="J661" s="17" t="s">
        <v>234</v>
      </c>
      <c r="K661" s="17" t="s">
        <v>234</v>
      </c>
      <c r="L661" s="17" t="s">
        <v>234</v>
      </c>
      <c r="M661" s="17" t="s">
        <v>234</v>
      </c>
      <c r="N661" s="17" t="s">
        <v>234</v>
      </c>
      <c r="O661" s="17" t="s">
        <v>234</v>
      </c>
      <c r="P661" s="17" t="s">
        <v>234</v>
      </c>
      <c r="Q661" s="17" t="s">
        <v>234</v>
      </c>
      <c r="R661" s="17" t="s">
        <v>234</v>
      </c>
      <c r="S661" s="17" t="s">
        <v>234</v>
      </c>
      <c r="T661" s="17" t="s">
        <v>234</v>
      </c>
      <c r="U661" s="17" t="s">
        <v>234</v>
      </c>
      <c r="V661" s="17" t="s">
        <v>234</v>
      </c>
      <c r="W661" s="17" t="s">
        <v>234</v>
      </c>
      <c r="X661" s="17" t="s">
        <v>234</v>
      </c>
      <c r="Y661" s="17" t="s">
        <v>234</v>
      </c>
      <c r="Z661" s="17" t="s">
        <v>234</v>
      </c>
      <c r="AA661" s="17" t="s">
        <v>234</v>
      </c>
      <c r="AB661" s="15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235</v>
      </c>
      <c r="C662" s="9" t="s">
        <v>235</v>
      </c>
      <c r="D662" s="151" t="s">
        <v>237</v>
      </c>
      <c r="E662" s="152" t="s">
        <v>238</v>
      </c>
      <c r="F662" s="152" t="s">
        <v>239</v>
      </c>
      <c r="G662" s="152" t="s">
        <v>240</v>
      </c>
      <c r="H662" s="152" t="s">
        <v>241</v>
      </c>
      <c r="I662" s="152" t="s">
        <v>242</v>
      </c>
      <c r="J662" s="152" t="s">
        <v>243</v>
      </c>
      <c r="K662" s="152" t="s">
        <v>244</v>
      </c>
      <c r="L662" s="152" t="s">
        <v>247</v>
      </c>
      <c r="M662" s="152" t="s">
        <v>248</v>
      </c>
      <c r="N662" s="152" t="s">
        <v>250</v>
      </c>
      <c r="O662" s="152" t="s">
        <v>251</v>
      </c>
      <c r="P662" s="152" t="s">
        <v>252</v>
      </c>
      <c r="Q662" s="152" t="s">
        <v>253</v>
      </c>
      <c r="R662" s="152" t="s">
        <v>254</v>
      </c>
      <c r="S662" s="152" t="s">
        <v>255</v>
      </c>
      <c r="T662" s="152" t="s">
        <v>256</v>
      </c>
      <c r="U662" s="152" t="s">
        <v>257</v>
      </c>
      <c r="V662" s="152" t="s">
        <v>258</v>
      </c>
      <c r="W662" s="152" t="s">
        <v>259</v>
      </c>
      <c r="X662" s="152" t="s">
        <v>260</v>
      </c>
      <c r="Y662" s="152" t="s">
        <v>261</v>
      </c>
      <c r="Z662" s="152" t="s">
        <v>262</v>
      </c>
      <c r="AA662" s="152" t="s">
        <v>263</v>
      </c>
      <c r="AB662" s="15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276</v>
      </c>
      <c r="E663" s="11" t="s">
        <v>310</v>
      </c>
      <c r="F663" s="11" t="s">
        <v>276</v>
      </c>
      <c r="G663" s="11" t="s">
        <v>310</v>
      </c>
      <c r="H663" s="11" t="s">
        <v>310</v>
      </c>
      <c r="I663" s="11" t="s">
        <v>278</v>
      </c>
      <c r="J663" s="11" t="s">
        <v>310</v>
      </c>
      <c r="K663" s="11" t="s">
        <v>278</v>
      </c>
      <c r="L663" s="11" t="s">
        <v>278</v>
      </c>
      <c r="M663" s="11" t="s">
        <v>278</v>
      </c>
      <c r="N663" s="11" t="s">
        <v>276</v>
      </c>
      <c r="O663" s="11" t="s">
        <v>276</v>
      </c>
      <c r="P663" s="11" t="s">
        <v>276</v>
      </c>
      <c r="Q663" s="11" t="s">
        <v>276</v>
      </c>
      <c r="R663" s="11" t="s">
        <v>276</v>
      </c>
      <c r="S663" s="11" t="s">
        <v>278</v>
      </c>
      <c r="T663" s="11" t="s">
        <v>278</v>
      </c>
      <c r="U663" s="11" t="s">
        <v>276</v>
      </c>
      <c r="V663" s="11" t="s">
        <v>310</v>
      </c>
      <c r="W663" s="11" t="s">
        <v>276</v>
      </c>
      <c r="X663" s="11" t="s">
        <v>278</v>
      </c>
      <c r="Y663" s="11" t="s">
        <v>278</v>
      </c>
      <c r="Z663" s="11" t="s">
        <v>310</v>
      </c>
      <c r="AA663" s="11" t="s">
        <v>310</v>
      </c>
      <c r="AB663" s="15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 t="s">
        <v>311</v>
      </c>
      <c r="E664" s="25" t="s">
        <v>117</v>
      </c>
      <c r="F664" s="25" t="s">
        <v>312</v>
      </c>
      <c r="G664" s="25" t="s">
        <v>311</v>
      </c>
      <c r="H664" s="25" t="s">
        <v>313</v>
      </c>
      <c r="I664" s="25" t="s">
        <v>311</v>
      </c>
      <c r="J664" s="25" t="s">
        <v>314</v>
      </c>
      <c r="K664" s="25" t="s">
        <v>313</v>
      </c>
      <c r="L664" s="25" t="s">
        <v>314</v>
      </c>
      <c r="M664" s="25" t="s">
        <v>314</v>
      </c>
      <c r="N664" s="25" t="s">
        <v>311</v>
      </c>
      <c r="O664" s="25" t="s">
        <v>311</v>
      </c>
      <c r="P664" s="25" t="s">
        <v>311</v>
      </c>
      <c r="Q664" s="25" t="s">
        <v>311</v>
      </c>
      <c r="R664" s="25" t="s">
        <v>311</v>
      </c>
      <c r="S664" s="25" t="s">
        <v>313</v>
      </c>
      <c r="T664" s="25" t="s">
        <v>279</v>
      </c>
      <c r="U664" s="25" t="s">
        <v>312</v>
      </c>
      <c r="V664" s="25" t="s">
        <v>314</v>
      </c>
      <c r="W664" s="25" t="s">
        <v>279</v>
      </c>
      <c r="X664" s="25" t="s">
        <v>314</v>
      </c>
      <c r="Y664" s="25" t="s">
        <v>311</v>
      </c>
      <c r="Z664" s="25" t="s">
        <v>314</v>
      </c>
      <c r="AA664" s="25" t="s">
        <v>315</v>
      </c>
      <c r="AB664" s="15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04">
        <v>2.3199999999999998E-2</v>
      </c>
      <c r="E665" s="204">
        <v>2.3199999999999998E-2</v>
      </c>
      <c r="F665" s="204">
        <v>2.3527485747759744E-2</v>
      </c>
      <c r="G665" s="211">
        <v>3.5872203333333331E-2</v>
      </c>
      <c r="H665" s="211">
        <v>0.03</v>
      </c>
      <c r="I665" s="204">
        <v>2.7E-2</v>
      </c>
      <c r="J665" s="211">
        <v>0.03</v>
      </c>
      <c r="K665" s="204">
        <v>2.5799999999999997E-2</v>
      </c>
      <c r="L665" s="211">
        <v>0.02</v>
      </c>
      <c r="M665" s="204">
        <v>2.4E-2</v>
      </c>
      <c r="N665" s="204">
        <v>2.4E-2</v>
      </c>
      <c r="O665" s="204">
        <v>2.5999999999999999E-2</v>
      </c>
      <c r="P665" s="204">
        <v>2.5000000000000001E-2</v>
      </c>
      <c r="Q665" s="204">
        <v>2.4E-2</v>
      </c>
      <c r="R665" s="204">
        <v>2.4E-2</v>
      </c>
      <c r="S665" s="204">
        <v>2.7026777238675703E-2</v>
      </c>
      <c r="T665" s="211">
        <v>197.92140000000001</v>
      </c>
      <c r="U665" s="204">
        <v>2.4899999999999999E-2</v>
      </c>
      <c r="V665" s="204">
        <v>2.4E-2</v>
      </c>
      <c r="W665" s="204">
        <v>2.4E-2</v>
      </c>
      <c r="X665" s="204">
        <v>2.4500000000000001E-2</v>
      </c>
      <c r="Y665" s="204">
        <v>2.3900000000000001E-2</v>
      </c>
      <c r="Z665" s="204">
        <v>2.3E-2</v>
      </c>
      <c r="AA665" s="204">
        <v>2.3E-2</v>
      </c>
      <c r="AB665" s="205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207">
        <v>1</v>
      </c>
    </row>
    <row r="666" spans="1:65">
      <c r="A666" s="29"/>
      <c r="B666" s="19">
        <v>1</v>
      </c>
      <c r="C666" s="9">
        <v>2</v>
      </c>
      <c r="D666" s="23">
        <v>2.35E-2</v>
      </c>
      <c r="E666" s="23">
        <v>2.3900000000000001E-2</v>
      </c>
      <c r="F666" s="23">
        <v>2.3662254178381612E-2</v>
      </c>
      <c r="G666" s="212">
        <v>3.4525033333333337E-2</v>
      </c>
      <c r="H666" s="212">
        <v>0.03</v>
      </c>
      <c r="I666" s="209">
        <v>2.8000000000000004E-2</v>
      </c>
      <c r="J666" s="212">
        <v>0.03</v>
      </c>
      <c r="K666" s="23">
        <v>2.5799999999999997E-2</v>
      </c>
      <c r="L666" s="212">
        <v>0.02</v>
      </c>
      <c r="M666" s="23">
        <v>2.4E-2</v>
      </c>
      <c r="N666" s="23">
        <v>2.5000000000000001E-2</v>
      </c>
      <c r="O666" s="23">
        <v>2.5000000000000001E-2</v>
      </c>
      <c r="P666" s="23">
        <v>2.4E-2</v>
      </c>
      <c r="Q666" s="23">
        <v>2.4E-2</v>
      </c>
      <c r="R666" s="23">
        <v>2.4E-2</v>
      </c>
      <c r="S666" s="23">
        <v>2.6181849494658203E-2</v>
      </c>
      <c r="T666" s="212">
        <v>170.52789999999999</v>
      </c>
      <c r="U666" s="23">
        <v>2.2000000000000002E-2</v>
      </c>
      <c r="V666" s="23">
        <v>2.4E-2</v>
      </c>
      <c r="W666" s="23">
        <v>2.3E-2</v>
      </c>
      <c r="X666" s="23">
        <v>2.4E-2</v>
      </c>
      <c r="Y666" s="23">
        <v>2.3400000000000001E-2</v>
      </c>
      <c r="Z666" s="23">
        <v>2.3E-2</v>
      </c>
      <c r="AA666" s="23">
        <v>2.3E-2</v>
      </c>
      <c r="AB666" s="205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07" t="e">
        <v>#N/A</v>
      </c>
    </row>
    <row r="667" spans="1:65">
      <c r="A667" s="29"/>
      <c r="B667" s="19">
        <v>1</v>
      </c>
      <c r="C667" s="9">
        <v>3</v>
      </c>
      <c r="D667" s="23">
        <v>2.3E-2</v>
      </c>
      <c r="E667" s="23">
        <v>2.4500000000000001E-2</v>
      </c>
      <c r="F667" s="23">
        <v>2.3742305556073897E-2</v>
      </c>
      <c r="G667" s="212">
        <v>3.5098303333333324E-2</v>
      </c>
      <c r="H667" s="212">
        <v>0.03</v>
      </c>
      <c r="I667" s="23">
        <v>2.5999999999999999E-2</v>
      </c>
      <c r="J667" s="212">
        <v>0.03</v>
      </c>
      <c r="K667" s="23">
        <v>2.5599999999999998E-2</v>
      </c>
      <c r="L667" s="212">
        <v>0.02</v>
      </c>
      <c r="M667" s="23">
        <v>2.5000000000000001E-2</v>
      </c>
      <c r="N667" s="23">
        <v>2.4E-2</v>
      </c>
      <c r="O667" s="23">
        <v>2.5999999999999999E-2</v>
      </c>
      <c r="P667" s="23">
        <v>2.4E-2</v>
      </c>
      <c r="Q667" s="23">
        <v>2.4E-2</v>
      </c>
      <c r="R667" s="23">
        <v>2.4E-2</v>
      </c>
      <c r="S667" s="23">
        <v>2.5610564552351198E-2</v>
      </c>
      <c r="T667" s="212">
        <v>183.518</v>
      </c>
      <c r="U667" s="23">
        <v>2.5599999999999998E-2</v>
      </c>
      <c r="V667" s="209">
        <v>2.1000000000000001E-2</v>
      </c>
      <c r="W667" s="23">
        <v>2.4E-2</v>
      </c>
      <c r="X667" s="23">
        <v>2.4299999999999999E-2</v>
      </c>
      <c r="Y667" s="23">
        <v>2.3599999999999999E-2</v>
      </c>
      <c r="Z667" s="23">
        <v>2.3E-2</v>
      </c>
      <c r="AA667" s="23">
        <v>2.7E-2</v>
      </c>
      <c r="AB667" s="205"/>
      <c r="AC667" s="206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07">
        <v>16</v>
      </c>
    </row>
    <row r="668" spans="1:65">
      <c r="A668" s="29"/>
      <c r="B668" s="19">
        <v>1</v>
      </c>
      <c r="C668" s="9">
        <v>4</v>
      </c>
      <c r="D668" s="23">
        <v>2.3699999999999999E-2</v>
      </c>
      <c r="E668" s="23">
        <v>2.3300000000000001E-2</v>
      </c>
      <c r="F668" s="23">
        <v>2.3965405519426098E-2</v>
      </c>
      <c r="G668" s="212">
        <v>3.4913906666666668E-2</v>
      </c>
      <c r="H668" s="212">
        <v>0.03</v>
      </c>
      <c r="I668" s="23">
        <v>2.5999999999999999E-2</v>
      </c>
      <c r="J668" s="212">
        <v>0.03</v>
      </c>
      <c r="K668" s="23">
        <v>2.5599999999999998E-2</v>
      </c>
      <c r="L668" s="212">
        <v>0.02</v>
      </c>
      <c r="M668" s="23">
        <v>2.4E-2</v>
      </c>
      <c r="N668" s="23">
        <v>2.5000000000000001E-2</v>
      </c>
      <c r="O668" s="23">
        <v>2.5000000000000001E-2</v>
      </c>
      <c r="P668" s="23">
        <v>2.4E-2</v>
      </c>
      <c r="Q668" s="23">
        <v>2.4E-2</v>
      </c>
      <c r="R668" s="23">
        <v>2.4E-2</v>
      </c>
      <c r="S668" s="23">
        <v>2.6021685026991603E-2</v>
      </c>
      <c r="T668" s="212">
        <v>193.07239999999999</v>
      </c>
      <c r="U668" s="23">
        <v>2.3199999999999998E-2</v>
      </c>
      <c r="V668" s="23">
        <v>2.4E-2</v>
      </c>
      <c r="W668" s="23">
        <v>2.4E-2</v>
      </c>
      <c r="X668" s="23">
        <v>2.4800000000000003E-2</v>
      </c>
      <c r="Y668" s="23">
        <v>2.3199999999999998E-2</v>
      </c>
      <c r="Z668" s="23">
        <v>2.5000000000000001E-2</v>
      </c>
      <c r="AA668" s="23">
        <v>2.7E-2</v>
      </c>
      <c r="AB668" s="205"/>
      <c r="AC668" s="206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07">
        <v>2.4429088175728558E-2</v>
      </c>
    </row>
    <row r="669" spans="1:65">
      <c r="A669" s="29"/>
      <c r="B669" s="19">
        <v>1</v>
      </c>
      <c r="C669" s="9">
        <v>5</v>
      </c>
      <c r="D669" s="23">
        <v>2.3E-2</v>
      </c>
      <c r="E669" s="23">
        <v>2.41E-2</v>
      </c>
      <c r="F669" s="23">
        <v>2.3964583035960406E-2</v>
      </c>
      <c r="G669" s="212">
        <v>3.7161609999999998E-2</v>
      </c>
      <c r="H669" s="212">
        <v>0.03</v>
      </c>
      <c r="I669" s="23">
        <v>2.5999999999999999E-2</v>
      </c>
      <c r="J669" s="212">
        <v>0.03</v>
      </c>
      <c r="K669" s="23">
        <v>2.5799999999999997E-2</v>
      </c>
      <c r="L669" s="212">
        <v>0.02</v>
      </c>
      <c r="M669" s="23">
        <v>2.4E-2</v>
      </c>
      <c r="N669" s="23">
        <v>2.5000000000000001E-2</v>
      </c>
      <c r="O669" s="23">
        <v>2.5000000000000001E-2</v>
      </c>
      <c r="P669" s="23">
        <v>2.5000000000000001E-2</v>
      </c>
      <c r="Q669" s="23">
        <v>2.4E-2</v>
      </c>
      <c r="R669" s="23">
        <v>2.4E-2</v>
      </c>
      <c r="S669" s="23">
        <v>2.6812751042173302E-2</v>
      </c>
      <c r="T669" s="212">
        <v>203.53289999999998</v>
      </c>
      <c r="U669" s="23">
        <v>2.4399999999999998E-2</v>
      </c>
      <c r="V669" s="23">
        <v>2.4E-2</v>
      </c>
      <c r="W669" s="23">
        <v>2.4E-2</v>
      </c>
      <c r="X669" s="23">
        <v>2.4399999999999998E-2</v>
      </c>
      <c r="Y669" s="23">
        <v>2.3900000000000001E-2</v>
      </c>
      <c r="Z669" s="23">
        <v>2.3E-2</v>
      </c>
      <c r="AA669" s="23">
        <v>2.4E-2</v>
      </c>
      <c r="AB669" s="205"/>
      <c r="AC669" s="206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07">
        <v>100</v>
      </c>
    </row>
    <row r="670" spans="1:65">
      <c r="A670" s="29"/>
      <c r="B670" s="19">
        <v>1</v>
      </c>
      <c r="C670" s="9">
        <v>6</v>
      </c>
      <c r="D670" s="23">
        <v>2.3199999999999998E-2</v>
      </c>
      <c r="E670" s="23">
        <v>2.3800000000000002E-2</v>
      </c>
      <c r="F670" s="23">
        <v>2.4300696647217006E-2</v>
      </c>
      <c r="G670" s="212">
        <v>3.5386483333333336E-2</v>
      </c>
      <c r="H670" s="212">
        <v>0.03</v>
      </c>
      <c r="I670" s="23">
        <v>2.7E-2</v>
      </c>
      <c r="J670" s="212">
        <v>0.03</v>
      </c>
      <c r="K670" s="23">
        <v>2.5399999999999999E-2</v>
      </c>
      <c r="L670" s="212">
        <v>0.03</v>
      </c>
      <c r="M670" s="23">
        <v>2.5000000000000001E-2</v>
      </c>
      <c r="N670" s="23">
        <v>2.5000000000000001E-2</v>
      </c>
      <c r="O670" s="23">
        <v>2.5000000000000001E-2</v>
      </c>
      <c r="P670" s="23">
        <v>2.5000000000000001E-2</v>
      </c>
      <c r="Q670" s="23">
        <v>2.4E-2</v>
      </c>
      <c r="R670" s="23">
        <v>2.4E-2</v>
      </c>
      <c r="S670" s="23">
        <v>2.6099693993387303E-2</v>
      </c>
      <c r="T670" s="212">
        <v>200.4511</v>
      </c>
      <c r="U670" s="23">
        <v>2.3300000000000001E-2</v>
      </c>
      <c r="V670" s="23">
        <v>2.4E-2</v>
      </c>
      <c r="W670" s="23">
        <v>2.4E-2</v>
      </c>
      <c r="X670" s="23">
        <v>2.4399999999999998E-2</v>
      </c>
      <c r="Y670" s="23">
        <v>2.3400000000000001E-2</v>
      </c>
      <c r="Z670" s="23">
        <v>2.3E-2</v>
      </c>
      <c r="AA670" s="23">
        <v>2.5999999999999999E-2</v>
      </c>
      <c r="AB670" s="205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56"/>
    </row>
    <row r="671" spans="1:65">
      <c r="A671" s="29"/>
      <c r="B671" s="20" t="s">
        <v>269</v>
      </c>
      <c r="C671" s="12"/>
      <c r="D671" s="210">
        <v>2.3266666666666668E-2</v>
      </c>
      <c r="E671" s="210">
        <v>2.3799999999999998E-2</v>
      </c>
      <c r="F671" s="210">
        <v>2.3860455114136463E-2</v>
      </c>
      <c r="G671" s="210">
        <v>3.5492923333333336E-2</v>
      </c>
      <c r="H671" s="210">
        <v>0.03</v>
      </c>
      <c r="I671" s="210">
        <v>2.6666666666666668E-2</v>
      </c>
      <c r="J671" s="210">
        <v>0.03</v>
      </c>
      <c r="K671" s="210">
        <v>2.5666666666666667E-2</v>
      </c>
      <c r="L671" s="210">
        <v>2.1666666666666667E-2</v>
      </c>
      <c r="M671" s="210">
        <v>2.4333333333333332E-2</v>
      </c>
      <c r="N671" s="210">
        <v>2.4666666666666667E-2</v>
      </c>
      <c r="O671" s="210">
        <v>2.5333333333333333E-2</v>
      </c>
      <c r="P671" s="210">
        <v>2.4499999999999997E-2</v>
      </c>
      <c r="Q671" s="210">
        <v>2.3999999999999997E-2</v>
      </c>
      <c r="R671" s="210">
        <v>2.3999999999999997E-2</v>
      </c>
      <c r="S671" s="210">
        <v>2.6292220224706217E-2</v>
      </c>
      <c r="T671" s="210">
        <v>191.50395</v>
      </c>
      <c r="U671" s="210">
        <v>2.3899999999999994E-2</v>
      </c>
      <c r="V671" s="210">
        <v>2.3499999999999997E-2</v>
      </c>
      <c r="W671" s="210">
        <v>2.3833333333333331E-2</v>
      </c>
      <c r="X671" s="210">
        <v>2.4400000000000002E-2</v>
      </c>
      <c r="Y671" s="210">
        <v>2.3566666666666666E-2</v>
      </c>
      <c r="Z671" s="210">
        <v>2.3333333333333331E-2</v>
      </c>
      <c r="AA671" s="210">
        <v>2.4999999999999998E-2</v>
      </c>
      <c r="AB671" s="205"/>
      <c r="AC671" s="206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56"/>
    </row>
    <row r="672" spans="1:65">
      <c r="A672" s="29"/>
      <c r="B672" s="3" t="s">
        <v>270</v>
      </c>
      <c r="C672" s="28"/>
      <c r="D672" s="23">
        <v>2.3199999999999998E-2</v>
      </c>
      <c r="E672" s="23">
        <v>2.3850000000000003E-2</v>
      </c>
      <c r="F672" s="23">
        <v>2.385344429601715E-2</v>
      </c>
      <c r="G672" s="23">
        <v>3.524239333333333E-2</v>
      </c>
      <c r="H672" s="23">
        <v>0.03</v>
      </c>
      <c r="I672" s="23">
        <v>2.6499999999999999E-2</v>
      </c>
      <c r="J672" s="23">
        <v>0.03</v>
      </c>
      <c r="K672" s="23">
        <v>2.5699999999999997E-2</v>
      </c>
      <c r="L672" s="23">
        <v>0.02</v>
      </c>
      <c r="M672" s="23">
        <v>2.4E-2</v>
      </c>
      <c r="N672" s="23">
        <v>2.5000000000000001E-2</v>
      </c>
      <c r="O672" s="23">
        <v>2.5000000000000001E-2</v>
      </c>
      <c r="P672" s="23">
        <v>2.4500000000000001E-2</v>
      </c>
      <c r="Q672" s="23">
        <v>2.4E-2</v>
      </c>
      <c r="R672" s="23">
        <v>2.4E-2</v>
      </c>
      <c r="S672" s="23">
        <v>2.6140771744022753E-2</v>
      </c>
      <c r="T672" s="23">
        <v>195.49689999999998</v>
      </c>
      <c r="U672" s="23">
        <v>2.385E-2</v>
      </c>
      <c r="V672" s="23">
        <v>2.4E-2</v>
      </c>
      <c r="W672" s="23">
        <v>2.4E-2</v>
      </c>
      <c r="X672" s="23">
        <v>2.4399999999999998E-2</v>
      </c>
      <c r="Y672" s="23">
        <v>2.35E-2</v>
      </c>
      <c r="Z672" s="23">
        <v>2.3E-2</v>
      </c>
      <c r="AA672" s="23">
        <v>2.5000000000000001E-2</v>
      </c>
      <c r="AB672" s="205"/>
      <c r="AC672" s="206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56"/>
    </row>
    <row r="673" spans="1:65">
      <c r="A673" s="29"/>
      <c r="B673" s="3" t="s">
        <v>271</v>
      </c>
      <c r="C673" s="28"/>
      <c r="D673" s="23">
        <v>2.804757862395017E-4</v>
      </c>
      <c r="E673" s="23">
        <v>4.8989794855663611E-4</v>
      </c>
      <c r="F673" s="23">
        <v>2.7560164987631351E-4</v>
      </c>
      <c r="G673" s="23">
        <v>9.346116070634773E-4</v>
      </c>
      <c r="H673" s="23">
        <v>0</v>
      </c>
      <c r="I673" s="23">
        <v>8.164965809277279E-4</v>
      </c>
      <c r="J673" s="23">
        <v>0</v>
      </c>
      <c r="K673" s="23">
        <v>1.6329931618554421E-4</v>
      </c>
      <c r="L673" s="23">
        <v>4.0824829046386298E-3</v>
      </c>
      <c r="M673" s="23">
        <v>5.1639777949432275E-4</v>
      </c>
      <c r="N673" s="23">
        <v>5.1639777949432275E-4</v>
      </c>
      <c r="O673" s="23">
        <v>5.1639777949432102E-4</v>
      </c>
      <c r="P673" s="23">
        <v>5.4772255750516665E-4</v>
      </c>
      <c r="Q673" s="23">
        <v>3.8005887153050732E-18</v>
      </c>
      <c r="R673" s="23">
        <v>3.8005887153050732E-18</v>
      </c>
      <c r="S673" s="23">
        <v>5.2869994048764044E-4</v>
      </c>
      <c r="T673" s="23">
        <v>12.42707449189068</v>
      </c>
      <c r="U673" s="23">
        <v>1.3114877048603986E-3</v>
      </c>
      <c r="V673" s="23">
        <v>1.2247448713915887E-3</v>
      </c>
      <c r="W673" s="23">
        <v>4.0824829046386341E-4</v>
      </c>
      <c r="X673" s="23">
        <v>2.6076809620810678E-4</v>
      </c>
      <c r="Y673" s="23">
        <v>2.8751811537130507E-4</v>
      </c>
      <c r="Z673" s="23">
        <v>8.1649658092772682E-4</v>
      </c>
      <c r="AA673" s="23">
        <v>1.8973665961010274E-3</v>
      </c>
      <c r="AB673" s="205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56"/>
    </row>
    <row r="674" spans="1:65">
      <c r="A674" s="29"/>
      <c r="B674" s="3" t="s">
        <v>86</v>
      </c>
      <c r="C674" s="28"/>
      <c r="D674" s="13">
        <v>1.2054833219462824E-2</v>
      </c>
      <c r="E674" s="13">
        <v>2.0583947418346057E-2</v>
      </c>
      <c r="F674" s="13">
        <v>1.1550561318213474E-2</v>
      </c>
      <c r="G674" s="13">
        <v>2.6332336682612239E-2</v>
      </c>
      <c r="H674" s="13">
        <v>0</v>
      </c>
      <c r="I674" s="13">
        <v>3.0618621784789794E-2</v>
      </c>
      <c r="J674" s="13">
        <v>0</v>
      </c>
      <c r="K674" s="13">
        <v>6.3623110202160084E-3</v>
      </c>
      <c r="L674" s="13">
        <v>0.18842228790639828</v>
      </c>
      <c r="M674" s="13">
        <v>2.1221826554561209E-2</v>
      </c>
      <c r="N674" s="13">
        <v>2.0935045114634707E-2</v>
      </c>
      <c r="O674" s="13">
        <v>2.0384122874775829E-2</v>
      </c>
      <c r="P674" s="13">
        <v>2.2356022755312926E-2</v>
      </c>
      <c r="Q674" s="13">
        <v>1.583578631377114E-16</v>
      </c>
      <c r="R674" s="13">
        <v>1.583578631377114E-16</v>
      </c>
      <c r="S674" s="13">
        <v>2.0108607640173075E-2</v>
      </c>
      <c r="T674" s="13">
        <v>6.4892000879828743E-2</v>
      </c>
      <c r="U674" s="13">
        <v>5.4873962546460209E-2</v>
      </c>
      <c r="V674" s="13">
        <v>5.2116803037939953E-2</v>
      </c>
      <c r="W674" s="13">
        <v>1.7129298900581683E-2</v>
      </c>
      <c r="X674" s="13">
        <v>1.0687217057709295E-2</v>
      </c>
      <c r="Y674" s="13">
        <v>1.2200202915331191E-2</v>
      </c>
      <c r="Z674" s="13">
        <v>3.4992710611188298E-2</v>
      </c>
      <c r="AA674" s="13">
        <v>7.5894663844041102E-2</v>
      </c>
      <c r="AB674" s="15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272</v>
      </c>
      <c r="C675" s="28"/>
      <c r="D675" s="13">
        <v>-4.7583499666467688E-2</v>
      </c>
      <c r="E675" s="13">
        <v>-2.5751602810684893E-2</v>
      </c>
      <c r="F675" s="13">
        <v>-2.3276884405250109E-2</v>
      </c>
      <c r="G675" s="13">
        <v>0.45289595248164916</v>
      </c>
      <c r="H675" s="13">
        <v>0.22804419813779231</v>
      </c>
      <c r="I675" s="13">
        <v>9.1594842789148867E-2</v>
      </c>
      <c r="J675" s="13">
        <v>0.22804419813779231</v>
      </c>
      <c r="K675" s="13">
        <v>5.0660036184555723E-2</v>
      </c>
      <c r="L675" s="13">
        <v>-0.11307919023381663</v>
      </c>
      <c r="M675" s="13">
        <v>-3.9197059549018753E-3</v>
      </c>
      <c r="N675" s="13">
        <v>9.7252295799625799E-3</v>
      </c>
      <c r="O675" s="13">
        <v>3.7015100649691268E-2</v>
      </c>
      <c r="P675" s="13">
        <v>2.9027618125303523E-3</v>
      </c>
      <c r="Q675" s="13">
        <v>-1.7564641489766331E-2</v>
      </c>
      <c r="R675" s="13">
        <v>-1.7564641489766331E-2</v>
      </c>
      <c r="S675" s="13">
        <v>7.6266950103719644E-2</v>
      </c>
      <c r="T675" s="13">
        <v>7838.1771572656626</v>
      </c>
      <c r="U675" s="13">
        <v>-2.1658122150225778E-2</v>
      </c>
      <c r="V675" s="13">
        <v>-3.8032044792062902E-2</v>
      </c>
      <c r="W675" s="13">
        <v>-2.4387109257198447E-2</v>
      </c>
      <c r="X675" s="13">
        <v>-1.1907188479288733E-3</v>
      </c>
      <c r="Y675" s="13">
        <v>-3.53030576850899E-2</v>
      </c>
      <c r="Z675" s="13">
        <v>-4.4854512559495019E-2</v>
      </c>
      <c r="AA675" s="13">
        <v>2.3370165114826813E-2</v>
      </c>
      <c r="AB675" s="15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5" t="s">
        <v>273</v>
      </c>
      <c r="C676" s="46"/>
      <c r="D676" s="44">
        <v>0.94</v>
      </c>
      <c r="E676" s="44">
        <v>0.47</v>
      </c>
      <c r="F676" s="44">
        <v>0.42</v>
      </c>
      <c r="G676" s="44">
        <v>9.82</v>
      </c>
      <c r="H676" s="44">
        <v>4.9800000000000004</v>
      </c>
      <c r="I676" s="44">
        <v>2.0499999999999998</v>
      </c>
      <c r="J676" s="44">
        <v>4.9800000000000004</v>
      </c>
      <c r="K676" s="44">
        <v>1.17</v>
      </c>
      <c r="L676" s="44">
        <v>2.35</v>
      </c>
      <c r="M676" s="44">
        <v>0</v>
      </c>
      <c r="N676" s="44">
        <v>0.28999999999999998</v>
      </c>
      <c r="O676" s="44">
        <v>0.88</v>
      </c>
      <c r="P676" s="44">
        <v>0.15</v>
      </c>
      <c r="Q676" s="44">
        <v>0.28999999999999998</v>
      </c>
      <c r="R676" s="44">
        <v>0.28999999999999998</v>
      </c>
      <c r="S676" s="44">
        <v>1.72</v>
      </c>
      <c r="T676" s="44" t="s">
        <v>274</v>
      </c>
      <c r="U676" s="44">
        <v>0.38</v>
      </c>
      <c r="V676" s="44">
        <v>0.73</v>
      </c>
      <c r="W676" s="44">
        <v>0.44</v>
      </c>
      <c r="X676" s="44">
        <v>0.06</v>
      </c>
      <c r="Y676" s="44">
        <v>0.67</v>
      </c>
      <c r="Z676" s="44">
        <v>0.88</v>
      </c>
      <c r="AA676" s="44">
        <v>0.59</v>
      </c>
      <c r="AB676" s="15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5"/>
    </row>
    <row r="678" spans="1:65" ht="15">
      <c r="B678" s="8" t="s">
        <v>589</v>
      </c>
      <c r="BM678" s="27" t="s">
        <v>66</v>
      </c>
    </row>
    <row r="679" spans="1:65" ht="15">
      <c r="A679" s="24" t="s">
        <v>37</v>
      </c>
      <c r="B679" s="18" t="s">
        <v>110</v>
      </c>
      <c r="C679" s="15" t="s">
        <v>111</v>
      </c>
      <c r="D679" s="16" t="s">
        <v>234</v>
      </c>
      <c r="E679" s="17" t="s">
        <v>234</v>
      </c>
      <c r="F679" s="17" t="s">
        <v>234</v>
      </c>
      <c r="G679" s="17" t="s">
        <v>234</v>
      </c>
      <c r="H679" s="17" t="s">
        <v>234</v>
      </c>
      <c r="I679" s="17" t="s">
        <v>234</v>
      </c>
      <c r="J679" s="17" t="s">
        <v>234</v>
      </c>
      <c r="K679" s="17" t="s">
        <v>234</v>
      </c>
      <c r="L679" s="17" t="s">
        <v>234</v>
      </c>
      <c r="M679" s="17" t="s">
        <v>234</v>
      </c>
      <c r="N679" s="17" t="s">
        <v>234</v>
      </c>
      <c r="O679" s="17" t="s">
        <v>234</v>
      </c>
      <c r="P679" s="17" t="s">
        <v>234</v>
      </c>
      <c r="Q679" s="17" t="s">
        <v>234</v>
      </c>
      <c r="R679" s="17" t="s">
        <v>234</v>
      </c>
      <c r="S679" s="17" t="s">
        <v>234</v>
      </c>
      <c r="T679" s="17" t="s">
        <v>234</v>
      </c>
      <c r="U679" s="17" t="s">
        <v>234</v>
      </c>
      <c r="V679" s="17" t="s">
        <v>234</v>
      </c>
      <c r="W679" s="17" t="s">
        <v>234</v>
      </c>
      <c r="X679" s="17" t="s">
        <v>234</v>
      </c>
      <c r="Y679" s="17" t="s">
        <v>234</v>
      </c>
      <c r="Z679" s="17" t="s">
        <v>234</v>
      </c>
      <c r="AA679" s="15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235</v>
      </c>
      <c r="C680" s="9" t="s">
        <v>235</v>
      </c>
      <c r="D680" s="151" t="s">
        <v>237</v>
      </c>
      <c r="E680" s="152" t="s">
        <v>238</v>
      </c>
      <c r="F680" s="152" t="s">
        <v>239</v>
      </c>
      <c r="G680" s="152" t="s">
        <v>240</v>
      </c>
      <c r="H680" s="152" t="s">
        <v>241</v>
      </c>
      <c r="I680" s="152" t="s">
        <v>242</v>
      </c>
      <c r="J680" s="152" t="s">
        <v>243</v>
      </c>
      <c r="K680" s="152" t="s">
        <v>244</v>
      </c>
      <c r="L680" s="152" t="s">
        <v>247</v>
      </c>
      <c r="M680" s="152" t="s">
        <v>248</v>
      </c>
      <c r="N680" s="152" t="s">
        <v>250</v>
      </c>
      <c r="O680" s="152" t="s">
        <v>251</v>
      </c>
      <c r="P680" s="152" t="s">
        <v>252</v>
      </c>
      <c r="Q680" s="152" t="s">
        <v>253</v>
      </c>
      <c r="R680" s="152" t="s">
        <v>254</v>
      </c>
      <c r="S680" s="152" t="s">
        <v>255</v>
      </c>
      <c r="T680" s="152" t="s">
        <v>256</v>
      </c>
      <c r="U680" s="152" t="s">
        <v>257</v>
      </c>
      <c r="V680" s="152" t="s">
        <v>258</v>
      </c>
      <c r="W680" s="152" t="s">
        <v>259</v>
      </c>
      <c r="X680" s="152" t="s">
        <v>260</v>
      </c>
      <c r="Y680" s="152" t="s">
        <v>261</v>
      </c>
      <c r="Z680" s="152" t="s">
        <v>263</v>
      </c>
      <c r="AA680" s="15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276</v>
      </c>
      <c r="E681" s="11" t="s">
        <v>276</v>
      </c>
      <c r="F681" s="11" t="s">
        <v>276</v>
      </c>
      <c r="G681" s="11" t="s">
        <v>310</v>
      </c>
      <c r="H681" s="11" t="s">
        <v>310</v>
      </c>
      <c r="I681" s="11" t="s">
        <v>278</v>
      </c>
      <c r="J681" s="11" t="s">
        <v>276</v>
      </c>
      <c r="K681" s="11" t="s">
        <v>278</v>
      </c>
      <c r="L681" s="11" t="s">
        <v>278</v>
      </c>
      <c r="M681" s="11" t="s">
        <v>278</v>
      </c>
      <c r="N681" s="11" t="s">
        <v>276</v>
      </c>
      <c r="O681" s="11" t="s">
        <v>276</v>
      </c>
      <c r="P681" s="11" t="s">
        <v>276</v>
      </c>
      <c r="Q681" s="11" t="s">
        <v>276</v>
      </c>
      <c r="R681" s="11" t="s">
        <v>276</v>
      </c>
      <c r="S681" s="11" t="s">
        <v>278</v>
      </c>
      <c r="T681" s="11" t="s">
        <v>278</v>
      </c>
      <c r="U681" s="11" t="s">
        <v>276</v>
      </c>
      <c r="V681" s="11" t="s">
        <v>310</v>
      </c>
      <c r="W681" s="11" t="s">
        <v>276</v>
      </c>
      <c r="X681" s="11" t="s">
        <v>278</v>
      </c>
      <c r="Y681" s="11" t="s">
        <v>278</v>
      </c>
      <c r="Z681" s="11" t="s">
        <v>276</v>
      </c>
      <c r="AA681" s="15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/>
      <c r="C682" s="9"/>
      <c r="D682" s="25" t="s">
        <v>311</v>
      </c>
      <c r="E682" s="25" t="s">
        <v>117</v>
      </c>
      <c r="F682" s="25" t="s">
        <v>312</v>
      </c>
      <c r="G682" s="25" t="s">
        <v>311</v>
      </c>
      <c r="H682" s="25" t="s">
        <v>313</v>
      </c>
      <c r="I682" s="25" t="s">
        <v>311</v>
      </c>
      <c r="J682" s="25" t="s">
        <v>314</v>
      </c>
      <c r="K682" s="25" t="s">
        <v>313</v>
      </c>
      <c r="L682" s="25" t="s">
        <v>314</v>
      </c>
      <c r="M682" s="25" t="s">
        <v>314</v>
      </c>
      <c r="N682" s="25" t="s">
        <v>311</v>
      </c>
      <c r="O682" s="25" t="s">
        <v>311</v>
      </c>
      <c r="P682" s="25" t="s">
        <v>311</v>
      </c>
      <c r="Q682" s="25" t="s">
        <v>311</v>
      </c>
      <c r="R682" s="25" t="s">
        <v>311</v>
      </c>
      <c r="S682" s="25" t="s">
        <v>313</v>
      </c>
      <c r="T682" s="25" t="s">
        <v>279</v>
      </c>
      <c r="U682" s="25" t="s">
        <v>312</v>
      </c>
      <c r="V682" s="25" t="s">
        <v>314</v>
      </c>
      <c r="W682" s="25" t="s">
        <v>279</v>
      </c>
      <c r="X682" s="25" t="s">
        <v>314</v>
      </c>
      <c r="Y682" s="25" t="s">
        <v>311</v>
      </c>
      <c r="Z682" s="25" t="s">
        <v>117</v>
      </c>
      <c r="AA682" s="15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2</v>
      </c>
    </row>
    <row r="683" spans="1:65">
      <c r="A683" s="29"/>
      <c r="B683" s="18">
        <v>1</v>
      </c>
      <c r="C683" s="14">
        <v>1</v>
      </c>
      <c r="D683" s="214">
        <v>30.929999999999996</v>
      </c>
      <c r="E683" s="213">
        <v>37.5</v>
      </c>
      <c r="F683" s="213">
        <v>36.697083937500004</v>
      </c>
      <c r="G683" s="213">
        <v>39.332933333333337</v>
      </c>
      <c r="H683" s="214">
        <v>44.2</v>
      </c>
      <c r="I683" s="213">
        <v>38.6</v>
      </c>
      <c r="J683" s="213">
        <v>38.299999999999997</v>
      </c>
      <c r="K683" s="213">
        <v>36.5</v>
      </c>
      <c r="L683" s="213">
        <v>38.299999999999997</v>
      </c>
      <c r="M683" s="213">
        <v>37</v>
      </c>
      <c r="N683" s="213">
        <v>39.4</v>
      </c>
      <c r="O683" s="213">
        <v>38.700000000000003</v>
      </c>
      <c r="P683" s="213">
        <v>38.1</v>
      </c>
      <c r="Q683" s="213">
        <v>39.6</v>
      </c>
      <c r="R683" s="213">
        <v>37</v>
      </c>
      <c r="S683" s="213">
        <v>41.069281154626275</v>
      </c>
      <c r="T683" s="214">
        <v>22.135232000000002</v>
      </c>
      <c r="U683" s="213">
        <v>35.6</v>
      </c>
      <c r="V683" s="213">
        <v>35</v>
      </c>
      <c r="W683" s="213">
        <v>37.08</v>
      </c>
      <c r="X683" s="213">
        <v>35.4</v>
      </c>
      <c r="Y683" s="213">
        <v>37.4</v>
      </c>
      <c r="Z683" s="213">
        <v>36.299999999999997</v>
      </c>
      <c r="AA683" s="215"/>
      <c r="AB683" s="216"/>
      <c r="AC683" s="216"/>
      <c r="AD683" s="216"/>
      <c r="AE683" s="216"/>
      <c r="AF683" s="216"/>
      <c r="AG683" s="216"/>
      <c r="AH683" s="216"/>
      <c r="AI683" s="216"/>
      <c r="AJ683" s="216"/>
      <c r="AK683" s="216"/>
      <c r="AL683" s="216"/>
      <c r="AM683" s="216"/>
      <c r="AN683" s="216"/>
      <c r="AO683" s="216"/>
      <c r="AP683" s="216"/>
      <c r="AQ683" s="216"/>
      <c r="AR683" s="216"/>
      <c r="AS683" s="216"/>
      <c r="AT683" s="216"/>
      <c r="AU683" s="216"/>
      <c r="AV683" s="216"/>
      <c r="AW683" s="216"/>
      <c r="AX683" s="216"/>
      <c r="AY683" s="216"/>
      <c r="AZ683" s="216"/>
      <c r="BA683" s="216"/>
      <c r="BB683" s="216"/>
      <c r="BC683" s="216"/>
      <c r="BD683" s="216"/>
      <c r="BE683" s="216"/>
      <c r="BF683" s="216"/>
      <c r="BG683" s="216"/>
      <c r="BH683" s="216"/>
      <c r="BI683" s="216"/>
      <c r="BJ683" s="216"/>
      <c r="BK683" s="216"/>
      <c r="BL683" s="216"/>
      <c r="BM683" s="217">
        <v>1</v>
      </c>
    </row>
    <row r="684" spans="1:65">
      <c r="A684" s="29"/>
      <c r="B684" s="19">
        <v>1</v>
      </c>
      <c r="C684" s="9">
        <v>2</v>
      </c>
      <c r="D684" s="220">
        <v>32.03</v>
      </c>
      <c r="E684" s="218">
        <v>37.799999999999997</v>
      </c>
      <c r="F684" s="218">
        <v>36.138638550000003</v>
      </c>
      <c r="G684" s="218">
        <v>39.750600000000006</v>
      </c>
      <c r="H684" s="220">
        <v>44.8</v>
      </c>
      <c r="I684" s="218">
        <v>38.299999999999997</v>
      </c>
      <c r="J684" s="218">
        <v>39.1</v>
      </c>
      <c r="K684" s="219">
        <v>38</v>
      </c>
      <c r="L684" s="218">
        <v>38.799999999999997</v>
      </c>
      <c r="M684" s="218">
        <v>36.5</v>
      </c>
      <c r="N684" s="218">
        <v>41.1</v>
      </c>
      <c r="O684" s="218">
        <v>38.9</v>
      </c>
      <c r="P684" s="218">
        <v>39.4</v>
      </c>
      <c r="Q684" s="218">
        <v>38.4</v>
      </c>
      <c r="R684" s="218">
        <v>37.700000000000003</v>
      </c>
      <c r="S684" s="218">
        <v>40.032783400509665</v>
      </c>
      <c r="T684" s="220">
        <v>22.915760000000002</v>
      </c>
      <c r="U684" s="218">
        <v>33.5</v>
      </c>
      <c r="V684" s="218">
        <v>36</v>
      </c>
      <c r="W684" s="218">
        <v>35.74</v>
      </c>
      <c r="X684" s="218">
        <v>35.700000000000003</v>
      </c>
      <c r="Y684" s="218">
        <v>37.6</v>
      </c>
      <c r="Z684" s="218">
        <v>38.299999999999997</v>
      </c>
      <c r="AA684" s="215"/>
      <c r="AB684" s="216"/>
      <c r="AC684" s="216"/>
      <c r="AD684" s="216"/>
      <c r="AE684" s="216"/>
      <c r="AF684" s="216"/>
      <c r="AG684" s="216"/>
      <c r="AH684" s="216"/>
      <c r="AI684" s="216"/>
      <c r="AJ684" s="216"/>
      <c r="AK684" s="216"/>
      <c r="AL684" s="216"/>
      <c r="AM684" s="216"/>
      <c r="AN684" s="216"/>
      <c r="AO684" s="216"/>
      <c r="AP684" s="216"/>
      <c r="AQ684" s="216"/>
      <c r="AR684" s="216"/>
      <c r="AS684" s="216"/>
      <c r="AT684" s="216"/>
      <c r="AU684" s="216"/>
      <c r="AV684" s="216"/>
      <c r="AW684" s="216"/>
      <c r="AX684" s="216"/>
      <c r="AY684" s="216"/>
      <c r="AZ684" s="216"/>
      <c r="BA684" s="216"/>
      <c r="BB684" s="216"/>
      <c r="BC684" s="216"/>
      <c r="BD684" s="216"/>
      <c r="BE684" s="216"/>
      <c r="BF684" s="216"/>
      <c r="BG684" s="216"/>
      <c r="BH684" s="216"/>
      <c r="BI684" s="216"/>
      <c r="BJ684" s="216"/>
      <c r="BK684" s="216"/>
      <c r="BL684" s="216"/>
      <c r="BM684" s="217">
        <v>33</v>
      </c>
    </row>
    <row r="685" spans="1:65">
      <c r="A685" s="29"/>
      <c r="B685" s="19">
        <v>1</v>
      </c>
      <c r="C685" s="9">
        <v>3</v>
      </c>
      <c r="D685" s="220">
        <v>31.66</v>
      </c>
      <c r="E685" s="218">
        <v>38</v>
      </c>
      <c r="F685" s="218">
        <v>37.546624919999999</v>
      </c>
      <c r="G685" s="218">
        <v>39.915199999999999</v>
      </c>
      <c r="H685" s="220">
        <v>44.1</v>
      </c>
      <c r="I685" s="218">
        <v>38.1</v>
      </c>
      <c r="J685" s="218">
        <v>37.799999999999997</v>
      </c>
      <c r="K685" s="218">
        <v>36.9</v>
      </c>
      <c r="L685" s="218">
        <v>39.299999999999997</v>
      </c>
      <c r="M685" s="218">
        <v>36.799999999999997</v>
      </c>
      <c r="N685" s="218">
        <v>38</v>
      </c>
      <c r="O685" s="218">
        <v>39</v>
      </c>
      <c r="P685" s="218">
        <v>37.5</v>
      </c>
      <c r="Q685" s="218">
        <v>37.9</v>
      </c>
      <c r="R685" s="218">
        <v>36.799999999999997</v>
      </c>
      <c r="S685" s="218">
        <v>40.695836190725814</v>
      </c>
      <c r="T685" s="220">
        <v>21.938336000000003</v>
      </c>
      <c r="U685" s="218">
        <v>37.6</v>
      </c>
      <c r="V685" s="218">
        <v>37</v>
      </c>
      <c r="W685" s="218">
        <v>37.01</v>
      </c>
      <c r="X685" s="218">
        <v>35.6</v>
      </c>
      <c r="Y685" s="218">
        <v>37.700000000000003</v>
      </c>
      <c r="Z685" s="218">
        <v>38.5</v>
      </c>
      <c r="AA685" s="215"/>
      <c r="AB685" s="216"/>
      <c r="AC685" s="216"/>
      <c r="AD685" s="216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217">
        <v>16</v>
      </c>
    </row>
    <row r="686" spans="1:65">
      <c r="A686" s="29"/>
      <c r="B686" s="19">
        <v>1</v>
      </c>
      <c r="C686" s="9">
        <v>4</v>
      </c>
      <c r="D686" s="220">
        <v>33.020000000000003</v>
      </c>
      <c r="E686" s="218">
        <v>37.799999999999997</v>
      </c>
      <c r="F686" s="218">
        <v>37.466218807500006</v>
      </c>
      <c r="G686" s="218">
        <v>39.684800000000003</v>
      </c>
      <c r="H686" s="220">
        <v>43.8</v>
      </c>
      <c r="I686" s="218">
        <v>37</v>
      </c>
      <c r="J686" s="218">
        <v>37.700000000000003</v>
      </c>
      <c r="K686" s="218">
        <v>36.299999999999997</v>
      </c>
      <c r="L686" s="218">
        <v>38.1</v>
      </c>
      <c r="M686" s="218">
        <v>36.5</v>
      </c>
      <c r="N686" s="218">
        <v>40</v>
      </c>
      <c r="O686" s="218">
        <v>38.700000000000003</v>
      </c>
      <c r="P686" s="218">
        <v>37.200000000000003</v>
      </c>
      <c r="Q686" s="218">
        <v>39</v>
      </c>
      <c r="R686" s="218">
        <v>36.4</v>
      </c>
      <c r="S686" s="218">
        <v>40.902110305084364</v>
      </c>
      <c r="T686" s="220">
        <v>23.140096</v>
      </c>
      <c r="U686" s="218">
        <v>35.5</v>
      </c>
      <c r="V686" s="218">
        <v>33</v>
      </c>
      <c r="W686" s="218">
        <v>37.14</v>
      </c>
      <c r="X686" s="218">
        <v>35.9</v>
      </c>
      <c r="Y686" s="218">
        <v>36.799999999999997</v>
      </c>
      <c r="Z686" s="218">
        <v>38.6</v>
      </c>
      <c r="AA686" s="215"/>
      <c r="AB686" s="216"/>
      <c r="AC686" s="216"/>
      <c r="AD686" s="216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217">
        <v>37.744532715409953</v>
      </c>
    </row>
    <row r="687" spans="1:65">
      <c r="A687" s="29"/>
      <c r="B687" s="19">
        <v>1</v>
      </c>
      <c r="C687" s="9">
        <v>5</v>
      </c>
      <c r="D687" s="220">
        <v>31.42</v>
      </c>
      <c r="E687" s="218">
        <v>38.1</v>
      </c>
      <c r="F687" s="218">
        <v>39.463285312500005</v>
      </c>
      <c r="G687" s="218">
        <v>39.618400000000001</v>
      </c>
      <c r="H687" s="220">
        <v>43.8</v>
      </c>
      <c r="I687" s="218">
        <v>37.799999999999997</v>
      </c>
      <c r="J687" s="218">
        <v>38.200000000000003</v>
      </c>
      <c r="K687" s="218">
        <v>36.200000000000003</v>
      </c>
      <c r="L687" s="218">
        <v>37.200000000000003</v>
      </c>
      <c r="M687" s="218">
        <v>37.4</v>
      </c>
      <c r="N687" s="218">
        <v>40.299999999999997</v>
      </c>
      <c r="O687" s="218">
        <v>38.299999999999997</v>
      </c>
      <c r="P687" s="218">
        <v>39.299999999999997</v>
      </c>
      <c r="Q687" s="218">
        <v>39.1</v>
      </c>
      <c r="R687" s="218">
        <v>36.6</v>
      </c>
      <c r="S687" s="218">
        <v>39.569265705588123</v>
      </c>
      <c r="T687" s="220">
        <v>23.871344000000004</v>
      </c>
      <c r="U687" s="218">
        <v>34.799999999999997</v>
      </c>
      <c r="V687" s="218">
        <v>34</v>
      </c>
      <c r="W687" s="218">
        <v>36.76</v>
      </c>
      <c r="X687" s="218">
        <v>35</v>
      </c>
      <c r="Y687" s="218">
        <v>37.799999999999997</v>
      </c>
      <c r="Z687" s="218">
        <v>37.9</v>
      </c>
      <c r="AA687" s="215"/>
      <c r="AB687" s="216"/>
      <c r="AC687" s="216"/>
      <c r="AD687" s="216"/>
      <c r="AE687" s="216"/>
      <c r="AF687" s="216"/>
      <c r="AG687" s="216"/>
      <c r="AH687" s="216"/>
      <c r="AI687" s="216"/>
      <c r="AJ687" s="216"/>
      <c r="AK687" s="216"/>
      <c r="AL687" s="216"/>
      <c r="AM687" s="216"/>
      <c r="AN687" s="216"/>
      <c r="AO687" s="216"/>
      <c r="AP687" s="216"/>
      <c r="AQ687" s="216"/>
      <c r="AR687" s="216"/>
      <c r="AS687" s="216"/>
      <c r="AT687" s="216"/>
      <c r="AU687" s="216"/>
      <c r="AV687" s="216"/>
      <c r="AW687" s="216"/>
      <c r="AX687" s="216"/>
      <c r="AY687" s="216"/>
      <c r="AZ687" s="216"/>
      <c r="BA687" s="216"/>
      <c r="BB687" s="216"/>
      <c r="BC687" s="216"/>
      <c r="BD687" s="216"/>
      <c r="BE687" s="216"/>
      <c r="BF687" s="216"/>
      <c r="BG687" s="216"/>
      <c r="BH687" s="216"/>
      <c r="BI687" s="216"/>
      <c r="BJ687" s="216"/>
      <c r="BK687" s="216"/>
      <c r="BL687" s="216"/>
      <c r="BM687" s="217">
        <v>101</v>
      </c>
    </row>
    <row r="688" spans="1:65">
      <c r="A688" s="29"/>
      <c r="B688" s="19">
        <v>1</v>
      </c>
      <c r="C688" s="9">
        <v>6</v>
      </c>
      <c r="D688" s="220">
        <v>31.720000000000002</v>
      </c>
      <c r="E688" s="218">
        <v>37.700000000000003</v>
      </c>
      <c r="F688" s="218">
        <v>38.289295747499999</v>
      </c>
      <c r="G688" s="218">
        <v>40.409999999999997</v>
      </c>
      <c r="H688" s="220">
        <v>44.3</v>
      </c>
      <c r="I688" s="218">
        <v>39.299999999999997</v>
      </c>
      <c r="J688" s="218">
        <v>37.5</v>
      </c>
      <c r="K688" s="218">
        <v>36.6</v>
      </c>
      <c r="L688" s="218">
        <v>39.299999999999997</v>
      </c>
      <c r="M688" s="218">
        <v>36.799999999999997</v>
      </c>
      <c r="N688" s="218">
        <v>40.4</v>
      </c>
      <c r="O688" s="218">
        <v>38</v>
      </c>
      <c r="P688" s="218">
        <v>38.799999999999997</v>
      </c>
      <c r="Q688" s="218">
        <v>38.6</v>
      </c>
      <c r="R688" s="218">
        <v>37.4</v>
      </c>
      <c r="S688" s="218">
        <v>40.491568484327075</v>
      </c>
      <c r="T688" s="220">
        <v>23.942352</v>
      </c>
      <c r="U688" s="218">
        <v>35.299999999999997</v>
      </c>
      <c r="V688" s="218">
        <v>36</v>
      </c>
      <c r="W688" s="218">
        <v>36.340000000000003</v>
      </c>
      <c r="X688" s="218">
        <v>34.9</v>
      </c>
      <c r="Y688" s="218">
        <v>37.700000000000003</v>
      </c>
      <c r="Z688" s="218">
        <v>40.6</v>
      </c>
      <c r="AA688" s="215"/>
      <c r="AB688" s="216"/>
      <c r="AC688" s="216"/>
      <c r="AD688" s="216"/>
      <c r="AE688" s="216"/>
      <c r="AF688" s="216"/>
      <c r="AG688" s="216"/>
      <c r="AH688" s="216"/>
      <c r="AI688" s="216"/>
      <c r="AJ688" s="216"/>
      <c r="AK688" s="216"/>
      <c r="AL688" s="216"/>
      <c r="AM688" s="216"/>
      <c r="AN688" s="216"/>
      <c r="AO688" s="216"/>
      <c r="AP688" s="216"/>
      <c r="AQ688" s="216"/>
      <c r="AR688" s="216"/>
      <c r="AS688" s="216"/>
      <c r="AT688" s="216"/>
      <c r="AU688" s="216"/>
      <c r="AV688" s="216"/>
      <c r="AW688" s="216"/>
      <c r="AX688" s="216"/>
      <c r="AY688" s="216"/>
      <c r="AZ688" s="216"/>
      <c r="BA688" s="216"/>
      <c r="BB688" s="216"/>
      <c r="BC688" s="216"/>
      <c r="BD688" s="216"/>
      <c r="BE688" s="216"/>
      <c r="BF688" s="216"/>
      <c r="BG688" s="216"/>
      <c r="BH688" s="216"/>
      <c r="BI688" s="216"/>
      <c r="BJ688" s="216"/>
      <c r="BK688" s="216"/>
      <c r="BL688" s="216"/>
      <c r="BM688" s="221"/>
    </row>
    <row r="689" spans="1:65">
      <c r="A689" s="29"/>
      <c r="B689" s="20" t="s">
        <v>269</v>
      </c>
      <c r="C689" s="12"/>
      <c r="D689" s="222">
        <v>31.796666666666667</v>
      </c>
      <c r="E689" s="222">
        <v>37.816666666666663</v>
      </c>
      <c r="F689" s="222">
        <v>37.6001912125</v>
      </c>
      <c r="G689" s="222">
        <v>39.785322222222227</v>
      </c>
      <c r="H689" s="222">
        <v>44.166666666666664</v>
      </c>
      <c r="I689" s="222">
        <v>38.183333333333337</v>
      </c>
      <c r="J689" s="222">
        <v>38.1</v>
      </c>
      <c r="K689" s="222">
        <v>36.749999999999993</v>
      </c>
      <c r="L689" s="222">
        <v>38.5</v>
      </c>
      <c r="M689" s="222">
        <v>36.833333333333336</v>
      </c>
      <c r="N689" s="222">
        <v>39.866666666666667</v>
      </c>
      <c r="O689" s="222">
        <v>38.6</v>
      </c>
      <c r="P689" s="222">
        <v>38.383333333333333</v>
      </c>
      <c r="Q689" s="222">
        <v>38.766666666666666</v>
      </c>
      <c r="R689" s="222">
        <v>36.983333333333334</v>
      </c>
      <c r="S689" s="222">
        <v>40.460140873476881</v>
      </c>
      <c r="T689" s="222">
        <v>22.990520000000004</v>
      </c>
      <c r="U689" s="222">
        <v>35.383333333333333</v>
      </c>
      <c r="V689" s="222">
        <v>35.166666666666664</v>
      </c>
      <c r="W689" s="222">
        <v>36.678333333333327</v>
      </c>
      <c r="X689" s="222">
        <v>35.416666666666664</v>
      </c>
      <c r="Y689" s="222">
        <v>37.5</v>
      </c>
      <c r="Z689" s="222">
        <v>38.366666666666667</v>
      </c>
      <c r="AA689" s="215"/>
      <c r="AB689" s="216"/>
      <c r="AC689" s="216"/>
      <c r="AD689" s="216"/>
      <c r="AE689" s="216"/>
      <c r="AF689" s="216"/>
      <c r="AG689" s="216"/>
      <c r="AH689" s="216"/>
      <c r="AI689" s="216"/>
      <c r="AJ689" s="216"/>
      <c r="AK689" s="216"/>
      <c r="AL689" s="216"/>
      <c r="AM689" s="216"/>
      <c r="AN689" s="216"/>
      <c r="AO689" s="216"/>
      <c r="AP689" s="216"/>
      <c r="AQ689" s="216"/>
      <c r="AR689" s="216"/>
      <c r="AS689" s="216"/>
      <c r="AT689" s="216"/>
      <c r="AU689" s="216"/>
      <c r="AV689" s="216"/>
      <c r="AW689" s="216"/>
      <c r="AX689" s="216"/>
      <c r="AY689" s="216"/>
      <c r="AZ689" s="216"/>
      <c r="BA689" s="216"/>
      <c r="BB689" s="216"/>
      <c r="BC689" s="216"/>
      <c r="BD689" s="216"/>
      <c r="BE689" s="216"/>
      <c r="BF689" s="216"/>
      <c r="BG689" s="216"/>
      <c r="BH689" s="216"/>
      <c r="BI689" s="216"/>
      <c r="BJ689" s="216"/>
      <c r="BK689" s="216"/>
      <c r="BL689" s="216"/>
      <c r="BM689" s="221"/>
    </row>
    <row r="690" spans="1:65">
      <c r="A690" s="29"/>
      <c r="B690" s="3" t="s">
        <v>270</v>
      </c>
      <c r="C690" s="28"/>
      <c r="D690" s="218">
        <v>31.69</v>
      </c>
      <c r="E690" s="218">
        <v>37.799999999999997</v>
      </c>
      <c r="F690" s="218">
        <v>37.506421863750006</v>
      </c>
      <c r="G690" s="218">
        <v>39.717700000000008</v>
      </c>
      <c r="H690" s="218">
        <v>44.150000000000006</v>
      </c>
      <c r="I690" s="218">
        <v>38.200000000000003</v>
      </c>
      <c r="J690" s="218">
        <v>38</v>
      </c>
      <c r="K690" s="218">
        <v>36.549999999999997</v>
      </c>
      <c r="L690" s="218">
        <v>38.549999999999997</v>
      </c>
      <c r="M690" s="218">
        <v>36.799999999999997</v>
      </c>
      <c r="N690" s="218">
        <v>40.15</v>
      </c>
      <c r="O690" s="218">
        <v>38.700000000000003</v>
      </c>
      <c r="P690" s="218">
        <v>38.450000000000003</v>
      </c>
      <c r="Q690" s="218">
        <v>38.799999999999997</v>
      </c>
      <c r="R690" s="218">
        <v>36.9</v>
      </c>
      <c r="S690" s="218">
        <v>40.593702337526445</v>
      </c>
      <c r="T690" s="218">
        <v>23.027928000000003</v>
      </c>
      <c r="U690" s="218">
        <v>35.4</v>
      </c>
      <c r="V690" s="218">
        <v>35.5</v>
      </c>
      <c r="W690" s="218">
        <v>36.884999999999998</v>
      </c>
      <c r="X690" s="218">
        <v>35.5</v>
      </c>
      <c r="Y690" s="218">
        <v>37.650000000000006</v>
      </c>
      <c r="Z690" s="218">
        <v>38.4</v>
      </c>
      <c r="AA690" s="215"/>
      <c r="AB690" s="216"/>
      <c r="AC690" s="216"/>
      <c r="AD690" s="216"/>
      <c r="AE690" s="216"/>
      <c r="AF690" s="216"/>
      <c r="AG690" s="216"/>
      <c r="AH690" s="216"/>
      <c r="AI690" s="216"/>
      <c r="AJ690" s="216"/>
      <c r="AK690" s="216"/>
      <c r="AL690" s="216"/>
      <c r="AM690" s="216"/>
      <c r="AN690" s="216"/>
      <c r="AO690" s="216"/>
      <c r="AP690" s="216"/>
      <c r="AQ690" s="216"/>
      <c r="AR690" s="216"/>
      <c r="AS690" s="216"/>
      <c r="AT690" s="216"/>
      <c r="AU690" s="216"/>
      <c r="AV690" s="216"/>
      <c r="AW690" s="216"/>
      <c r="AX690" s="216"/>
      <c r="AY690" s="216"/>
      <c r="AZ690" s="216"/>
      <c r="BA690" s="216"/>
      <c r="BB690" s="216"/>
      <c r="BC690" s="216"/>
      <c r="BD690" s="216"/>
      <c r="BE690" s="216"/>
      <c r="BF690" s="216"/>
      <c r="BG690" s="216"/>
      <c r="BH690" s="216"/>
      <c r="BI690" s="216"/>
      <c r="BJ690" s="216"/>
      <c r="BK690" s="216"/>
      <c r="BL690" s="216"/>
      <c r="BM690" s="221"/>
    </row>
    <row r="691" spans="1:65">
      <c r="A691" s="29"/>
      <c r="B691" s="3" t="s">
        <v>271</v>
      </c>
      <c r="C691" s="28"/>
      <c r="D691" s="23">
        <v>0.70264263083495671</v>
      </c>
      <c r="E691" s="23">
        <v>0.21369760566432824</v>
      </c>
      <c r="F691" s="23">
        <v>1.1763113171286605</v>
      </c>
      <c r="G691" s="23">
        <v>0.36081010189520446</v>
      </c>
      <c r="H691" s="23">
        <v>0.37237973450050504</v>
      </c>
      <c r="I691" s="23">
        <v>0.773089041874651</v>
      </c>
      <c r="J691" s="23">
        <v>0.57619441163551754</v>
      </c>
      <c r="K691" s="23">
        <v>0.6595452979136458</v>
      </c>
      <c r="L691" s="23">
        <v>0.80746516952745173</v>
      </c>
      <c r="M691" s="23">
        <v>0.33862466931200752</v>
      </c>
      <c r="N691" s="23">
        <v>1.0689558768567891</v>
      </c>
      <c r="O691" s="23">
        <v>0.37947331922020605</v>
      </c>
      <c r="P691" s="23">
        <v>0.92826002104295269</v>
      </c>
      <c r="Q691" s="23">
        <v>0.59553897157672897</v>
      </c>
      <c r="R691" s="23">
        <v>0.4915960401250884</v>
      </c>
      <c r="S691" s="23">
        <v>0.56554784277774028</v>
      </c>
      <c r="T691" s="23">
        <v>0.84242576472660136</v>
      </c>
      <c r="U691" s="23">
        <v>1.3317907743585959</v>
      </c>
      <c r="V691" s="23">
        <v>1.4719601443879744</v>
      </c>
      <c r="W691" s="23">
        <v>0.54517581262072234</v>
      </c>
      <c r="X691" s="23">
        <v>0.39707262140151028</v>
      </c>
      <c r="Y691" s="23">
        <v>0.36878177829171688</v>
      </c>
      <c r="Z691" s="23">
        <v>1.382268666600915</v>
      </c>
      <c r="AA691" s="15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86</v>
      </c>
      <c r="C692" s="28"/>
      <c r="D692" s="13">
        <v>2.2097996566777127E-2</v>
      </c>
      <c r="E692" s="13">
        <v>5.6508842396913598E-3</v>
      </c>
      <c r="F692" s="13">
        <v>3.128471635903813E-2</v>
      </c>
      <c r="G692" s="13">
        <v>9.0689249638318311E-3</v>
      </c>
      <c r="H692" s="13">
        <v>8.4312392717095491E-3</v>
      </c>
      <c r="I692" s="13">
        <v>2.0246766701213031E-2</v>
      </c>
      <c r="J692" s="13">
        <v>1.5123212903819358E-2</v>
      </c>
      <c r="K692" s="13">
        <v>1.7946810827582201E-2</v>
      </c>
      <c r="L692" s="13">
        <v>2.0973121286427317E-2</v>
      </c>
      <c r="M692" s="13">
        <v>9.1934299360726026E-3</v>
      </c>
      <c r="N692" s="13">
        <v>2.6813274503096715E-2</v>
      </c>
      <c r="O692" s="13">
        <v>9.8309150057048194E-3</v>
      </c>
      <c r="P692" s="13">
        <v>2.4183934547363076E-2</v>
      </c>
      <c r="Q692" s="13">
        <v>1.5362140281428951E-2</v>
      </c>
      <c r="R692" s="13">
        <v>1.3292367015549934E-2</v>
      </c>
      <c r="S692" s="13">
        <v>1.3977900980282494E-2</v>
      </c>
      <c r="T692" s="13">
        <v>3.6642310166390371E-2</v>
      </c>
      <c r="U692" s="13">
        <v>3.7638929091623058E-2</v>
      </c>
      <c r="V692" s="13">
        <v>4.1856686570274158E-2</v>
      </c>
      <c r="W692" s="13">
        <v>1.4863701893599012E-2</v>
      </c>
      <c r="X692" s="13">
        <v>1.1211462251336762E-2</v>
      </c>
      <c r="Y692" s="13">
        <v>9.8341807544457833E-3</v>
      </c>
      <c r="Z692" s="13">
        <v>3.6027854038251476E-2</v>
      </c>
      <c r="AA692" s="15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272</v>
      </c>
      <c r="C693" s="28"/>
      <c r="D693" s="13">
        <v>-0.1575821879579119</v>
      </c>
      <c r="E693" s="13">
        <v>1.9111099294988332E-3</v>
      </c>
      <c r="F693" s="13">
        <v>-3.8241698207863717E-3</v>
      </c>
      <c r="G693" s="13">
        <v>5.4068479856397289E-2</v>
      </c>
      <c r="H693" s="13">
        <v>0.17014739590708317</v>
      </c>
      <c r="I693" s="13">
        <v>1.1625541140803053E-2</v>
      </c>
      <c r="J693" s="13">
        <v>9.4177158655066595E-3</v>
      </c>
      <c r="K693" s="13">
        <v>-2.6349053594295069E-2</v>
      </c>
      <c r="L693" s="13">
        <v>2.0015277186929081E-2</v>
      </c>
      <c r="M693" s="13">
        <v>-2.4141228318998453E-2</v>
      </c>
      <c r="N693" s="13">
        <v>5.62236117017898E-2</v>
      </c>
      <c r="O693" s="13">
        <v>2.2664667517284798E-2</v>
      </c>
      <c r="P693" s="13">
        <v>1.6924321801514264E-2</v>
      </c>
      <c r="Q693" s="13">
        <v>2.7080318067877585E-2</v>
      </c>
      <c r="R693" s="13">
        <v>-2.016714282346499E-2</v>
      </c>
      <c r="S693" s="13">
        <v>7.1947059950174586E-2</v>
      </c>
      <c r="T693" s="13">
        <v>-0.39089138622151576</v>
      </c>
      <c r="U693" s="13">
        <v>-6.2557388109155565E-2</v>
      </c>
      <c r="V693" s="13">
        <v>-6.829773382492621E-2</v>
      </c>
      <c r="W693" s="13">
        <v>-2.8247783331049936E-2</v>
      </c>
      <c r="X693" s="13">
        <v>-6.167425799903703E-2</v>
      </c>
      <c r="Y693" s="13">
        <v>-6.4786261166274173E-3</v>
      </c>
      <c r="Z693" s="13">
        <v>1.6482756746454941E-2</v>
      </c>
      <c r="AA693" s="15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45" t="s">
        <v>273</v>
      </c>
      <c r="C694" s="46"/>
      <c r="D694" s="44">
        <v>4.13</v>
      </c>
      <c r="E694" s="44">
        <v>0</v>
      </c>
      <c r="F694" s="44">
        <v>0.15</v>
      </c>
      <c r="G694" s="44">
        <v>1.35</v>
      </c>
      <c r="H694" s="44">
        <v>4.3499999999999996</v>
      </c>
      <c r="I694" s="44">
        <v>0.25</v>
      </c>
      <c r="J694" s="44">
        <v>0.19</v>
      </c>
      <c r="K694" s="44">
        <v>0.73</v>
      </c>
      <c r="L694" s="44">
        <v>0.47</v>
      </c>
      <c r="M694" s="44">
        <v>0.67</v>
      </c>
      <c r="N694" s="44">
        <v>1.41</v>
      </c>
      <c r="O694" s="44">
        <v>0.54</v>
      </c>
      <c r="P694" s="44">
        <v>0.39</v>
      </c>
      <c r="Q694" s="44">
        <v>0.65</v>
      </c>
      <c r="R694" s="44">
        <v>0.56999999999999995</v>
      </c>
      <c r="S694" s="44">
        <v>1.81</v>
      </c>
      <c r="T694" s="44">
        <v>10.17</v>
      </c>
      <c r="U694" s="44">
        <v>1.67</v>
      </c>
      <c r="V694" s="44">
        <v>1.82</v>
      </c>
      <c r="W694" s="44">
        <v>0.78</v>
      </c>
      <c r="X694" s="44">
        <v>1.65</v>
      </c>
      <c r="Y694" s="44">
        <v>0.22</v>
      </c>
      <c r="Z694" s="44">
        <v>0.38</v>
      </c>
      <c r="AA694" s="15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BM695" s="55"/>
    </row>
    <row r="696" spans="1:65" ht="15">
      <c r="B696" s="8" t="s">
        <v>590</v>
      </c>
      <c r="BM696" s="27" t="s">
        <v>275</v>
      </c>
    </row>
    <row r="697" spans="1:65" ht="15">
      <c r="A697" s="24" t="s">
        <v>124</v>
      </c>
      <c r="B697" s="18" t="s">
        <v>110</v>
      </c>
      <c r="C697" s="15" t="s">
        <v>111</v>
      </c>
      <c r="D697" s="16" t="s">
        <v>234</v>
      </c>
      <c r="E697" s="17" t="s">
        <v>234</v>
      </c>
      <c r="F697" s="15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235</v>
      </c>
      <c r="C698" s="9" t="s">
        <v>235</v>
      </c>
      <c r="D698" s="151" t="s">
        <v>238</v>
      </c>
      <c r="E698" s="152" t="s">
        <v>255</v>
      </c>
      <c r="F698" s="15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82</v>
      </c>
    </row>
    <row r="699" spans="1:65">
      <c r="A699" s="29"/>
      <c r="B699" s="19"/>
      <c r="C699" s="9"/>
      <c r="D699" s="10" t="s">
        <v>276</v>
      </c>
      <c r="E699" s="11" t="s">
        <v>278</v>
      </c>
      <c r="F699" s="15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/>
      <c r="C700" s="9"/>
      <c r="D700" s="25" t="s">
        <v>117</v>
      </c>
      <c r="E700" s="25" t="s">
        <v>313</v>
      </c>
      <c r="F700" s="15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8">
        <v>1</v>
      </c>
      <c r="C701" s="14">
        <v>1</v>
      </c>
      <c r="D701" s="214" t="s">
        <v>95</v>
      </c>
      <c r="E701" s="214" t="s">
        <v>95</v>
      </c>
      <c r="F701" s="215"/>
      <c r="G701" s="216"/>
      <c r="H701" s="216"/>
      <c r="I701" s="216"/>
      <c r="J701" s="216"/>
      <c r="K701" s="216"/>
      <c r="L701" s="216"/>
      <c r="M701" s="216"/>
      <c r="N701" s="216"/>
      <c r="O701" s="216"/>
      <c r="P701" s="216"/>
      <c r="Q701" s="216"/>
      <c r="R701" s="216"/>
      <c r="S701" s="216"/>
      <c r="T701" s="216"/>
      <c r="U701" s="216"/>
      <c r="V701" s="216"/>
      <c r="W701" s="216"/>
      <c r="X701" s="216"/>
      <c r="Y701" s="216"/>
      <c r="Z701" s="216"/>
      <c r="AA701" s="216"/>
      <c r="AB701" s="216"/>
      <c r="AC701" s="216"/>
      <c r="AD701" s="216"/>
      <c r="AE701" s="216"/>
      <c r="AF701" s="216"/>
      <c r="AG701" s="216"/>
      <c r="AH701" s="216"/>
      <c r="AI701" s="216"/>
      <c r="AJ701" s="216"/>
      <c r="AK701" s="216"/>
      <c r="AL701" s="216"/>
      <c r="AM701" s="216"/>
      <c r="AN701" s="216"/>
      <c r="AO701" s="216"/>
      <c r="AP701" s="216"/>
      <c r="AQ701" s="216"/>
      <c r="AR701" s="216"/>
      <c r="AS701" s="216"/>
      <c r="AT701" s="216"/>
      <c r="AU701" s="216"/>
      <c r="AV701" s="216"/>
      <c r="AW701" s="216"/>
      <c r="AX701" s="216"/>
      <c r="AY701" s="216"/>
      <c r="AZ701" s="216"/>
      <c r="BA701" s="216"/>
      <c r="BB701" s="216"/>
      <c r="BC701" s="216"/>
      <c r="BD701" s="216"/>
      <c r="BE701" s="216"/>
      <c r="BF701" s="216"/>
      <c r="BG701" s="216"/>
      <c r="BH701" s="216"/>
      <c r="BI701" s="216"/>
      <c r="BJ701" s="216"/>
      <c r="BK701" s="216"/>
      <c r="BL701" s="216"/>
      <c r="BM701" s="217">
        <v>1</v>
      </c>
    </row>
    <row r="702" spans="1:65">
      <c r="A702" s="29"/>
      <c r="B702" s="19">
        <v>1</v>
      </c>
      <c r="C702" s="9">
        <v>2</v>
      </c>
      <c r="D702" s="220" t="s">
        <v>95</v>
      </c>
      <c r="E702" s="220" t="s">
        <v>95</v>
      </c>
      <c r="F702" s="215"/>
      <c r="G702" s="216"/>
      <c r="H702" s="216"/>
      <c r="I702" s="216"/>
      <c r="J702" s="216"/>
      <c r="K702" s="216"/>
      <c r="L702" s="216"/>
      <c r="M702" s="216"/>
      <c r="N702" s="216"/>
      <c r="O702" s="216"/>
      <c r="P702" s="216"/>
      <c r="Q702" s="216"/>
      <c r="R702" s="216"/>
      <c r="S702" s="216"/>
      <c r="T702" s="216"/>
      <c r="U702" s="216"/>
      <c r="V702" s="216"/>
      <c r="W702" s="216"/>
      <c r="X702" s="216"/>
      <c r="Y702" s="216"/>
      <c r="Z702" s="216"/>
      <c r="AA702" s="216"/>
      <c r="AB702" s="216"/>
      <c r="AC702" s="216"/>
      <c r="AD702" s="216"/>
      <c r="AE702" s="216"/>
      <c r="AF702" s="216"/>
      <c r="AG702" s="216"/>
      <c r="AH702" s="216"/>
      <c r="AI702" s="216"/>
      <c r="AJ702" s="216"/>
      <c r="AK702" s="216"/>
      <c r="AL702" s="216"/>
      <c r="AM702" s="216"/>
      <c r="AN702" s="216"/>
      <c r="AO702" s="216"/>
      <c r="AP702" s="216"/>
      <c r="AQ702" s="216"/>
      <c r="AR702" s="216"/>
      <c r="AS702" s="216"/>
      <c r="AT702" s="216"/>
      <c r="AU702" s="216"/>
      <c r="AV702" s="216"/>
      <c r="AW702" s="216"/>
      <c r="AX702" s="216"/>
      <c r="AY702" s="216"/>
      <c r="AZ702" s="216"/>
      <c r="BA702" s="216"/>
      <c r="BB702" s="216"/>
      <c r="BC702" s="216"/>
      <c r="BD702" s="216"/>
      <c r="BE702" s="216"/>
      <c r="BF702" s="216"/>
      <c r="BG702" s="216"/>
      <c r="BH702" s="216"/>
      <c r="BI702" s="216"/>
      <c r="BJ702" s="216"/>
      <c r="BK702" s="216"/>
      <c r="BL702" s="216"/>
      <c r="BM702" s="217">
        <v>1</v>
      </c>
    </row>
    <row r="703" spans="1:65">
      <c r="A703" s="29"/>
      <c r="B703" s="19">
        <v>1</v>
      </c>
      <c r="C703" s="9">
        <v>3</v>
      </c>
      <c r="D703" s="220" t="s">
        <v>95</v>
      </c>
      <c r="E703" s="220" t="s">
        <v>95</v>
      </c>
      <c r="F703" s="215"/>
      <c r="G703" s="216"/>
      <c r="H703" s="216"/>
      <c r="I703" s="216"/>
      <c r="J703" s="216"/>
      <c r="K703" s="216"/>
      <c r="L703" s="216"/>
      <c r="M703" s="216"/>
      <c r="N703" s="216"/>
      <c r="O703" s="216"/>
      <c r="P703" s="216"/>
      <c r="Q703" s="216"/>
      <c r="R703" s="216"/>
      <c r="S703" s="216"/>
      <c r="T703" s="216"/>
      <c r="U703" s="216"/>
      <c r="V703" s="216"/>
      <c r="W703" s="216"/>
      <c r="X703" s="216"/>
      <c r="Y703" s="216"/>
      <c r="Z703" s="216"/>
      <c r="AA703" s="216"/>
      <c r="AB703" s="216"/>
      <c r="AC703" s="216"/>
      <c r="AD703" s="216"/>
      <c r="AE703" s="216"/>
      <c r="AF703" s="216"/>
      <c r="AG703" s="216"/>
      <c r="AH703" s="216"/>
      <c r="AI703" s="216"/>
      <c r="AJ703" s="216"/>
      <c r="AK703" s="216"/>
      <c r="AL703" s="216"/>
      <c r="AM703" s="216"/>
      <c r="AN703" s="216"/>
      <c r="AO703" s="216"/>
      <c r="AP703" s="216"/>
      <c r="AQ703" s="216"/>
      <c r="AR703" s="216"/>
      <c r="AS703" s="216"/>
      <c r="AT703" s="216"/>
      <c r="AU703" s="216"/>
      <c r="AV703" s="216"/>
      <c r="AW703" s="216"/>
      <c r="AX703" s="216"/>
      <c r="AY703" s="216"/>
      <c r="AZ703" s="216"/>
      <c r="BA703" s="216"/>
      <c r="BB703" s="216"/>
      <c r="BC703" s="216"/>
      <c r="BD703" s="216"/>
      <c r="BE703" s="216"/>
      <c r="BF703" s="216"/>
      <c r="BG703" s="216"/>
      <c r="BH703" s="216"/>
      <c r="BI703" s="216"/>
      <c r="BJ703" s="216"/>
      <c r="BK703" s="216"/>
      <c r="BL703" s="216"/>
      <c r="BM703" s="217">
        <v>16</v>
      </c>
    </row>
    <row r="704" spans="1:65">
      <c r="A704" s="29"/>
      <c r="B704" s="19">
        <v>1</v>
      </c>
      <c r="C704" s="9">
        <v>4</v>
      </c>
      <c r="D704" s="220" t="s">
        <v>95</v>
      </c>
      <c r="E704" s="220" t="s">
        <v>95</v>
      </c>
      <c r="F704" s="215"/>
      <c r="G704" s="216"/>
      <c r="H704" s="216"/>
      <c r="I704" s="216"/>
      <c r="J704" s="216"/>
      <c r="K704" s="216"/>
      <c r="L704" s="216"/>
      <c r="M704" s="216"/>
      <c r="N704" s="216"/>
      <c r="O704" s="216"/>
      <c r="P704" s="216"/>
      <c r="Q704" s="216"/>
      <c r="R704" s="216"/>
      <c r="S704" s="216"/>
      <c r="T704" s="216"/>
      <c r="U704" s="216"/>
      <c r="V704" s="216"/>
      <c r="W704" s="216"/>
      <c r="X704" s="216"/>
      <c r="Y704" s="216"/>
      <c r="Z704" s="216"/>
      <c r="AA704" s="216"/>
      <c r="AB704" s="216"/>
      <c r="AC704" s="216"/>
      <c r="AD704" s="216"/>
      <c r="AE704" s="216"/>
      <c r="AF704" s="216"/>
      <c r="AG704" s="216"/>
      <c r="AH704" s="216"/>
      <c r="AI704" s="216"/>
      <c r="AJ704" s="216"/>
      <c r="AK704" s="216"/>
      <c r="AL704" s="216"/>
      <c r="AM704" s="216"/>
      <c r="AN704" s="216"/>
      <c r="AO704" s="216"/>
      <c r="AP704" s="216"/>
      <c r="AQ704" s="216"/>
      <c r="AR704" s="216"/>
      <c r="AS704" s="216"/>
      <c r="AT704" s="216"/>
      <c r="AU704" s="216"/>
      <c r="AV704" s="216"/>
      <c r="AW704" s="216"/>
      <c r="AX704" s="216"/>
      <c r="AY704" s="216"/>
      <c r="AZ704" s="216"/>
      <c r="BA704" s="216"/>
      <c r="BB704" s="216"/>
      <c r="BC704" s="216"/>
      <c r="BD704" s="216"/>
      <c r="BE704" s="216"/>
      <c r="BF704" s="216"/>
      <c r="BG704" s="216"/>
      <c r="BH704" s="216"/>
      <c r="BI704" s="216"/>
      <c r="BJ704" s="216"/>
      <c r="BK704" s="216"/>
      <c r="BL704" s="216"/>
      <c r="BM704" s="217" t="s">
        <v>95</v>
      </c>
    </row>
    <row r="705" spans="1:65">
      <c r="A705" s="29"/>
      <c r="B705" s="19">
        <v>1</v>
      </c>
      <c r="C705" s="9">
        <v>5</v>
      </c>
      <c r="D705" s="220" t="s">
        <v>95</v>
      </c>
      <c r="E705" s="220" t="s">
        <v>95</v>
      </c>
      <c r="F705" s="215"/>
      <c r="G705" s="216"/>
      <c r="H705" s="216"/>
      <c r="I705" s="216"/>
      <c r="J705" s="216"/>
      <c r="K705" s="216"/>
      <c r="L705" s="216"/>
      <c r="M705" s="216"/>
      <c r="N705" s="216"/>
      <c r="O705" s="216"/>
      <c r="P705" s="216"/>
      <c r="Q705" s="216"/>
      <c r="R705" s="216"/>
      <c r="S705" s="216"/>
      <c r="T705" s="216"/>
      <c r="U705" s="216"/>
      <c r="V705" s="216"/>
      <c r="W705" s="216"/>
      <c r="X705" s="216"/>
      <c r="Y705" s="216"/>
      <c r="Z705" s="216"/>
      <c r="AA705" s="216"/>
      <c r="AB705" s="216"/>
      <c r="AC705" s="216"/>
      <c r="AD705" s="216"/>
      <c r="AE705" s="216"/>
      <c r="AF705" s="216"/>
      <c r="AG705" s="216"/>
      <c r="AH705" s="216"/>
      <c r="AI705" s="216"/>
      <c r="AJ705" s="216"/>
      <c r="AK705" s="216"/>
      <c r="AL705" s="216"/>
      <c r="AM705" s="216"/>
      <c r="AN705" s="216"/>
      <c r="AO705" s="216"/>
      <c r="AP705" s="216"/>
      <c r="AQ705" s="216"/>
      <c r="AR705" s="216"/>
      <c r="AS705" s="216"/>
      <c r="AT705" s="216"/>
      <c r="AU705" s="216"/>
      <c r="AV705" s="216"/>
      <c r="AW705" s="216"/>
      <c r="AX705" s="216"/>
      <c r="AY705" s="216"/>
      <c r="AZ705" s="216"/>
      <c r="BA705" s="216"/>
      <c r="BB705" s="216"/>
      <c r="BC705" s="216"/>
      <c r="BD705" s="216"/>
      <c r="BE705" s="216"/>
      <c r="BF705" s="216"/>
      <c r="BG705" s="216"/>
      <c r="BH705" s="216"/>
      <c r="BI705" s="216"/>
      <c r="BJ705" s="216"/>
      <c r="BK705" s="216"/>
      <c r="BL705" s="216"/>
      <c r="BM705" s="217">
        <v>14</v>
      </c>
    </row>
    <row r="706" spans="1:65">
      <c r="A706" s="29"/>
      <c r="B706" s="19">
        <v>1</v>
      </c>
      <c r="C706" s="9">
        <v>6</v>
      </c>
      <c r="D706" s="220" t="s">
        <v>95</v>
      </c>
      <c r="E706" s="220" t="s">
        <v>95</v>
      </c>
      <c r="F706" s="215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21"/>
    </row>
    <row r="707" spans="1:65">
      <c r="A707" s="29"/>
      <c r="B707" s="20" t="s">
        <v>269</v>
      </c>
      <c r="C707" s="12"/>
      <c r="D707" s="222" t="s">
        <v>694</v>
      </c>
      <c r="E707" s="222" t="s">
        <v>694</v>
      </c>
      <c r="F707" s="215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21"/>
    </row>
    <row r="708" spans="1:65">
      <c r="A708" s="29"/>
      <c r="B708" s="3" t="s">
        <v>270</v>
      </c>
      <c r="C708" s="28"/>
      <c r="D708" s="218" t="s">
        <v>694</v>
      </c>
      <c r="E708" s="218" t="s">
        <v>694</v>
      </c>
      <c r="F708" s="215"/>
      <c r="G708" s="216"/>
      <c r="H708" s="216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6"/>
      <c r="AT708" s="216"/>
      <c r="AU708" s="216"/>
      <c r="AV708" s="216"/>
      <c r="AW708" s="216"/>
      <c r="AX708" s="216"/>
      <c r="AY708" s="216"/>
      <c r="AZ708" s="216"/>
      <c r="BA708" s="216"/>
      <c r="BB708" s="216"/>
      <c r="BC708" s="216"/>
      <c r="BD708" s="216"/>
      <c r="BE708" s="216"/>
      <c r="BF708" s="216"/>
      <c r="BG708" s="216"/>
      <c r="BH708" s="216"/>
      <c r="BI708" s="216"/>
      <c r="BJ708" s="216"/>
      <c r="BK708" s="216"/>
      <c r="BL708" s="216"/>
      <c r="BM708" s="221"/>
    </row>
    <row r="709" spans="1:65">
      <c r="A709" s="29"/>
      <c r="B709" s="3" t="s">
        <v>271</v>
      </c>
      <c r="C709" s="28"/>
      <c r="D709" s="218" t="s">
        <v>694</v>
      </c>
      <c r="E709" s="218" t="s">
        <v>694</v>
      </c>
      <c r="F709" s="215"/>
      <c r="G709" s="216"/>
      <c r="H709" s="216"/>
      <c r="I709" s="216"/>
      <c r="J709" s="216"/>
      <c r="K709" s="216"/>
      <c r="L709" s="216"/>
      <c r="M709" s="216"/>
      <c r="N709" s="216"/>
      <c r="O709" s="216"/>
      <c r="P709" s="216"/>
      <c r="Q709" s="216"/>
      <c r="R709" s="216"/>
      <c r="S709" s="216"/>
      <c r="T709" s="216"/>
      <c r="U709" s="216"/>
      <c r="V709" s="216"/>
      <c r="W709" s="216"/>
      <c r="X709" s="216"/>
      <c r="Y709" s="216"/>
      <c r="Z709" s="216"/>
      <c r="AA709" s="216"/>
      <c r="AB709" s="216"/>
      <c r="AC709" s="216"/>
      <c r="AD709" s="216"/>
      <c r="AE709" s="216"/>
      <c r="AF709" s="216"/>
      <c r="AG709" s="216"/>
      <c r="AH709" s="216"/>
      <c r="AI709" s="216"/>
      <c r="AJ709" s="216"/>
      <c r="AK709" s="216"/>
      <c r="AL709" s="216"/>
      <c r="AM709" s="216"/>
      <c r="AN709" s="216"/>
      <c r="AO709" s="216"/>
      <c r="AP709" s="216"/>
      <c r="AQ709" s="216"/>
      <c r="AR709" s="216"/>
      <c r="AS709" s="216"/>
      <c r="AT709" s="216"/>
      <c r="AU709" s="216"/>
      <c r="AV709" s="216"/>
      <c r="AW709" s="216"/>
      <c r="AX709" s="216"/>
      <c r="AY709" s="216"/>
      <c r="AZ709" s="216"/>
      <c r="BA709" s="216"/>
      <c r="BB709" s="216"/>
      <c r="BC709" s="216"/>
      <c r="BD709" s="216"/>
      <c r="BE709" s="216"/>
      <c r="BF709" s="216"/>
      <c r="BG709" s="216"/>
      <c r="BH709" s="216"/>
      <c r="BI709" s="216"/>
      <c r="BJ709" s="216"/>
      <c r="BK709" s="216"/>
      <c r="BL709" s="216"/>
      <c r="BM709" s="221"/>
    </row>
    <row r="710" spans="1:65">
      <c r="A710" s="29"/>
      <c r="B710" s="3" t="s">
        <v>86</v>
      </c>
      <c r="C710" s="28"/>
      <c r="D710" s="13" t="s">
        <v>694</v>
      </c>
      <c r="E710" s="13" t="s">
        <v>694</v>
      </c>
      <c r="F710" s="15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272</v>
      </c>
      <c r="C711" s="28"/>
      <c r="D711" s="13" t="s">
        <v>694</v>
      </c>
      <c r="E711" s="13" t="s">
        <v>694</v>
      </c>
      <c r="F711" s="15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45" t="s">
        <v>273</v>
      </c>
      <c r="C712" s="46"/>
      <c r="D712" s="44" t="s">
        <v>274</v>
      </c>
      <c r="E712" s="44" t="s">
        <v>274</v>
      </c>
      <c r="F712" s="15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0"/>
      <c r="C713" s="20"/>
      <c r="D713" s="20"/>
      <c r="E713" s="20"/>
      <c r="BM713" s="55"/>
    </row>
    <row r="714" spans="1:65" ht="15">
      <c r="B714" s="8" t="s">
        <v>591</v>
      </c>
      <c r="BM714" s="27" t="s">
        <v>275</v>
      </c>
    </row>
    <row r="715" spans="1:65" ht="15">
      <c r="A715" s="24" t="s">
        <v>40</v>
      </c>
      <c r="B715" s="18" t="s">
        <v>110</v>
      </c>
      <c r="C715" s="15" t="s">
        <v>111</v>
      </c>
      <c r="D715" s="16" t="s">
        <v>234</v>
      </c>
      <c r="E715" s="17" t="s">
        <v>234</v>
      </c>
      <c r="F715" s="17" t="s">
        <v>234</v>
      </c>
      <c r="G715" s="17" t="s">
        <v>234</v>
      </c>
      <c r="H715" s="17" t="s">
        <v>234</v>
      </c>
      <c r="I715" s="15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235</v>
      </c>
      <c r="C716" s="9" t="s">
        <v>235</v>
      </c>
      <c r="D716" s="151" t="s">
        <v>238</v>
      </c>
      <c r="E716" s="152" t="s">
        <v>239</v>
      </c>
      <c r="F716" s="152" t="s">
        <v>242</v>
      </c>
      <c r="G716" s="152" t="s">
        <v>245</v>
      </c>
      <c r="H716" s="152" t="s">
        <v>263</v>
      </c>
      <c r="I716" s="15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276</v>
      </c>
      <c r="E717" s="11" t="s">
        <v>276</v>
      </c>
      <c r="F717" s="11" t="s">
        <v>278</v>
      </c>
      <c r="G717" s="11" t="s">
        <v>276</v>
      </c>
      <c r="H717" s="11" t="s">
        <v>276</v>
      </c>
      <c r="I717" s="15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9"/>
      <c r="C718" s="9"/>
      <c r="D718" s="25" t="s">
        <v>117</v>
      </c>
      <c r="E718" s="25" t="s">
        <v>312</v>
      </c>
      <c r="F718" s="25" t="s">
        <v>311</v>
      </c>
      <c r="G718" s="25" t="s">
        <v>311</v>
      </c>
      <c r="H718" s="25" t="s">
        <v>117</v>
      </c>
      <c r="I718" s="15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8">
        <v>1</v>
      </c>
      <c r="C719" s="14">
        <v>1</v>
      </c>
      <c r="D719" s="21">
        <v>6.7140000000000004</v>
      </c>
      <c r="E719" s="21">
        <v>6.8627504395855752</v>
      </c>
      <c r="F719" s="21">
        <v>6.6</v>
      </c>
      <c r="G719" s="148">
        <v>10.077400217220021</v>
      </c>
      <c r="H719" s="21">
        <v>6.88</v>
      </c>
      <c r="I719" s="15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2</v>
      </c>
      <c r="D720" s="11">
        <v>6.92</v>
      </c>
      <c r="E720" s="11">
        <v>7.1877126642358622</v>
      </c>
      <c r="F720" s="11">
        <v>6.7</v>
      </c>
      <c r="G720" s="149">
        <v>10.0903261115718</v>
      </c>
      <c r="H720" s="11">
        <v>7.33</v>
      </c>
      <c r="I720" s="15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9</v>
      </c>
    </row>
    <row r="721" spans="1:65">
      <c r="A721" s="29"/>
      <c r="B721" s="19">
        <v>1</v>
      </c>
      <c r="C721" s="9">
        <v>3</v>
      </c>
      <c r="D721" s="11">
        <v>7.04</v>
      </c>
      <c r="E721" s="11">
        <v>6.9649243231002949</v>
      </c>
      <c r="F721" s="11">
        <v>6.6</v>
      </c>
      <c r="G721" s="149">
        <v>10.061545659567679</v>
      </c>
      <c r="H721" s="11">
        <v>7.47</v>
      </c>
      <c r="I721" s="15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16</v>
      </c>
    </row>
    <row r="722" spans="1:65">
      <c r="A722" s="29"/>
      <c r="B722" s="19">
        <v>1</v>
      </c>
      <c r="C722" s="9">
        <v>4</v>
      </c>
      <c r="D722" s="11">
        <v>6.7469999999999999</v>
      </c>
      <c r="E722" s="11">
        <v>7.0531014487586789</v>
      </c>
      <c r="F722" s="11">
        <v>6.4</v>
      </c>
      <c r="G722" s="149">
        <v>10.34851631078314</v>
      </c>
      <c r="H722" s="11">
        <v>7.42</v>
      </c>
      <c r="I722" s="15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6.97985649041469</v>
      </c>
    </row>
    <row r="723" spans="1:65">
      <c r="A723" s="29"/>
      <c r="B723" s="19">
        <v>1</v>
      </c>
      <c r="C723" s="9">
        <v>5</v>
      </c>
      <c r="D723" s="11">
        <v>7.117</v>
      </c>
      <c r="E723" s="11">
        <v>6.9838720492841571</v>
      </c>
      <c r="F723" s="11">
        <v>6.8</v>
      </c>
      <c r="G723" s="149">
        <v>10.036771504264941</v>
      </c>
      <c r="H723" s="11">
        <v>7.29</v>
      </c>
      <c r="I723" s="15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15</v>
      </c>
    </row>
    <row r="724" spans="1:65">
      <c r="A724" s="29"/>
      <c r="B724" s="19">
        <v>1</v>
      </c>
      <c r="C724" s="9">
        <v>6</v>
      </c>
      <c r="D724" s="11">
        <v>6.8819999999999997</v>
      </c>
      <c r="E724" s="11">
        <v>7.0941948449880785</v>
      </c>
      <c r="F724" s="11">
        <v>6.7</v>
      </c>
      <c r="G724" s="149">
        <v>9.9508424454636</v>
      </c>
      <c r="H724" s="11">
        <v>7.7600000000000007</v>
      </c>
      <c r="I724" s="15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20" t="s">
        <v>269</v>
      </c>
      <c r="C725" s="12"/>
      <c r="D725" s="22">
        <v>6.9033333333333324</v>
      </c>
      <c r="E725" s="22">
        <v>7.0244259616587748</v>
      </c>
      <c r="F725" s="22">
        <v>6.6333333333333329</v>
      </c>
      <c r="G725" s="22">
        <v>10.094233708145197</v>
      </c>
      <c r="H725" s="22">
        <v>7.3583333333333334</v>
      </c>
      <c r="I725" s="15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270</v>
      </c>
      <c r="C726" s="28"/>
      <c r="D726" s="11">
        <v>6.9009999999999998</v>
      </c>
      <c r="E726" s="11">
        <v>7.0184867490214184</v>
      </c>
      <c r="F726" s="11">
        <v>6.65</v>
      </c>
      <c r="G726" s="11">
        <v>10.069472938393851</v>
      </c>
      <c r="H726" s="11">
        <v>7.375</v>
      </c>
      <c r="I726" s="15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271</v>
      </c>
      <c r="C727" s="28"/>
      <c r="D727" s="23">
        <v>0.15833592980327191</v>
      </c>
      <c r="E727" s="23">
        <v>0.11285084591407082</v>
      </c>
      <c r="F727" s="23">
        <v>0.13662601021279455</v>
      </c>
      <c r="G727" s="23">
        <v>0.13408187449468278</v>
      </c>
      <c r="H727" s="23">
        <v>0.28701335625135421</v>
      </c>
      <c r="I727" s="15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86</v>
      </c>
      <c r="C728" s="28"/>
      <c r="D728" s="13">
        <v>2.2936155934805205E-2</v>
      </c>
      <c r="E728" s="13">
        <v>1.6065490124038805E-2</v>
      </c>
      <c r="F728" s="13">
        <v>2.0596885961727825E-2</v>
      </c>
      <c r="G728" s="13">
        <v>1.3283016657964834E-2</v>
      </c>
      <c r="H728" s="13">
        <v>3.9005212627590609E-2</v>
      </c>
      <c r="I728" s="15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272</v>
      </c>
      <c r="C729" s="28"/>
      <c r="D729" s="13">
        <v>-1.0963428429573763E-2</v>
      </c>
      <c r="E729" s="13">
        <v>6.3854423519009718E-3</v>
      </c>
      <c r="F729" s="13">
        <v>-4.964617217520606E-2</v>
      </c>
      <c r="G729" s="13">
        <v>0.44619502163223901</v>
      </c>
      <c r="H729" s="13">
        <v>5.422415825288085E-2</v>
      </c>
      <c r="I729" s="15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45" t="s">
        <v>273</v>
      </c>
      <c r="C730" s="46"/>
      <c r="D730" s="44">
        <v>0.24</v>
      </c>
      <c r="E730" s="44">
        <v>0</v>
      </c>
      <c r="F730" s="44">
        <v>0.79</v>
      </c>
      <c r="G730" s="44">
        <v>6.2</v>
      </c>
      <c r="H730" s="44">
        <v>0.67</v>
      </c>
      <c r="I730" s="15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0"/>
      <c r="C731" s="20"/>
      <c r="D731" s="20"/>
      <c r="E731" s="20"/>
      <c r="F731" s="20"/>
      <c r="G731" s="20"/>
      <c r="H731" s="20"/>
      <c r="BM731" s="55"/>
    </row>
    <row r="732" spans="1:65" ht="15">
      <c r="B732" s="8" t="s">
        <v>592</v>
      </c>
      <c r="BM732" s="27" t="s">
        <v>275</v>
      </c>
    </row>
    <row r="733" spans="1:65" ht="15">
      <c r="A733" s="24" t="s">
        <v>125</v>
      </c>
      <c r="B733" s="18" t="s">
        <v>110</v>
      </c>
      <c r="C733" s="15" t="s">
        <v>111</v>
      </c>
      <c r="D733" s="16" t="s">
        <v>234</v>
      </c>
      <c r="E733" s="17" t="s">
        <v>234</v>
      </c>
      <c r="F733" s="15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235</v>
      </c>
      <c r="C734" s="9" t="s">
        <v>235</v>
      </c>
      <c r="D734" s="151" t="s">
        <v>238</v>
      </c>
      <c r="E734" s="152" t="s">
        <v>255</v>
      </c>
      <c r="F734" s="15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82</v>
      </c>
    </row>
    <row r="735" spans="1:65">
      <c r="A735" s="29"/>
      <c r="B735" s="19"/>
      <c r="C735" s="9"/>
      <c r="D735" s="10" t="s">
        <v>276</v>
      </c>
      <c r="E735" s="11" t="s">
        <v>278</v>
      </c>
      <c r="F735" s="15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9"/>
      <c r="C736" s="9"/>
      <c r="D736" s="25" t="s">
        <v>117</v>
      </c>
      <c r="E736" s="25" t="s">
        <v>313</v>
      </c>
      <c r="F736" s="15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8">
        <v>1</v>
      </c>
      <c r="C737" s="14">
        <v>1</v>
      </c>
      <c r="D737" s="148" t="s">
        <v>103</v>
      </c>
      <c r="E737" s="148" t="s">
        <v>103</v>
      </c>
      <c r="F737" s="15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>
        <v>1</v>
      </c>
      <c r="C738" s="9">
        <v>2</v>
      </c>
      <c r="D738" s="149" t="s">
        <v>103</v>
      </c>
      <c r="E738" s="149" t="s">
        <v>103</v>
      </c>
      <c r="F738" s="15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>
        <v>1</v>
      </c>
      <c r="C739" s="9">
        <v>3</v>
      </c>
      <c r="D739" s="149" t="s">
        <v>103</v>
      </c>
      <c r="E739" s="149" t="s">
        <v>103</v>
      </c>
      <c r="F739" s="15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16</v>
      </c>
    </row>
    <row r="740" spans="1:65">
      <c r="A740" s="29"/>
      <c r="B740" s="19">
        <v>1</v>
      </c>
      <c r="C740" s="9">
        <v>4</v>
      </c>
      <c r="D740" s="149" t="s">
        <v>103</v>
      </c>
      <c r="E740" s="149" t="s">
        <v>103</v>
      </c>
      <c r="F740" s="15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 t="s">
        <v>103</v>
      </c>
    </row>
    <row r="741" spans="1:65">
      <c r="A741" s="29"/>
      <c r="B741" s="19">
        <v>1</v>
      </c>
      <c r="C741" s="9">
        <v>5</v>
      </c>
      <c r="D741" s="149" t="s">
        <v>103</v>
      </c>
      <c r="E741" s="149" t="s">
        <v>103</v>
      </c>
      <c r="F741" s="15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11</v>
      </c>
    </row>
    <row r="742" spans="1:65">
      <c r="A742" s="29"/>
      <c r="B742" s="19">
        <v>1</v>
      </c>
      <c r="C742" s="9">
        <v>6</v>
      </c>
      <c r="D742" s="149" t="s">
        <v>103</v>
      </c>
      <c r="E742" s="149" t="s">
        <v>103</v>
      </c>
      <c r="F742" s="15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20" t="s">
        <v>269</v>
      </c>
      <c r="C743" s="12"/>
      <c r="D743" s="22" t="s">
        <v>694</v>
      </c>
      <c r="E743" s="22" t="s">
        <v>694</v>
      </c>
      <c r="F743" s="15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270</v>
      </c>
      <c r="C744" s="28"/>
      <c r="D744" s="11" t="s">
        <v>694</v>
      </c>
      <c r="E744" s="11" t="s">
        <v>694</v>
      </c>
      <c r="F744" s="15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271</v>
      </c>
      <c r="C745" s="28"/>
      <c r="D745" s="23" t="s">
        <v>694</v>
      </c>
      <c r="E745" s="23" t="s">
        <v>694</v>
      </c>
      <c r="F745" s="15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86</v>
      </c>
      <c r="C746" s="28"/>
      <c r="D746" s="13" t="s">
        <v>694</v>
      </c>
      <c r="E746" s="13" t="s">
        <v>694</v>
      </c>
      <c r="F746" s="15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272</v>
      </c>
      <c r="C747" s="28"/>
      <c r="D747" s="13" t="s">
        <v>694</v>
      </c>
      <c r="E747" s="13" t="s">
        <v>694</v>
      </c>
      <c r="F747" s="15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45" t="s">
        <v>273</v>
      </c>
      <c r="C748" s="46"/>
      <c r="D748" s="44" t="s">
        <v>274</v>
      </c>
      <c r="E748" s="44" t="s">
        <v>274</v>
      </c>
      <c r="F748" s="15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0"/>
      <c r="C749" s="20"/>
      <c r="D749" s="20"/>
      <c r="E749" s="20"/>
      <c r="BM749" s="55"/>
    </row>
    <row r="750" spans="1:65" ht="15">
      <c r="B750" s="8" t="s">
        <v>593</v>
      </c>
      <c r="BM750" s="27" t="s">
        <v>66</v>
      </c>
    </row>
    <row r="751" spans="1:65" ht="15">
      <c r="A751" s="24" t="s">
        <v>43</v>
      </c>
      <c r="B751" s="18" t="s">
        <v>110</v>
      </c>
      <c r="C751" s="15" t="s">
        <v>111</v>
      </c>
      <c r="D751" s="16" t="s">
        <v>234</v>
      </c>
      <c r="E751" s="17" t="s">
        <v>234</v>
      </c>
      <c r="F751" s="17" t="s">
        <v>234</v>
      </c>
      <c r="G751" s="17" t="s">
        <v>234</v>
      </c>
      <c r="H751" s="17" t="s">
        <v>234</v>
      </c>
      <c r="I751" s="17" t="s">
        <v>234</v>
      </c>
      <c r="J751" s="17" t="s">
        <v>234</v>
      </c>
      <c r="K751" s="17" t="s">
        <v>234</v>
      </c>
      <c r="L751" s="17" t="s">
        <v>234</v>
      </c>
      <c r="M751" s="17" t="s">
        <v>234</v>
      </c>
      <c r="N751" s="17" t="s">
        <v>234</v>
      </c>
      <c r="O751" s="17" t="s">
        <v>234</v>
      </c>
      <c r="P751" s="17" t="s">
        <v>234</v>
      </c>
      <c r="Q751" s="17" t="s">
        <v>234</v>
      </c>
      <c r="R751" s="17" t="s">
        <v>234</v>
      </c>
      <c r="S751" s="17" t="s">
        <v>234</v>
      </c>
      <c r="T751" s="17" t="s">
        <v>234</v>
      </c>
      <c r="U751" s="17" t="s">
        <v>234</v>
      </c>
      <c r="V751" s="17" t="s">
        <v>234</v>
      </c>
      <c r="W751" s="15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235</v>
      </c>
      <c r="C752" s="9" t="s">
        <v>235</v>
      </c>
      <c r="D752" s="151" t="s">
        <v>238</v>
      </c>
      <c r="E752" s="152" t="s">
        <v>239</v>
      </c>
      <c r="F752" s="152" t="s">
        <v>242</v>
      </c>
      <c r="G752" s="152" t="s">
        <v>243</v>
      </c>
      <c r="H752" s="152" t="s">
        <v>244</v>
      </c>
      <c r="I752" s="152" t="s">
        <v>245</v>
      </c>
      <c r="J752" s="152" t="s">
        <v>247</v>
      </c>
      <c r="K752" s="152" t="s">
        <v>248</v>
      </c>
      <c r="L752" s="152" t="s">
        <v>250</v>
      </c>
      <c r="M752" s="152" t="s">
        <v>251</v>
      </c>
      <c r="N752" s="152" t="s">
        <v>252</v>
      </c>
      <c r="O752" s="152" t="s">
        <v>253</v>
      </c>
      <c r="P752" s="152" t="s">
        <v>254</v>
      </c>
      <c r="Q752" s="152" t="s">
        <v>255</v>
      </c>
      <c r="R752" s="152" t="s">
        <v>257</v>
      </c>
      <c r="S752" s="152" t="s">
        <v>260</v>
      </c>
      <c r="T752" s="152" t="s">
        <v>261</v>
      </c>
      <c r="U752" s="152" t="s">
        <v>262</v>
      </c>
      <c r="V752" s="152" t="s">
        <v>263</v>
      </c>
      <c r="W752" s="15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276</v>
      </c>
      <c r="E753" s="11" t="s">
        <v>276</v>
      </c>
      <c r="F753" s="11" t="s">
        <v>278</v>
      </c>
      <c r="G753" s="11" t="s">
        <v>276</v>
      </c>
      <c r="H753" s="11" t="s">
        <v>278</v>
      </c>
      <c r="I753" s="11" t="s">
        <v>276</v>
      </c>
      <c r="J753" s="11" t="s">
        <v>278</v>
      </c>
      <c r="K753" s="11" t="s">
        <v>278</v>
      </c>
      <c r="L753" s="11" t="s">
        <v>276</v>
      </c>
      <c r="M753" s="11" t="s">
        <v>276</v>
      </c>
      <c r="N753" s="11" t="s">
        <v>276</v>
      </c>
      <c r="O753" s="11" t="s">
        <v>276</v>
      </c>
      <c r="P753" s="11" t="s">
        <v>276</v>
      </c>
      <c r="Q753" s="11" t="s">
        <v>278</v>
      </c>
      <c r="R753" s="11" t="s">
        <v>276</v>
      </c>
      <c r="S753" s="11" t="s">
        <v>278</v>
      </c>
      <c r="T753" s="11" t="s">
        <v>278</v>
      </c>
      <c r="U753" s="11" t="s">
        <v>276</v>
      </c>
      <c r="V753" s="11" t="s">
        <v>276</v>
      </c>
      <c r="W753" s="15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/>
      <c r="C754" s="9"/>
      <c r="D754" s="25" t="s">
        <v>117</v>
      </c>
      <c r="E754" s="25" t="s">
        <v>312</v>
      </c>
      <c r="F754" s="25" t="s">
        <v>311</v>
      </c>
      <c r="G754" s="25" t="s">
        <v>314</v>
      </c>
      <c r="H754" s="25" t="s">
        <v>313</v>
      </c>
      <c r="I754" s="25" t="s">
        <v>311</v>
      </c>
      <c r="J754" s="25" t="s">
        <v>314</v>
      </c>
      <c r="K754" s="25" t="s">
        <v>314</v>
      </c>
      <c r="L754" s="25" t="s">
        <v>311</v>
      </c>
      <c r="M754" s="25" t="s">
        <v>311</v>
      </c>
      <c r="N754" s="25" t="s">
        <v>311</v>
      </c>
      <c r="O754" s="25" t="s">
        <v>311</v>
      </c>
      <c r="P754" s="25" t="s">
        <v>311</v>
      </c>
      <c r="Q754" s="25" t="s">
        <v>313</v>
      </c>
      <c r="R754" s="25" t="s">
        <v>312</v>
      </c>
      <c r="S754" s="25" t="s">
        <v>314</v>
      </c>
      <c r="T754" s="25" t="s">
        <v>311</v>
      </c>
      <c r="U754" s="25" t="s">
        <v>314</v>
      </c>
      <c r="V754" s="25" t="s">
        <v>315</v>
      </c>
      <c r="W754" s="15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2</v>
      </c>
    </row>
    <row r="755" spans="1:65">
      <c r="A755" s="29"/>
      <c r="B755" s="18">
        <v>1</v>
      </c>
      <c r="C755" s="14">
        <v>1</v>
      </c>
      <c r="D755" s="213">
        <v>10.84</v>
      </c>
      <c r="E755" s="213">
        <v>10.561820431086073</v>
      </c>
      <c r="F755" s="213">
        <v>11.6</v>
      </c>
      <c r="G755" s="213">
        <v>10.199999999999999</v>
      </c>
      <c r="H755" s="214">
        <v>15.299999999999999</v>
      </c>
      <c r="I755" s="214">
        <v>16.152739986337679</v>
      </c>
      <c r="J755" s="213">
        <v>9.8000000000000007</v>
      </c>
      <c r="K755" s="213">
        <v>9.8000000000000007</v>
      </c>
      <c r="L755" s="213">
        <v>10.8</v>
      </c>
      <c r="M755" s="213">
        <v>9.6999999999999993</v>
      </c>
      <c r="N755" s="213">
        <v>10.3</v>
      </c>
      <c r="O755" s="213">
        <v>10.6</v>
      </c>
      <c r="P755" s="213">
        <v>9.4</v>
      </c>
      <c r="Q755" s="214">
        <v>14.29597601759721</v>
      </c>
      <c r="R755" s="213">
        <v>10.6</v>
      </c>
      <c r="S755" s="213">
        <v>10.3</v>
      </c>
      <c r="T755" s="213">
        <v>10.5</v>
      </c>
      <c r="U755" s="213">
        <v>11.78</v>
      </c>
      <c r="V755" s="213">
        <v>10.029999999999999</v>
      </c>
      <c r="W755" s="215"/>
      <c r="X755" s="216"/>
      <c r="Y755" s="216"/>
      <c r="Z755" s="216"/>
      <c r="AA755" s="216"/>
      <c r="AB755" s="216"/>
      <c r="AC755" s="216"/>
      <c r="AD755" s="216"/>
      <c r="AE755" s="216"/>
      <c r="AF755" s="216"/>
      <c r="AG755" s="216"/>
      <c r="AH755" s="216"/>
      <c r="AI755" s="216"/>
      <c r="AJ755" s="216"/>
      <c r="AK755" s="216"/>
      <c r="AL755" s="216"/>
      <c r="AM755" s="216"/>
      <c r="AN755" s="216"/>
      <c r="AO755" s="216"/>
      <c r="AP755" s="216"/>
      <c r="AQ755" s="216"/>
      <c r="AR755" s="216"/>
      <c r="AS755" s="216"/>
      <c r="AT755" s="216"/>
      <c r="AU755" s="216"/>
      <c r="AV755" s="216"/>
      <c r="AW755" s="216"/>
      <c r="AX755" s="216"/>
      <c r="AY755" s="216"/>
      <c r="AZ755" s="216"/>
      <c r="BA755" s="216"/>
      <c r="BB755" s="216"/>
      <c r="BC755" s="216"/>
      <c r="BD755" s="216"/>
      <c r="BE755" s="216"/>
      <c r="BF755" s="216"/>
      <c r="BG755" s="216"/>
      <c r="BH755" s="216"/>
      <c r="BI755" s="216"/>
      <c r="BJ755" s="216"/>
      <c r="BK755" s="216"/>
      <c r="BL755" s="216"/>
      <c r="BM755" s="217">
        <v>1</v>
      </c>
    </row>
    <row r="756" spans="1:65">
      <c r="A756" s="29"/>
      <c r="B756" s="19">
        <v>1</v>
      </c>
      <c r="C756" s="9">
        <v>2</v>
      </c>
      <c r="D756" s="218">
        <v>11.52</v>
      </c>
      <c r="E756" s="218">
        <v>10.504134350019934</v>
      </c>
      <c r="F756" s="218">
        <v>11.7</v>
      </c>
      <c r="G756" s="218">
        <v>10.4</v>
      </c>
      <c r="H756" s="220">
        <v>14.7</v>
      </c>
      <c r="I756" s="220">
        <v>16.0596240100991</v>
      </c>
      <c r="J756" s="218">
        <v>9.6999999999999993</v>
      </c>
      <c r="K756" s="218">
        <v>9.9</v>
      </c>
      <c r="L756" s="218">
        <v>11</v>
      </c>
      <c r="M756" s="218">
        <v>9.5</v>
      </c>
      <c r="N756" s="218">
        <v>10.7</v>
      </c>
      <c r="O756" s="218">
        <v>9.8000000000000007</v>
      </c>
      <c r="P756" s="218">
        <v>9.1</v>
      </c>
      <c r="Q756" s="220">
        <v>14.05663637660332</v>
      </c>
      <c r="R756" s="218">
        <v>9.6</v>
      </c>
      <c r="S756" s="218">
        <v>10.1</v>
      </c>
      <c r="T756" s="218">
        <v>10.4</v>
      </c>
      <c r="U756" s="218">
        <v>12.29</v>
      </c>
      <c r="V756" s="218">
        <v>9.4600000000000009</v>
      </c>
      <c r="W756" s="215"/>
      <c r="X756" s="216"/>
      <c r="Y756" s="216"/>
      <c r="Z756" s="216"/>
      <c r="AA756" s="216"/>
      <c r="AB756" s="216"/>
      <c r="AC756" s="216"/>
      <c r="AD756" s="216"/>
      <c r="AE756" s="216"/>
      <c r="AF756" s="216"/>
      <c r="AG756" s="216"/>
      <c r="AH756" s="216"/>
      <c r="AI756" s="216"/>
      <c r="AJ756" s="216"/>
      <c r="AK756" s="216"/>
      <c r="AL756" s="216"/>
      <c r="AM756" s="216"/>
      <c r="AN756" s="216"/>
      <c r="AO756" s="216"/>
      <c r="AP756" s="216"/>
      <c r="AQ756" s="216"/>
      <c r="AR756" s="216"/>
      <c r="AS756" s="216"/>
      <c r="AT756" s="216"/>
      <c r="AU756" s="216"/>
      <c r="AV756" s="216"/>
      <c r="AW756" s="216"/>
      <c r="AX756" s="216"/>
      <c r="AY756" s="216"/>
      <c r="AZ756" s="216"/>
      <c r="BA756" s="216"/>
      <c r="BB756" s="216"/>
      <c r="BC756" s="216"/>
      <c r="BD756" s="216"/>
      <c r="BE756" s="216"/>
      <c r="BF756" s="216"/>
      <c r="BG756" s="216"/>
      <c r="BH756" s="216"/>
      <c r="BI756" s="216"/>
      <c r="BJ756" s="216"/>
      <c r="BK756" s="216"/>
      <c r="BL756" s="216"/>
      <c r="BM756" s="217">
        <v>35</v>
      </c>
    </row>
    <row r="757" spans="1:65">
      <c r="A757" s="29"/>
      <c r="B757" s="19">
        <v>1</v>
      </c>
      <c r="C757" s="9">
        <v>3</v>
      </c>
      <c r="D757" s="218">
        <v>11.6</v>
      </c>
      <c r="E757" s="218">
        <v>10.116379064735389</v>
      </c>
      <c r="F757" s="218">
        <v>11.5</v>
      </c>
      <c r="G757" s="218">
        <v>10.4</v>
      </c>
      <c r="H757" s="220">
        <v>14.7</v>
      </c>
      <c r="I757" s="220">
        <v>16.08184619953386</v>
      </c>
      <c r="J757" s="218">
        <v>9.8000000000000007</v>
      </c>
      <c r="K757" s="218">
        <v>9.9</v>
      </c>
      <c r="L757" s="218">
        <v>10.4</v>
      </c>
      <c r="M757" s="218">
        <v>9.6</v>
      </c>
      <c r="N757" s="218">
        <v>10.3</v>
      </c>
      <c r="O757" s="218">
        <v>10.199999999999999</v>
      </c>
      <c r="P757" s="218">
        <v>8.9</v>
      </c>
      <c r="Q757" s="220">
        <v>14.355578436816451</v>
      </c>
      <c r="R757" s="218">
        <v>11.4</v>
      </c>
      <c r="S757" s="218">
        <v>10.5</v>
      </c>
      <c r="T757" s="218">
        <v>10.6</v>
      </c>
      <c r="U757" s="218">
        <v>11.95</v>
      </c>
      <c r="V757" s="218">
        <v>9.6999999999999993</v>
      </c>
      <c r="W757" s="215"/>
      <c r="X757" s="216"/>
      <c r="Y757" s="216"/>
      <c r="Z757" s="216"/>
      <c r="AA757" s="216"/>
      <c r="AB757" s="216"/>
      <c r="AC757" s="216"/>
      <c r="AD757" s="216"/>
      <c r="AE757" s="216"/>
      <c r="AF757" s="216"/>
      <c r="AG757" s="216"/>
      <c r="AH757" s="216"/>
      <c r="AI757" s="216"/>
      <c r="AJ757" s="216"/>
      <c r="AK757" s="216"/>
      <c r="AL757" s="216"/>
      <c r="AM757" s="216"/>
      <c r="AN757" s="216"/>
      <c r="AO757" s="216"/>
      <c r="AP757" s="216"/>
      <c r="AQ757" s="216"/>
      <c r="AR757" s="216"/>
      <c r="AS757" s="216"/>
      <c r="AT757" s="216"/>
      <c r="AU757" s="216"/>
      <c r="AV757" s="216"/>
      <c r="AW757" s="216"/>
      <c r="AX757" s="216"/>
      <c r="AY757" s="216"/>
      <c r="AZ757" s="216"/>
      <c r="BA757" s="216"/>
      <c r="BB757" s="216"/>
      <c r="BC757" s="216"/>
      <c r="BD757" s="216"/>
      <c r="BE757" s="216"/>
      <c r="BF757" s="216"/>
      <c r="BG757" s="216"/>
      <c r="BH757" s="216"/>
      <c r="BI757" s="216"/>
      <c r="BJ757" s="216"/>
      <c r="BK757" s="216"/>
      <c r="BL757" s="216"/>
      <c r="BM757" s="217">
        <v>16</v>
      </c>
    </row>
    <row r="758" spans="1:65">
      <c r="A758" s="29"/>
      <c r="B758" s="19">
        <v>1</v>
      </c>
      <c r="C758" s="9">
        <v>4</v>
      </c>
      <c r="D758" s="218">
        <v>10.89</v>
      </c>
      <c r="E758" s="218">
        <v>10.437494837505348</v>
      </c>
      <c r="F758" s="218">
        <v>11.1</v>
      </c>
      <c r="G758" s="218">
        <v>10.4</v>
      </c>
      <c r="H758" s="220">
        <v>14.6</v>
      </c>
      <c r="I758" s="219">
        <v>16.684414714351401</v>
      </c>
      <c r="J758" s="218">
        <v>9.6999999999999993</v>
      </c>
      <c r="K758" s="218">
        <v>9.8000000000000007</v>
      </c>
      <c r="L758" s="218">
        <v>11.1</v>
      </c>
      <c r="M758" s="218">
        <v>9.6</v>
      </c>
      <c r="N758" s="218">
        <v>10.3</v>
      </c>
      <c r="O758" s="218">
        <v>10.1</v>
      </c>
      <c r="P758" s="218">
        <v>9</v>
      </c>
      <c r="Q758" s="220">
        <v>14.005744527017709</v>
      </c>
      <c r="R758" s="218">
        <v>10.6</v>
      </c>
      <c r="S758" s="218">
        <v>10.4</v>
      </c>
      <c r="T758" s="218">
        <v>10.4</v>
      </c>
      <c r="U758" s="218">
        <v>11.62</v>
      </c>
      <c r="V758" s="218">
        <v>10.23</v>
      </c>
      <c r="W758" s="215"/>
      <c r="X758" s="216"/>
      <c r="Y758" s="216"/>
      <c r="Z758" s="216"/>
      <c r="AA758" s="216"/>
      <c r="AB758" s="216"/>
      <c r="AC758" s="216"/>
      <c r="AD758" s="216"/>
      <c r="AE758" s="216"/>
      <c r="AF758" s="216"/>
      <c r="AG758" s="216"/>
      <c r="AH758" s="216"/>
      <c r="AI758" s="216"/>
      <c r="AJ758" s="216"/>
      <c r="AK758" s="216"/>
      <c r="AL758" s="216"/>
      <c r="AM758" s="216"/>
      <c r="AN758" s="216"/>
      <c r="AO758" s="216"/>
      <c r="AP758" s="216"/>
      <c r="AQ758" s="216"/>
      <c r="AR758" s="216"/>
      <c r="AS758" s="216"/>
      <c r="AT758" s="216"/>
      <c r="AU758" s="216"/>
      <c r="AV758" s="216"/>
      <c r="AW758" s="216"/>
      <c r="AX758" s="216"/>
      <c r="AY758" s="216"/>
      <c r="AZ758" s="216"/>
      <c r="BA758" s="216"/>
      <c r="BB758" s="216"/>
      <c r="BC758" s="216"/>
      <c r="BD758" s="216"/>
      <c r="BE758" s="216"/>
      <c r="BF758" s="216"/>
      <c r="BG758" s="216"/>
      <c r="BH758" s="216"/>
      <c r="BI758" s="216"/>
      <c r="BJ758" s="216"/>
      <c r="BK758" s="216"/>
      <c r="BL758" s="216"/>
      <c r="BM758" s="217">
        <v>10.41210827765366</v>
      </c>
    </row>
    <row r="759" spans="1:65">
      <c r="A759" s="29"/>
      <c r="B759" s="19">
        <v>1</v>
      </c>
      <c r="C759" s="9">
        <v>5</v>
      </c>
      <c r="D759" s="218">
        <v>11.2</v>
      </c>
      <c r="E759" s="218">
        <v>11.078159526571984</v>
      </c>
      <c r="F759" s="218">
        <v>11.8</v>
      </c>
      <c r="G759" s="219">
        <v>9.6</v>
      </c>
      <c r="H759" s="220">
        <v>15.6</v>
      </c>
      <c r="I759" s="220">
        <v>16.217926189625619</v>
      </c>
      <c r="J759" s="218">
        <v>9.6999999999999993</v>
      </c>
      <c r="K759" s="218">
        <v>9.9</v>
      </c>
      <c r="L759" s="218">
        <v>11</v>
      </c>
      <c r="M759" s="218">
        <v>9.3000000000000007</v>
      </c>
      <c r="N759" s="218">
        <v>10.9</v>
      </c>
      <c r="O759" s="218">
        <v>9.9</v>
      </c>
      <c r="P759" s="218">
        <v>8.8000000000000007</v>
      </c>
      <c r="Q759" s="220">
        <v>14.473379301871111</v>
      </c>
      <c r="R759" s="218">
        <v>10.5</v>
      </c>
      <c r="S759" s="218">
        <v>10.3</v>
      </c>
      <c r="T759" s="218">
        <v>10.5</v>
      </c>
      <c r="U759" s="218">
        <v>11.75</v>
      </c>
      <c r="V759" s="218">
        <v>10.07</v>
      </c>
      <c r="W759" s="215"/>
      <c r="X759" s="216"/>
      <c r="Y759" s="216"/>
      <c r="Z759" s="216"/>
      <c r="AA759" s="216"/>
      <c r="AB759" s="216"/>
      <c r="AC759" s="216"/>
      <c r="AD759" s="216"/>
      <c r="AE759" s="216"/>
      <c r="AF759" s="216"/>
      <c r="AG759" s="216"/>
      <c r="AH759" s="216"/>
      <c r="AI759" s="216"/>
      <c r="AJ759" s="216"/>
      <c r="AK759" s="216"/>
      <c r="AL759" s="216"/>
      <c r="AM759" s="216"/>
      <c r="AN759" s="216"/>
      <c r="AO759" s="216"/>
      <c r="AP759" s="216"/>
      <c r="AQ759" s="216"/>
      <c r="AR759" s="216"/>
      <c r="AS759" s="216"/>
      <c r="AT759" s="216"/>
      <c r="AU759" s="216"/>
      <c r="AV759" s="216"/>
      <c r="AW759" s="216"/>
      <c r="AX759" s="216"/>
      <c r="AY759" s="216"/>
      <c r="AZ759" s="216"/>
      <c r="BA759" s="216"/>
      <c r="BB759" s="216"/>
      <c r="BC759" s="216"/>
      <c r="BD759" s="216"/>
      <c r="BE759" s="216"/>
      <c r="BF759" s="216"/>
      <c r="BG759" s="216"/>
      <c r="BH759" s="216"/>
      <c r="BI759" s="216"/>
      <c r="BJ759" s="216"/>
      <c r="BK759" s="216"/>
      <c r="BL759" s="216"/>
      <c r="BM759" s="217">
        <v>102</v>
      </c>
    </row>
    <row r="760" spans="1:65">
      <c r="A760" s="29"/>
      <c r="B760" s="19">
        <v>1</v>
      </c>
      <c r="C760" s="9">
        <v>6</v>
      </c>
      <c r="D760" s="218">
        <v>11.43</v>
      </c>
      <c r="E760" s="218">
        <v>11.084406444832567</v>
      </c>
      <c r="F760" s="218">
        <v>12.2</v>
      </c>
      <c r="G760" s="218">
        <v>10.199999999999999</v>
      </c>
      <c r="H760" s="220">
        <v>15</v>
      </c>
      <c r="I760" s="220">
        <v>16.311098858090361</v>
      </c>
      <c r="J760" s="218">
        <v>10</v>
      </c>
      <c r="K760" s="218">
        <v>9.9</v>
      </c>
      <c r="L760" s="218">
        <v>10.8</v>
      </c>
      <c r="M760" s="218">
        <v>9.3000000000000007</v>
      </c>
      <c r="N760" s="218">
        <v>10.8</v>
      </c>
      <c r="O760" s="218">
        <v>9.6999999999999993</v>
      </c>
      <c r="P760" s="218">
        <v>8.9</v>
      </c>
      <c r="Q760" s="220">
        <v>14.150893816806411</v>
      </c>
      <c r="R760" s="218">
        <v>10.199999999999999</v>
      </c>
      <c r="S760" s="218">
        <v>10.5</v>
      </c>
      <c r="T760" s="218">
        <v>10.7</v>
      </c>
      <c r="U760" s="218">
        <v>12</v>
      </c>
      <c r="V760" s="218">
        <v>9.8000000000000007</v>
      </c>
      <c r="W760" s="215"/>
      <c r="X760" s="216"/>
      <c r="Y760" s="216"/>
      <c r="Z760" s="216"/>
      <c r="AA760" s="216"/>
      <c r="AB760" s="216"/>
      <c r="AC760" s="216"/>
      <c r="AD760" s="216"/>
      <c r="AE760" s="216"/>
      <c r="AF760" s="216"/>
      <c r="AG760" s="216"/>
      <c r="AH760" s="216"/>
      <c r="AI760" s="216"/>
      <c r="AJ760" s="216"/>
      <c r="AK760" s="216"/>
      <c r="AL760" s="216"/>
      <c r="AM760" s="216"/>
      <c r="AN760" s="216"/>
      <c r="AO760" s="216"/>
      <c r="AP760" s="216"/>
      <c r="AQ760" s="216"/>
      <c r="AR760" s="216"/>
      <c r="AS760" s="216"/>
      <c r="AT760" s="216"/>
      <c r="AU760" s="216"/>
      <c r="AV760" s="216"/>
      <c r="AW760" s="216"/>
      <c r="AX760" s="216"/>
      <c r="AY760" s="216"/>
      <c r="AZ760" s="216"/>
      <c r="BA760" s="216"/>
      <c r="BB760" s="216"/>
      <c r="BC760" s="216"/>
      <c r="BD760" s="216"/>
      <c r="BE760" s="216"/>
      <c r="BF760" s="216"/>
      <c r="BG760" s="216"/>
      <c r="BH760" s="216"/>
      <c r="BI760" s="216"/>
      <c r="BJ760" s="216"/>
      <c r="BK760" s="216"/>
      <c r="BL760" s="216"/>
      <c r="BM760" s="221"/>
    </row>
    <row r="761" spans="1:65">
      <c r="A761" s="29"/>
      <c r="B761" s="20" t="s">
        <v>269</v>
      </c>
      <c r="C761" s="12"/>
      <c r="D761" s="222">
        <v>11.246666666666664</v>
      </c>
      <c r="E761" s="222">
        <v>10.630399109125216</v>
      </c>
      <c r="F761" s="222">
        <v>11.65</v>
      </c>
      <c r="G761" s="222">
        <v>10.200000000000001</v>
      </c>
      <c r="H761" s="222">
        <v>14.983333333333334</v>
      </c>
      <c r="I761" s="222">
        <v>16.251274993006337</v>
      </c>
      <c r="J761" s="222">
        <v>9.7833333333333332</v>
      </c>
      <c r="K761" s="222">
        <v>9.8666666666666671</v>
      </c>
      <c r="L761" s="222">
        <v>10.850000000000001</v>
      </c>
      <c r="M761" s="222">
        <v>9.5</v>
      </c>
      <c r="N761" s="222">
        <v>10.549999999999999</v>
      </c>
      <c r="O761" s="222">
        <v>10.049999999999999</v>
      </c>
      <c r="P761" s="222">
        <v>9.0166666666666675</v>
      </c>
      <c r="Q761" s="222">
        <v>14.223034746118701</v>
      </c>
      <c r="R761" s="222">
        <v>10.483333333333334</v>
      </c>
      <c r="S761" s="222">
        <v>10.35</v>
      </c>
      <c r="T761" s="222">
        <v>10.516666666666666</v>
      </c>
      <c r="U761" s="222">
        <v>11.898333333333332</v>
      </c>
      <c r="V761" s="222">
        <v>9.8816666666666677</v>
      </c>
      <c r="W761" s="215"/>
      <c r="X761" s="216"/>
      <c r="Y761" s="216"/>
      <c r="Z761" s="216"/>
      <c r="AA761" s="216"/>
      <c r="AB761" s="216"/>
      <c r="AC761" s="216"/>
      <c r="AD761" s="216"/>
      <c r="AE761" s="216"/>
      <c r="AF761" s="216"/>
      <c r="AG761" s="216"/>
      <c r="AH761" s="216"/>
      <c r="AI761" s="216"/>
      <c r="AJ761" s="216"/>
      <c r="AK761" s="216"/>
      <c r="AL761" s="216"/>
      <c r="AM761" s="216"/>
      <c r="AN761" s="216"/>
      <c r="AO761" s="216"/>
      <c r="AP761" s="216"/>
      <c r="AQ761" s="216"/>
      <c r="AR761" s="216"/>
      <c r="AS761" s="216"/>
      <c r="AT761" s="216"/>
      <c r="AU761" s="216"/>
      <c r="AV761" s="216"/>
      <c r="AW761" s="216"/>
      <c r="AX761" s="216"/>
      <c r="AY761" s="216"/>
      <c r="AZ761" s="216"/>
      <c r="BA761" s="216"/>
      <c r="BB761" s="216"/>
      <c r="BC761" s="216"/>
      <c r="BD761" s="216"/>
      <c r="BE761" s="216"/>
      <c r="BF761" s="216"/>
      <c r="BG761" s="216"/>
      <c r="BH761" s="216"/>
      <c r="BI761" s="216"/>
      <c r="BJ761" s="216"/>
      <c r="BK761" s="216"/>
      <c r="BL761" s="216"/>
      <c r="BM761" s="221"/>
    </row>
    <row r="762" spans="1:65">
      <c r="A762" s="29"/>
      <c r="B762" s="3" t="s">
        <v>270</v>
      </c>
      <c r="C762" s="28"/>
      <c r="D762" s="218">
        <v>11.315</v>
      </c>
      <c r="E762" s="218">
        <v>10.532977390553004</v>
      </c>
      <c r="F762" s="218">
        <v>11.649999999999999</v>
      </c>
      <c r="G762" s="218">
        <v>10.3</v>
      </c>
      <c r="H762" s="218">
        <v>14.85</v>
      </c>
      <c r="I762" s="218">
        <v>16.185333087981647</v>
      </c>
      <c r="J762" s="218">
        <v>9.75</v>
      </c>
      <c r="K762" s="218">
        <v>9.9</v>
      </c>
      <c r="L762" s="218">
        <v>10.9</v>
      </c>
      <c r="M762" s="218">
        <v>9.5500000000000007</v>
      </c>
      <c r="N762" s="218">
        <v>10.5</v>
      </c>
      <c r="O762" s="218">
        <v>10</v>
      </c>
      <c r="P762" s="218">
        <v>8.9499999999999993</v>
      </c>
      <c r="Q762" s="218">
        <v>14.223434917201811</v>
      </c>
      <c r="R762" s="218">
        <v>10.55</v>
      </c>
      <c r="S762" s="218">
        <v>10.350000000000001</v>
      </c>
      <c r="T762" s="218">
        <v>10.5</v>
      </c>
      <c r="U762" s="218">
        <v>11.864999999999998</v>
      </c>
      <c r="V762" s="218">
        <v>9.9149999999999991</v>
      </c>
      <c r="W762" s="215"/>
      <c r="X762" s="216"/>
      <c r="Y762" s="216"/>
      <c r="Z762" s="216"/>
      <c r="AA762" s="216"/>
      <c r="AB762" s="216"/>
      <c r="AC762" s="216"/>
      <c r="AD762" s="216"/>
      <c r="AE762" s="216"/>
      <c r="AF762" s="216"/>
      <c r="AG762" s="216"/>
      <c r="AH762" s="216"/>
      <c r="AI762" s="216"/>
      <c r="AJ762" s="216"/>
      <c r="AK762" s="216"/>
      <c r="AL762" s="216"/>
      <c r="AM762" s="216"/>
      <c r="AN762" s="216"/>
      <c r="AO762" s="216"/>
      <c r="AP762" s="216"/>
      <c r="AQ762" s="216"/>
      <c r="AR762" s="216"/>
      <c r="AS762" s="216"/>
      <c r="AT762" s="216"/>
      <c r="AU762" s="216"/>
      <c r="AV762" s="216"/>
      <c r="AW762" s="216"/>
      <c r="AX762" s="216"/>
      <c r="AY762" s="216"/>
      <c r="AZ762" s="216"/>
      <c r="BA762" s="216"/>
      <c r="BB762" s="216"/>
      <c r="BC762" s="216"/>
      <c r="BD762" s="216"/>
      <c r="BE762" s="216"/>
      <c r="BF762" s="216"/>
      <c r="BG762" s="216"/>
      <c r="BH762" s="216"/>
      <c r="BI762" s="216"/>
      <c r="BJ762" s="216"/>
      <c r="BK762" s="216"/>
      <c r="BL762" s="216"/>
      <c r="BM762" s="221"/>
    </row>
    <row r="763" spans="1:65">
      <c r="A763" s="29"/>
      <c r="B763" s="3" t="s">
        <v>271</v>
      </c>
      <c r="C763" s="28"/>
      <c r="D763" s="23">
        <v>0.32494102028932342</v>
      </c>
      <c r="E763" s="23">
        <v>0.38175556075201161</v>
      </c>
      <c r="F763" s="23">
        <v>0.36193922141707707</v>
      </c>
      <c r="G763" s="23">
        <v>0.30983866769659363</v>
      </c>
      <c r="H763" s="23">
        <v>0.39707262140150967</v>
      </c>
      <c r="I763" s="23">
        <v>0.23127750369348046</v>
      </c>
      <c r="J763" s="23">
        <v>0.11690451944500156</v>
      </c>
      <c r="K763" s="23">
        <v>5.1639777949432045E-2</v>
      </c>
      <c r="L763" s="23">
        <v>0.25099800796022237</v>
      </c>
      <c r="M763" s="23">
        <v>0.16733200530681452</v>
      </c>
      <c r="N763" s="23">
        <v>0.28106938645110369</v>
      </c>
      <c r="O763" s="23">
        <v>0.32710854467592232</v>
      </c>
      <c r="P763" s="23">
        <v>0.21369760566432794</v>
      </c>
      <c r="Q763" s="23">
        <v>0.18202660574758231</v>
      </c>
      <c r="R763" s="23">
        <v>0.58793423668524958</v>
      </c>
      <c r="S763" s="23">
        <v>0.15165750888103105</v>
      </c>
      <c r="T763" s="23">
        <v>0.1169045194450008</v>
      </c>
      <c r="U763" s="23">
        <v>0.23659388552256932</v>
      </c>
      <c r="V763" s="23">
        <v>0.28152560570340063</v>
      </c>
      <c r="W763" s="15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86</v>
      </c>
      <c r="C764" s="28"/>
      <c r="D764" s="13">
        <v>2.8892206901836706E-2</v>
      </c>
      <c r="E764" s="13">
        <v>3.5911686554111567E-2</v>
      </c>
      <c r="F764" s="13">
        <v>3.1067744327646099E-2</v>
      </c>
      <c r="G764" s="13">
        <v>3.0376339970254275E-2</v>
      </c>
      <c r="H764" s="13">
        <v>2.6500953597431123E-2</v>
      </c>
      <c r="I764" s="13">
        <v>1.4231345158641995E-2</v>
      </c>
      <c r="J764" s="13">
        <v>1.1949354628109188E-2</v>
      </c>
      <c r="K764" s="13">
        <v>5.2337612786586525E-3</v>
      </c>
      <c r="L764" s="13">
        <v>2.3133456954859202E-2</v>
      </c>
      <c r="M764" s="13">
        <v>1.7613895295454162E-2</v>
      </c>
      <c r="N764" s="13">
        <v>2.6641648004843956E-2</v>
      </c>
      <c r="O764" s="13">
        <v>3.2548113898101728E-2</v>
      </c>
      <c r="P764" s="13">
        <v>2.3700288983104761E-2</v>
      </c>
      <c r="Q764" s="13">
        <v>1.2798014558549484E-2</v>
      </c>
      <c r="R764" s="13">
        <v>5.6082757076494391E-2</v>
      </c>
      <c r="S764" s="13">
        <v>1.4652899408795271E-2</v>
      </c>
      <c r="T764" s="13">
        <v>1.1116119123137954E-2</v>
      </c>
      <c r="U764" s="13">
        <v>1.9884624080899513E-2</v>
      </c>
      <c r="V764" s="13">
        <v>2.8489688551533204E-2</v>
      </c>
      <c r="W764" s="15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272</v>
      </c>
      <c r="C765" s="28"/>
      <c r="D765" s="13">
        <v>8.0152680586709213E-2</v>
      </c>
      <c r="E765" s="13">
        <v>2.0965094258580619E-2</v>
      </c>
      <c r="F765" s="13">
        <v>0.11888963208374315</v>
      </c>
      <c r="G765" s="13">
        <v>-2.0371309248568115E-2</v>
      </c>
      <c r="H765" s="13">
        <v>0.43902972710055099</v>
      </c>
      <c r="I765" s="13">
        <v>0.56080541612159629</v>
      </c>
      <c r="J765" s="13">
        <v>-6.0388821125669234E-2</v>
      </c>
      <c r="K765" s="13">
        <v>-5.2385318750248988E-2</v>
      </c>
      <c r="L765" s="13">
        <v>4.2056009279709317E-2</v>
      </c>
      <c r="M765" s="13">
        <v>-8.7600729202097827E-2</v>
      </c>
      <c r="N765" s="13">
        <v>1.3243400728196519E-2</v>
      </c>
      <c r="O765" s="13">
        <v>-3.4777613524324735E-2</v>
      </c>
      <c r="P765" s="13">
        <v>-0.13402104297953488</v>
      </c>
      <c r="Q765" s="13">
        <v>0.36600910851493973</v>
      </c>
      <c r="R765" s="13">
        <v>6.8405988278605889E-3</v>
      </c>
      <c r="S765" s="13">
        <v>-5.9650049728119381E-3</v>
      </c>
      <c r="T765" s="13">
        <v>1.0041999778028332E-2</v>
      </c>
      <c r="U765" s="13">
        <v>0.14274006916249515</v>
      </c>
      <c r="V765" s="13">
        <v>-5.0944688322673293E-2</v>
      </c>
      <c r="W765" s="15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45" t="s">
        <v>273</v>
      </c>
      <c r="C766" s="46"/>
      <c r="D766" s="44">
        <v>0.76</v>
      </c>
      <c r="E766" s="44">
        <v>0.12</v>
      </c>
      <c r="F766" s="44">
        <v>1.18</v>
      </c>
      <c r="G766" s="44">
        <v>0.33</v>
      </c>
      <c r="H766" s="44">
        <v>4.63</v>
      </c>
      <c r="I766" s="44">
        <v>5.95</v>
      </c>
      <c r="J766" s="44">
        <v>0.76</v>
      </c>
      <c r="K766" s="44">
        <v>0.67</v>
      </c>
      <c r="L766" s="44">
        <v>0.35</v>
      </c>
      <c r="M766" s="44">
        <v>1.05</v>
      </c>
      <c r="N766" s="44">
        <v>0.03</v>
      </c>
      <c r="O766" s="44">
        <v>0.48</v>
      </c>
      <c r="P766" s="44">
        <v>1.56</v>
      </c>
      <c r="Q766" s="44">
        <v>3.84</v>
      </c>
      <c r="R766" s="44">
        <v>0.03</v>
      </c>
      <c r="S766" s="44">
        <v>0.17</v>
      </c>
      <c r="T766" s="44">
        <v>0</v>
      </c>
      <c r="U766" s="44">
        <v>1.43</v>
      </c>
      <c r="V766" s="44">
        <v>0.66</v>
      </c>
      <c r="W766" s="15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BM767" s="55"/>
    </row>
    <row r="768" spans="1:65" ht="15">
      <c r="B768" s="8" t="s">
        <v>531</v>
      </c>
      <c r="BM768" s="27" t="s">
        <v>66</v>
      </c>
    </row>
    <row r="769" spans="1:65" ht="15">
      <c r="A769" s="24" t="s">
        <v>59</v>
      </c>
      <c r="B769" s="18" t="s">
        <v>110</v>
      </c>
      <c r="C769" s="15" t="s">
        <v>111</v>
      </c>
      <c r="D769" s="16" t="s">
        <v>234</v>
      </c>
      <c r="E769" s="17" t="s">
        <v>234</v>
      </c>
      <c r="F769" s="17" t="s">
        <v>234</v>
      </c>
      <c r="G769" s="17" t="s">
        <v>234</v>
      </c>
      <c r="H769" s="17" t="s">
        <v>234</v>
      </c>
      <c r="I769" s="17" t="s">
        <v>234</v>
      </c>
      <c r="J769" s="17" t="s">
        <v>234</v>
      </c>
      <c r="K769" s="17" t="s">
        <v>234</v>
      </c>
      <c r="L769" s="17" t="s">
        <v>234</v>
      </c>
      <c r="M769" s="17" t="s">
        <v>234</v>
      </c>
      <c r="N769" s="17" t="s">
        <v>234</v>
      </c>
      <c r="O769" s="17" t="s">
        <v>234</v>
      </c>
      <c r="P769" s="17" t="s">
        <v>234</v>
      </c>
      <c r="Q769" s="17" t="s">
        <v>234</v>
      </c>
      <c r="R769" s="17" t="s">
        <v>234</v>
      </c>
      <c r="S769" s="17" t="s">
        <v>234</v>
      </c>
      <c r="T769" s="15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235</v>
      </c>
      <c r="C770" s="9" t="s">
        <v>235</v>
      </c>
      <c r="D770" s="151" t="s">
        <v>238</v>
      </c>
      <c r="E770" s="152" t="s">
        <v>239</v>
      </c>
      <c r="F770" s="152" t="s">
        <v>242</v>
      </c>
      <c r="G770" s="152" t="s">
        <v>244</v>
      </c>
      <c r="H770" s="152" t="s">
        <v>247</v>
      </c>
      <c r="I770" s="152" t="s">
        <v>248</v>
      </c>
      <c r="J770" s="152" t="s">
        <v>250</v>
      </c>
      <c r="K770" s="152" t="s">
        <v>251</v>
      </c>
      <c r="L770" s="152" t="s">
        <v>252</v>
      </c>
      <c r="M770" s="152" t="s">
        <v>253</v>
      </c>
      <c r="N770" s="152" t="s">
        <v>254</v>
      </c>
      <c r="O770" s="152" t="s">
        <v>255</v>
      </c>
      <c r="P770" s="152" t="s">
        <v>257</v>
      </c>
      <c r="Q770" s="152" t="s">
        <v>260</v>
      </c>
      <c r="R770" s="152" t="s">
        <v>261</v>
      </c>
      <c r="S770" s="152" t="s">
        <v>263</v>
      </c>
      <c r="T770" s="15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276</v>
      </c>
      <c r="E771" s="11" t="s">
        <v>276</v>
      </c>
      <c r="F771" s="11" t="s">
        <v>278</v>
      </c>
      <c r="G771" s="11" t="s">
        <v>278</v>
      </c>
      <c r="H771" s="11" t="s">
        <v>278</v>
      </c>
      <c r="I771" s="11" t="s">
        <v>278</v>
      </c>
      <c r="J771" s="11" t="s">
        <v>276</v>
      </c>
      <c r="K771" s="11" t="s">
        <v>276</v>
      </c>
      <c r="L771" s="11" t="s">
        <v>276</v>
      </c>
      <c r="M771" s="11" t="s">
        <v>276</v>
      </c>
      <c r="N771" s="11" t="s">
        <v>276</v>
      </c>
      <c r="O771" s="11" t="s">
        <v>278</v>
      </c>
      <c r="P771" s="11" t="s">
        <v>276</v>
      </c>
      <c r="Q771" s="11" t="s">
        <v>278</v>
      </c>
      <c r="R771" s="11" t="s">
        <v>278</v>
      </c>
      <c r="S771" s="11" t="s">
        <v>276</v>
      </c>
      <c r="T771" s="15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5" t="s">
        <v>117</v>
      </c>
      <c r="E772" s="25" t="s">
        <v>312</v>
      </c>
      <c r="F772" s="25" t="s">
        <v>311</v>
      </c>
      <c r="G772" s="25" t="s">
        <v>313</v>
      </c>
      <c r="H772" s="25" t="s">
        <v>314</v>
      </c>
      <c r="I772" s="25" t="s">
        <v>314</v>
      </c>
      <c r="J772" s="25" t="s">
        <v>311</v>
      </c>
      <c r="K772" s="25" t="s">
        <v>311</v>
      </c>
      <c r="L772" s="25" t="s">
        <v>311</v>
      </c>
      <c r="M772" s="25" t="s">
        <v>311</v>
      </c>
      <c r="N772" s="25" t="s">
        <v>311</v>
      </c>
      <c r="O772" s="25" t="s">
        <v>313</v>
      </c>
      <c r="P772" s="25" t="s">
        <v>312</v>
      </c>
      <c r="Q772" s="25" t="s">
        <v>314</v>
      </c>
      <c r="R772" s="25" t="s">
        <v>311</v>
      </c>
      <c r="S772" s="25" t="s">
        <v>117</v>
      </c>
      <c r="T772" s="15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04">
        <v>4.0000000000000001E-3</v>
      </c>
      <c r="E773" s="211" t="s">
        <v>105</v>
      </c>
      <c r="F773" s="204">
        <v>4.0000000000000001E-3</v>
      </c>
      <c r="G773" s="211" t="s">
        <v>304</v>
      </c>
      <c r="H773" s="211" t="s">
        <v>326</v>
      </c>
      <c r="I773" s="211" t="s">
        <v>305</v>
      </c>
      <c r="J773" s="204">
        <v>5.0000000000000001E-3</v>
      </c>
      <c r="K773" s="204">
        <v>5.0000000000000001E-3</v>
      </c>
      <c r="L773" s="204">
        <v>5.0000000000000001E-3</v>
      </c>
      <c r="M773" s="204">
        <v>4.0000000000000001E-3</v>
      </c>
      <c r="N773" s="204">
        <v>5.0000000000000001E-3</v>
      </c>
      <c r="O773" s="211" t="s">
        <v>304</v>
      </c>
      <c r="P773" s="204">
        <v>4.0000000000000001E-3</v>
      </c>
      <c r="Q773" s="204">
        <v>5.0000000000000001E-3</v>
      </c>
      <c r="R773" s="204">
        <v>5.0000000000000001E-3</v>
      </c>
      <c r="S773" s="204">
        <v>4.0000000000000001E-3</v>
      </c>
      <c r="T773" s="205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  <c r="AE773" s="206"/>
      <c r="AF773" s="206"/>
      <c r="AG773" s="206"/>
      <c r="AH773" s="206"/>
      <c r="AI773" s="206"/>
      <c r="AJ773" s="206"/>
      <c r="AK773" s="206"/>
      <c r="AL773" s="206"/>
      <c r="AM773" s="206"/>
      <c r="AN773" s="206"/>
      <c r="AO773" s="206"/>
      <c r="AP773" s="206"/>
      <c r="AQ773" s="206"/>
      <c r="AR773" s="206"/>
      <c r="AS773" s="206"/>
      <c r="AT773" s="206"/>
      <c r="AU773" s="206"/>
      <c r="AV773" s="206"/>
      <c r="AW773" s="206"/>
      <c r="AX773" s="206"/>
      <c r="AY773" s="206"/>
      <c r="AZ773" s="206"/>
      <c r="BA773" s="206"/>
      <c r="BB773" s="206"/>
      <c r="BC773" s="206"/>
      <c r="BD773" s="206"/>
      <c r="BE773" s="206"/>
      <c r="BF773" s="206"/>
      <c r="BG773" s="206"/>
      <c r="BH773" s="206"/>
      <c r="BI773" s="206"/>
      <c r="BJ773" s="206"/>
      <c r="BK773" s="206"/>
      <c r="BL773" s="206"/>
      <c r="BM773" s="207">
        <v>1</v>
      </c>
    </row>
    <row r="774" spans="1:65">
      <c r="A774" s="29"/>
      <c r="B774" s="19">
        <v>1</v>
      </c>
      <c r="C774" s="9">
        <v>2</v>
      </c>
      <c r="D774" s="23">
        <v>4.0000000000000001E-3</v>
      </c>
      <c r="E774" s="212" t="s">
        <v>105</v>
      </c>
      <c r="F774" s="23">
        <v>4.0000000000000001E-3</v>
      </c>
      <c r="G774" s="212" t="s">
        <v>304</v>
      </c>
      <c r="H774" s="212" t="s">
        <v>326</v>
      </c>
      <c r="I774" s="212" t="s">
        <v>305</v>
      </c>
      <c r="J774" s="23">
        <v>5.0000000000000001E-3</v>
      </c>
      <c r="K774" s="23">
        <v>5.0000000000000001E-3</v>
      </c>
      <c r="L774" s="23">
        <v>4.0000000000000001E-3</v>
      </c>
      <c r="M774" s="23">
        <v>5.0000000000000001E-3</v>
      </c>
      <c r="N774" s="23">
        <v>5.0000000000000001E-3</v>
      </c>
      <c r="O774" s="212" t="s">
        <v>304</v>
      </c>
      <c r="P774" s="23">
        <v>4.0000000000000001E-3</v>
      </c>
      <c r="Q774" s="23">
        <v>5.0000000000000001E-3</v>
      </c>
      <c r="R774" s="23">
        <v>5.0000000000000001E-3</v>
      </c>
      <c r="S774" s="23">
        <v>5.0000000000000001E-3</v>
      </c>
      <c r="T774" s="205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207">
        <v>36</v>
      </c>
    </row>
    <row r="775" spans="1:65">
      <c r="A775" s="29"/>
      <c r="B775" s="19">
        <v>1</v>
      </c>
      <c r="C775" s="9">
        <v>3</v>
      </c>
      <c r="D775" s="23">
        <v>4.0000000000000001E-3</v>
      </c>
      <c r="E775" s="212" t="s">
        <v>105</v>
      </c>
      <c r="F775" s="23">
        <v>4.0000000000000001E-3</v>
      </c>
      <c r="G775" s="212" t="s">
        <v>304</v>
      </c>
      <c r="H775" s="212" t="s">
        <v>326</v>
      </c>
      <c r="I775" s="23">
        <v>5.0000000000000001E-3</v>
      </c>
      <c r="J775" s="23">
        <v>4.0000000000000001E-3</v>
      </c>
      <c r="K775" s="23">
        <v>6.0000000000000001E-3</v>
      </c>
      <c r="L775" s="23">
        <v>5.0000000000000001E-3</v>
      </c>
      <c r="M775" s="23">
        <v>5.0000000000000001E-3</v>
      </c>
      <c r="N775" s="23">
        <v>4.0000000000000001E-3</v>
      </c>
      <c r="O775" s="212" t="s">
        <v>304</v>
      </c>
      <c r="P775" s="23">
        <v>5.0000000000000001E-3</v>
      </c>
      <c r="Q775" s="23">
        <v>5.0000000000000001E-3</v>
      </c>
      <c r="R775" s="23">
        <v>4.0000000000000001E-3</v>
      </c>
      <c r="S775" s="23">
        <v>4.0000000000000001E-3</v>
      </c>
      <c r="T775" s="205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  <c r="AE775" s="206"/>
      <c r="AF775" s="206"/>
      <c r="AG775" s="206"/>
      <c r="AH775" s="206"/>
      <c r="AI775" s="206"/>
      <c r="AJ775" s="206"/>
      <c r="AK775" s="206"/>
      <c r="AL775" s="206"/>
      <c r="AM775" s="206"/>
      <c r="AN775" s="206"/>
      <c r="AO775" s="206"/>
      <c r="AP775" s="206"/>
      <c r="AQ775" s="206"/>
      <c r="AR775" s="206"/>
      <c r="AS775" s="206"/>
      <c r="AT775" s="206"/>
      <c r="AU775" s="206"/>
      <c r="AV775" s="206"/>
      <c r="AW775" s="206"/>
      <c r="AX775" s="206"/>
      <c r="AY775" s="206"/>
      <c r="AZ775" s="206"/>
      <c r="BA775" s="206"/>
      <c r="BB775" s="206"/>
      <c r="BC775" s="206"/>
      <c r="BD775" s="206"/>
      <c r="BE775" s="206"/>
      <c r="BF775" s="206"/>
      <c r="BG775" s="206"/>
      <c r="BH775" s="206"/>
      <c r="BI775" s="206"/>
      <c r="BJ775" s="206"/>
      <c r="BK775" s="206"/>
      <c r="BL775" s="206"/>
      <c r="BM775" s="207">
        <v>16</v>
      </c>
    </row>
    <row r="776" spans="1:65">
      <c r="A776" s="29"/>
      <c r="B776" s="19">
        <v>1</v>
      </c>
      <c r="C776" s="9">
        <v>4</v>
      </c>
      <c r="D776" s="23">
        <v>5.0000000000000001E-3</v>
      </c>
      <c r="E776" s="212" t="s">
        <v>105</v>
      </c>
      <c r="F776" s="23">
        <v>4.0000000000000001E-3</v>
      </c>
      <c r="G776" s="212" t="s">
        <v>304</v>
      </c>
      <c r="H776" s="212" t="s">
        <v>326</v>
      </c>
      <c r="I776" s="212" t="s">
        <v>305</v>
      </c>
      <c r="J776" s="23">
        <v>5.0000000000000001E-3</v>
      </c>
      <c r="K776" s="23">
        <v>3.0000000000000001E-3</v>
      </c>
      <c r="L776" s="23">
        <v>5.0000000000000001E-3</v>
      </c>
      <c r="M776" s="23">
        <v>4.0000000000000001E-3</v>
      </c>
      <c r="N776" s="23">
        <v>5.0000000000000001E-3</v>
      </c>
      <c r="O776" s="212" t="s">
        <v>304</v>
      </c>
      <c r="P776" s="23">
        <v>6.0000000000000001E-3</v>
      </c>
      <c r="Q776" s="23">
        <v>5.0000000000000001E-3</v>
      </c>
      <c r="R776" s="23">
        <v>5.0000000000000001E-3</v>
      </c>
      <c r="S776" s="23">
        <v>4.0000000000000001E-3</v>
      </c>
      <c r="T776" s="205"/>
      <c r="U776" s="206"/>
      <c r="V776" s="206"/>
      <c r="W776" s="206"/>
      <c r="X776" s="206"/>
      <c r="Y776" s="206"/>
      <c r="Z776" s="206"/>
      <c r="AA776" s="206"/>
      <c r="AB776" s="206"/>
      <c r="AC776" s="206"/>
      <c r="AD776" s="206"/>
      <c r="AE776" s="206"/>
      <c r="AF776" s="206"/>
      <c r="AG776" s="206"/>
      <c r="AH776" s="206"/>
      <c r="AI776" s="206"/>
      <c r="AJ776" s="206"/>
      <c r="AK776" s="206"/>
      <c r="AL776" s="206"/>
      <c r="AM776" s="206"/>
      <c r="AN776" s="206"/>
      <c r="AO776" s="206"/>
      <c r="AP776" s="206"/>
      <c r="AQ776" s="206"/>
      <c r="AR776" s="206"/>
      <c r="AS776" s="206"/>
      <c r="AT776" s="206"/>
      <c r="AU776" s="206"/>
      <c r="AV776" s="206"/>
      <c r="AW776" s="206"/>
      <c r="AX776" s="206"/>
      <c r="AY776" s="206"/>
      <c r="AZ776" s="206"/>
      <c r="BA776" s="206"/>
      <c r="BB776" s="206"/>
      <c r="BC776" s="206"/>
      <c r="BD776" s="206"/>
      <c r="BE776" s="206"/>
      <c r="BF776" s="206"/>
      <c r="BG776" s="206"/>
      <c r="BH776" s="206"/>
      <c r="BI776" s="206"/>
      <c r="BJ776" s="206"/>
      <c r="BK776" s="206"/>
      <c r="BL776" s="206"/>
      <c r="BM776" s="207">
        <v>4.5666666666666677E-3</v>
      </c>
    </row>
    <row r="777" spans="1:65">
      <c r="A777" s="29"/>
      <c r="B777" s="19">
        <v>1</v>
      </c>
      <c r="C777" s="9">
        <v>5</v>
      </c>
      <c r="D777" s="23">
        <v>4.0000000000000001E-3</v>
      </c>
      <c r="E777" s="212" t="s">
        <v>105</v>
      </c>
      <c r="F777" s="23">
        <v>4.0000000000000001E-3</v>
      </c>
      <c r="G777" s="212" t="s">
        <v>304</v>
      </c>
      <c r="H777" s="212" t="s">
        <v>326</v>
      </c>
      <c r="I777" s="212" t="s">
        <v>305</v>
      </c>
      <c r="J777" s="23">
        <v>5.0000000000000001E-3</v>
      </c>
      <c r="K777" s="23">
        <v>5.0000000000000001E-3</v>
      </c>
      <c r="L777" s="23">
        <v>4.0000000000000001E-3</v>
      </c>
      <c r="M777" s="23">
        <v>4.0000000000000001E-3</v>
      </c>
      <c r="N777" s="23">
        <v>3.0000000000000001E-3</v>
      </c>
      <c r="O777" s="212" t="s">
        <v>304</v>
      </c>
      <c r="P777" s="23">
        <v>4.0000000000000001E-3</v>
      </c>
      <c r="Q777" s="23">
        <v>5.0000000000000001E-3</v>
      </c>
      <c r="R777" s="23">
        <v>4.0000000000000001E-3</v>
      </c>
      <c r="S777" s="23">
        <v>4.0000000000000001E-3</v>
      </c>
      <c r="T777" s="205"/>
      <c r="U777" s="206"/>
      <c r="V777" s="206"/>
      <c r="W777" s="206"/>
      <c r="X777" s="206"/>
      <c r="Y777" s="206"/>
      <c r="Z777" s="206"/>
      <c r="AA777" s="206"/>
      <c r="AB777" s="206"/>
      <c r="AC777" s="206"/>
      <c r="AD777" s="206"/>
      <c r="AE777" s="206"/>
      <c r="AF777" s="206"/>
      <c r="AG777" s="206"/>
      <c r="AH777" s="206"/>
      <c r="AI777" s="206"/>
      <c r="AJ777" s="206"/>
      <c r="AK777" s="206"/>
      <c r="AL777" s="206"/>
      <c r="AM777" s="206"/>
      <c r="AN777" s="206"/>
      <c r="AO777" s="206"/>
      <c r="AP777" s="206"/>
      <c r="AQ777" s="206"/>
      <c r="AR777" s="206"/>
      <c r="AS777" s="206"/>
      <c r="AT777" s="206"/>
      <c r="AU777" s="206"/>
      <c r="AV777" s="206"/>
      <c r="AW777" s="206"/>
      <c r="AX777" s="206"/>
      <c r="AY777" s="206"/>
      <c r="AZ777" s="206"/>
      <c r="BA777" s="206"/>
      <c r="BB777" s="206"/>
      <c r="BC777" s="206"/>
      <c r="BD777" s="206"/>
      <c r="BE777" s="206"/>
      <c r="BF777" s="206"/>
      <c r="BG777" s="206"/>
      <c r="BH777" s="206"/>
      <c r="BI777" s="206"/>
      <c r="BJ777" s="206"/>
      <c r="BK777" s="206"/>
      <c r="BL777" s="206"/>
      <c r="BM777" s="207">
        <v>103</v>
      </c>
    </row>
    <row r="778" spans="1:65">
      <c r="A778" s="29"/>
      <c r="B778" s="19">
        <v>1</v>
      </c>
      <c r="C778" s="9">
        <v>6</v>
      </c>
      <c r="D778" s="23">
        <v>5.0000000000000001E-3</v>
      </c>
      <c r="E778" s="212" t="s">
        <v>105</v>
      </c>
      <c r="F778" s="23">
        <v>4.0000000000000001E-3</v>
      </c>
      <c r="G778" s="212" t="s">
        <v>304</v>
      </c>
      <c r="H778" s="212" t="s">
        <v>326</v>
      </c>
      <c r="I778" s="212" t="s">
        <v>305</v>
      </c>
      <c r="J778" s="23">
        <v>5.0000000000000001E-3</v>
      </c>
      <c r="K778" s="209">
        <v>7.0000000000000001E-3</v>
      </c>
      <c r="L778" s="23">
        <v>4.0000000000000001E-3</v>
      </c>
      <c r="M778" s="23">
        <v>4.0000000000000001E-3</v>
      </c>
      <c r="N778" s="23">
        <v>4.0000000000000001E-3</v>
      </c>
      <c r="O778" s="212" t="s">
        <v>304</v>
      </c>
      <c r="P778" s="23">
        <v>4.0000000000000001E-3</v>
      </c>
      <c r="Q778" s="23">
        <v>5.0000000000000001E-3</v>
      </c>
      <c r="R778" s="23">
        <v>6.0000000000000001E-3</v>
      </c>
      <c r="S778" s="23">
        <v>5.0000000000000001E-3</v>
      </c>
      <c r="T778" s="205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6"/>
      <c r="AT778" s="206"/>
      <c r="AU778" s="206"/>
      <c r="AV778" s="206"/>
      <c r="AW778" s="206"/>
      <c r="AX778" s="206"/>
      <c r="AY778" s="206"/>
      <c r="AZ778" s="206"/>
      <c r="BA778" s="206"/>
      <c r="BB778" s="206"/>
      <c r="BC778" s="206"/>
      <c r="BD778" s="206"/>
      <c r="BE778" s="206"/>
      <c r="BF778" s="206"/>
      <c r="BG778" s="206"/>
      <c r="BH778" s="206"/>
      <c r="BI778" s="206"/>
      <c r="BJ778" s="206"/>
      <c r="BK778" s="206"/>
      <c r="BL778" s="206"/>
      <c r="BM778" s="56"/>
    </row>
    <row r="779" spans="1:65">
      <c r="A779" s="29"/>
      <c r="B779" s="20" t="s">
        <v>269</v>
      </c>
      <c r="C779" s="12"/>
      <c r="D779" s="210">
        <v>4.333333333333334E-3</v>
      </c>
      <c r="E779" s="210" t="s">
        <v>694</v>
      </c>
      <c r="F779" s="210">
        <v>4.0000000000000001E-3</v>
      </c>
      <c r="G779" s="210" t="s">
        <v>694</v>
      </c>
      <c r="H779" s="210" t="s">
        <v>694</v>
      </c>
      <c r="I779" s="210">
        <v>5.0000000000000001E-3</v>
      </c>
      <c r="J779" s="210">
        <v>4.8333333333333336E-3</v>
      </c>
      <c r="K779" s="210">
        <v>5.1666666666666666E-3</v>
      </c>
      <c r="L779" s="210">
        <v>4.5000000000000005E-3</v>
      </c>
      <c r="M779" s="210">
        <v>4.333333333333334E-3</v>
      </c>
      <c r="N779" s="210">
        <v>4.3333333333333331E-3</v>
      </c>
      <c r="O779" s="210" t="s">
        <v>694</v>
      </c>
      <c r="P779" s="210">
        <v>4.5000000000000005E-3</v>
      </c>
      <c r="Q779" s="210">
        <v>5.0000000000000001E-3</v>
      </c>
      <c r="R779" s="210">
        <v>4.8333333333333327E-3</v>
      </c>
      <c r="S779" s="210">
        <v>4.333333333333334E-3</v>
      </c>
      <c r="T779" s="205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06"/>
      <c r="AT779" s="206"/>
      <c r="AU779" s="206"/>
      <c r="AV779" s="206"/>
      <c r="AW779" s="206"/>
      <c r="AX779" s="206"/>
      <c r="AY779" s="206"/>
      <c r="AZ779" s="206"/>
      <c r="BA779" s="206"/>
      <c r="BB779" s="206"/>
      <c r="BC779" s="206"/>
      <c r="BD779" s="206"/>
      <c r="BE779" s="206"/>
      <c r="BF779" s="206"/>
      <c r="BG779" s="206"/>
      <c r="BH779" s="206"/>
      <c r="BI779" s="206"/>
      <c r="BJ779" s="206"/>
      <c r="BK779" s="206"/>
      <c r="BL779" s="206"/>
      <c r="BM779" s="56"/>
    </row>
    <row r="780" spans="1:65">
      <c r="A780" s="29"/>
      <c r="B780" s="3" t="s">
        <v>270</v>
      </c>
      <c r="C780" s="28"/>
      <c r="D780" s="23">
        <v>4.0000000000000001E-3</v>
      </c>
      <c r="E780" s="23" t="s">
        <v>694</v>
      </c>
      <c r="F780" s="23">
        <v>4.0000000000000001E-3</v>
      </c>
      <c r="G780" s="23" t="s">
        <v>694</v>
      </c>
      <c r="H780" s="23" t="s">
        <v>694</v>
      </c>
      <c r="I780" s="23">
        <v>5.0000000000000001E-3</v>
      </c>
      <c r="J780" s="23">
        <v>5.0000000000000001E-3</v>
      </c>
      <c r="K780" s="23">
        <v>5.0000000000000001E-3</v>
      </c>
      <c r="L780" s="23">
        <v>4.5000000000000005E-3</v>
      </c>
      <c r="M780" s="23">
        <v>4.0000000000000001E-3</v>
      </c>
      <c r="N780" s="23">
        <v>4.5000000000000005E-3</v>
      </c>
      <c r="O780" s="23" t="s">
        <v>694</v>
      </c>
      <c r="P780" s="23">
        <v>4.0000000000000001E-3</v>
      </c>
      <c r="Q780" s="23">
        <v>5.0000000000000001E-3</v>
      </c>
      <c r="R780" s="23">
        <v>5.0000000000000001E-3</v>
      </c>
      <c r="S780" s="23">
        <v>4.0000000000000001E-3</v>
      </c>
      <c r="T780" s="205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6"/>
      <c r="AT780" s="206"/>
      <c r="AU780" s="206"/>
      <c r="AV780" s="206"/>
      <c r="AW780" s="206"/>
      <c r="AX780" s="206"/>
      <c r="AY780" s="206"/>
      <c r="AZ780" s="206"/>
      <c r="BA780" s="206"/>
      <c r="BB780" s="206"/>
      <c r="BC780" s="206"/>
      <c r="BD780" s="206"/>
      <c r="BE780" s="206"/>
      <c r="BF780" s="206"/>
      <c r="BG780" s="206"/>
      <c r="BH780" s="206"/>
      <c r="BI780" s="206"/>
      <c r="BJ780" s="206"/>
      <c r="BK780" s="206"/>
      <c r="BL780" s="206"/>
      <c r="BM780" s="56"/>
    </row>
    <row r="781" spans="1:65">
      <c r="A781" s="29"/>
      <c r="B781" s="3" t="s">
        <v>271</v>
      </c>
      <c r="C781" s="28"/>
      <c r="D781" s="23">
        <v>5.1639777949432221E-4</v>
      </c>
      <c r="E781" s="23" t="s">
        <v>694</v>
      </c>
      <c r="F781" s="23">
        <v>0</v>
      </c>
      <c r="G781" s="23" t="s">
        <v>694</v>
      </c>
      <c r="H781" s="23" t="s">
        <v>694</v>
      </c>
      <c r="I781" s="23" t="s">
        <v>694</v>
      </c>
      <c r="J781" s="23">
        <v>4.0824829046386303E-4</v>
      </c>
      <c r="K781" s="23">
        <v>1.3291601358251257E-3</v>
      </c>
      <c r="L781" s="23">
        <v>5.4772255750516611E-4</v>
      </c>
      <c r="M781" s="23">
        <v>5.1639777949432221E-4</v>
      </c>
      <c r="N781" s="23">
        <v>8.1649658092772606E-4</v>
      </c>
      <c r="O781" s="23" t="s">
        <v>694</v>
      </c>
      <c r="P781" s="23">
        <v>8.3666002653407564E-4</v>
      </c>
      <c r="Q781" s="23">
        <v>0</v>
      </c>
      <c r="R781" s="23">
        <v>7.5277265270908109E-4</v>
      </c>
      <c r="S781" s="23">
        <v>5.1639777949432221E-4</v>
      </c>
      <c r="T781" s="205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56"/>
    </row>
    <row r="782" spans="1:65">
      <c r="A782" s="29"/>
      <c r="B782" s="3" t="s">
        <v>86</v>
      </c>
      <c r="C782" s="28"/>
      <c r="D782" s="13">
        <v>0.11916871834484356</v>
      </c>
      <c r="E782" s="13" t="s">
        <v>694</v>
      </c>
      <c r="F782" s="13">
        <v>0</v>
      </c>
      <c r="G782" s="13" t="s">
        <v>694</v>
      </c>
      <c r="H782" s="13" t="s">
        <v>694</v>
      </c>
      <c r="I782" s="13" t="s">
        <v>694</v>
      </c>
      <c r="J782" s="13">
        <v>8.4465163544247518E-2</v>
      </c>
      <c r="K782" s="13">
        <v>0.25725680048228239</v>
      </c>
      <c r="L782" s="13">
        <v>0.1217161238900369</v>
      </c>
      <c r="M782" s="13">
        <v>0.11916871834484356</v>
      </c>
      <c r="N782" s="13">
        <v>0.18842228790639834</v>
      </c>
      <c r="O782" s="13" t="s">
        <v>694</v>
      </c>
      <c r="P782" s="13">
        <v>0.18592445034090568</v>
      </c>
      <c r="Q782" s="13">
        <v>0</v>
      </c>
      <c r="R782" s="13">
        <v>0.15574606607774094</v>
      </c>
      <c r="S782" s="13">
        <v>0.11916871834484356</v>
      </c>
      <c r="T782" s="15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272</v>
      </c>
      <c r="C783" s="28"/>
      <c r="D783" s="13">
        <v>-5.1094890510948954E-2</v>
      </c>
      <c r="E783" s="13" t="s">
        <v>694</v>
      </c>
      <c r="F783" s="13">
        <v>-0.12408759124087609</v>
      </c>
      <c r="G783" s="13" t="s">
        <v>694</v>
      </c>
      <c r="H783" s="13" t="s">
        <v>694</v>
      </c>
      <c r="I783" s="13">
        <v>9.4890510948904883E-2</v>
      </c>
      <c r="J783" s="13">
        <v>5.8394160583941535E-2</v>
      </c>
      <c r="K783" s="13">
        <v>0.13138686131386845</v>
      </c>
      <c r="L783" s="13">
        <v>-1.4598540145985495E-2</v>
      </c>
      <c r="M783" s="13">
        <v>-5.1094890510948954E-2</v>
      </c>
      <c r="N783" s="13">
        <v>-5.1094890510949176E-2</v>
      </c>
      <c r="O783" s="13" t="s">
        <v>694</v>
      </c>
      <c r="P783" s="13">
        <v>-1.4598540145985495E-2</v>
      </c>
      <c r="Q783" s="13">
        <v>9.4890510948904883E-2</v>
      </c>
      <c r="R783" s="13">
        <v>5.8394160583941312E-2</v>
      </c>
      <c r="S783" s="13">
        <v>-5.1094890510948954E-2</v>
      </c>
      <c r="T783" s="15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45" t="s">
        <v>273</v>
      </c>
      <c r="C784" s="46"/>
      <c r="D784" s="44">
        <v>0.67</v>
      </c>
      <c r="E784" s="44">
        <v>0.67</v>
      </c>
      <c r="F784" s="44">
        <v>1.35</v>
      </c>
      <c r="G784" s="44">
        <v>41.13</v>
      </c>
      <c r="H784" s="44">
        <v>10.79</v>
      </c>
      <c r="I784" s="44">
        <v>3.54</v>
      </c>
      <c r="J784" s="44">
        <v>0.34</v>
      </c>
      <c r="K784" s="44">
        <v>1.01</v>
      </c>
      <c r="L784" s="44">
        <v>0.34</v>
      </c>
      <c r="M784" s="44">
        <v>0.67</v>
      </c>
      <c r="N784" s="44">
        <v>0.67</v>
      </c>
      <c r="O784" s="44">
        <v>41.13</v>
      </c>
      <c r="P784" s="44">
        <v>0.34</v>
      </c>
      <c r="Q784" s="44">
        <v>0.67</v>
      </c>
      <c r="R784" s="44">
        <v>0.34</v>
      </c>
      <c r="S784" s="44">
        <v>0.67</v>
      </c>
      <c r="T784" s="15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BM785" s="55"/>
    </row>
    <row r="786" spans="1:65" ht="15">
      <c r="B786" s="8" t="s">
        <v>594</v>
      </c>
      <c r="BM786" s="27" t="s">
        <v>66</v>
      </c>
    </row>
    <row r="787" spans="1:65" ht="15">
      <c r="A787" s="24" t="s">
        <v>60</v>
      </c>
      <c r="B787" s="18" t="s">
        <v>110</v>
      </c>
      <c r="C787" s="15" t="s">
        <v>111</v>
      </c>
      <c r="D787" s="16" t="s">
        <v>234</v>
      </c>
      <c r="E787" s="17" t="s">
        <v>234</v>
      </c>
      <c r="F787" s="17" t="s">
        <v>234</v>
      </c>
      <c r="G787" s="17" t="s">
        <v>234</v>
      </c>
      <c r="H787" s="17" t="s">
        <v>234</v>
      </c>
      <c r="I787" s="17" t="s">
        <v>234</v>
      </c>
      <c r="J787" s="17" t="s">
        <v>234</v>
      </c>
      <c r="K787" s="17" t="s">
        <v>234</v>
      </c>
      <c r="L787" s="17" t="s">
        <v>234</v>
      </c>
      <c r="M787" s="17" t="s">
        <v>234</v>
      </c>
      <c r="N787" s="17" t="s">
        <v>234</v>
      </c>
      <c r="O787" s="17" t="s">
        <v>234</v>
      </c>
      <c r="P787" s="17" t="s">
        <v>234</v>
      </c>
      <c r="Q787" s="17" t="s">
        <v>234</v>
      </c>
      <c r="R787" s="17" t="s">
        <v>234</v>
      </c>
      <c r="S787" s="17" t="s">
        <v>234</v>
      </c>
      <c r="T787" s="17" t="s">
        <v>234</v>
      </c>
      <c r="U787" s="17" t="s">
        <v>234</v>
      </c>
      <c r="V787" s="17" t="s">
        <v>234</v>
      </c>
      <c r="W787" s="17" t="s">
        <v>234</v>
      </c>
      <c r="X787" s="17" t="s">
        <v>234</v>
      </c>
      <c r="Y787" s="17" t="s">
        <v>234</v>
      </c>
      <c r="Z787" s="17" t="s">
        <v>234</v>
      </c>
      <c r="AA787" s="17" t="s">
        <v>234</v>
      </c>
      <c r="AB787" s="15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235</v>
      </c>
      <c r="C788" s="9" t="s">
        <v>235</v>
      </c>
      <c r="D788" s="151" t="s">
        <v>237</v>
      </c>
      <c r="E788" s="152" t="s">
        <v>238</v>
      </c>
      <c r="F788" s="152" t="s">
        <v>239</v>
      </c>
      <c r="G788" s="152" t="s">
        <v>240</v>
      </c>
      <c r="H788" s="152" t="s">
        <v>241</v>
      </c>
      <c r="I788" s="152" t="s">
        <v>242</v>
      </c>
      <c r="J788" s="152" t="s">
        <v>243</v>
      </c>
      <c r="K788" s="152" t="s">
        <v>244</v>
      </c>
      <c r="L788" s="152" t="s">
        <v>247</v>
      </c>
      <c r="M788" s="152" t="s">
        <v>248</v>
      </c>
      <c r="N788" s="152" t="s">
        <v>250</v>
      </c>
      <c r="O788" s="152" t="s">
        <v>251</v>
      </c>
      <c r="P788" s="152" t="s">
        <v>252</v>
      </c>
      <c r="Q788" s="152" t="s">
        <v>253</v>
      </c>
      <c r="R788" s="152" t="s">
        <v>254</v>
      </c>
      <c r="S788" s="152" t="s">
        <v>255</v>
      </c>
      <c r="T788" s="152" t="s">
        <v>256</v>
      </c>
      <c r="U788" s="152" t="s">
        <v>257</v>
      </c>
      <c r="V788" s="152" t="s">
        <v>258</v>
      </c>
      <c r="W788" s="152" t="s">
        <v>259</v>
      </c>
      <c r="X788" s="152" t="s">
        <v>260</v>
      </c>
      <c r="Y788" s="152" t="s">
        <v>261</v>
      </c>
      <c r="Z788" s="152" t="s">
        <v>262</v>
      </c>
      <c r="AA788" s="152" t="s">
        <v>263</v>
      </c>
      <c r="AB788" s="15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1</v>
      </c>
    </row>
    <row r="789" spans="1:65">
      <c r="A789" s="29"/>
      <c r="B789" s="19"/>
      <c r="C789" s="9"/>
      <c r="D789" s="10" t="s">
        <v>276</v>
      </c>
      <c r="E789" s="11" t="s">
        <v>310</v>
      </c>
      <c r="F789" s="11" t="s">
        <v>276</v>
      </c>
      <c r="G789" s="11" t="s">
        <v>310</v>
      </c>
      <c r="H789" s="11" t="s">
        <v>310</v>
      </c>
      <c r="I789" s="11" t="s">
        <v>278</v>
      </c>
      <c r="J789" s="11" t="s">
        <v>310</v>
      </c>
      <c r="K789" s="11" t="s">
        <v>278</v>
      </c>
      <c r="L789" s="11" t="s">
        <v>278</v>
      </c>
      <c r="M789" s="11" t="s">
        <v>278</v>
      </c>
      <c r="N789" s="11" t="s">
        <v>276</v>
      </c>
      <c r="O789" s="11" t="s">
        <v>276</v>
      </c>
      <c r="P789" s="11" t="s">
        <v>276</v>
      </c>
      <c r="Q789" s="11" t="s">
        <v>276</v>
      </c>
      <c r="R789" s="11" t="s">
        <v>276</v>
      </c>
      <c r="S789" s="11" t="s">
        <v>278</v>
      </c>
      <c r="T789" s="11" t="s">
        <v>278</v>
      </c>
      <c r="U789" s="11" t="s">
        <v>278</v>
      </c>
      <c r="V789" s="11" t="s">
        <v>310</v>
      </c>
      <c r="W789" s="11" t="s">
        <v>276</v>
      </c>
      <c r="X789" s="11" t="s">
        <v>278</v>
      </c>
      <c r="Y789" s="11" t="s">
        <v>278</v>
      </c>
      <c r="Z789" s="11" t="s">
        <v>310</v>
      </c>
      <c r="AA789" s="11" t="s">
        <v>310</v>
      </c>
      <c r="AB789" s="15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5" t="s">
        <v>311</v>
      </c>
      <c r="E790" s="25" t="s">
        <v>117</v>
      </c>
      <c r="F790" s="25" t="s">
        <v>312</v>
      </c>
      <c r="G790" s="25" t="s">
        <v>311</v>
      </c>
      <c r="H790" s="25" t="s">
        <v>313</v>
      </c>
      <c r="I790" s="25" t="s">
        <v>311</v>
      </c>
      <c r="J790" s="25" t="s">
        <v>314</v>
      </c>
      <c r="K790" s="25" t="s">
        <v>313</v>
      </c>
      <c r="L790" s="25" t="s">
        <v>314</v>
      </c>
      <c r="M790" s="25" t="s">
        <v>314</v>
      </c>
      <c r="N790" s="25" t="s">
        <v>311</v>
      </c>
      <c r="O790" s="25" t="s">
        <v>311</v>
      </c>
      <c r="P790" s="25" t="s">
        <v>311</v>
      </c>
      <c r="Q790" s="25" t="s">
        <v>311</v>
      </c>
      <c r="R790" s="25" t="s">
        <v>311</v>
      </c>
      <c r="S790" s="25" t="s">
        <v>313</v>
      </c>
      <c r="T790" s="25" t="s">
        <v>279</v>
      </c>
      <c r="U790" s="25" t="s">
        <v>312</v>
      </c>
      <c r="V790" s="25" t="s">
        <v>314</v>
      </c>
      <c r="W790" s="25" t="s">
        <v>279</v>
      </c>
      <c r="X790" s="25" t="s">
        <v>314</v>
      </c>
      <c r="Y790" s="25" t="s">
        <v>311</v>
      </c>
      <c r="Z790" s="25" t="s">
        <v>314</v>
      </c>
      <c r="AA790" s="25" t="s">
        <v>315</v>
      </c>
      <c r="AB790" s="15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04">
        <v>0.14000000000000001</v>
      </c>
      <c r="E791" s="204">
        <v>0.153</v>
      </c>
      <c r="F791" s="204">
        <v>0.15837107241387255</v>
      </c>
      <c r="G791" s="204">
        <v>0.16500000000000001</v>
      </c>
      <c r="H791" s="204">
        <v>0.15</v>
      </c>
      <c r="I791" s="204">
        <v>0.152</v>
      </c>
      <c r="J791" s="204">
        <v>0.15</v>
      </c>
      <c r="K791" s="204">
        <v>0.15</v>
      </c>
      <c r="L791" s="204">
        <v>0.17</v>
      </c>
      <c r="M791" s="204">
        <v>0.15</v>
      </c>
      <c r="N791" s="204">
        <v>0.16</v>
      </c>
      <c r="O791" s="204">
        <v>0.17</v>
      </c>
      <c r="P791" s="204">
        <v>0.17</v>
      </c>
      <c r="Q791" s="204">
        <v>0.16</v>
      </c>
      <c r="R791" s="204">
        <v>0.16</v>
      </c>
      <c r="S791" s="204">
        <v>0.167804399953151</v>
      </c>
      <c r="T791" s="211">
        <v>1936.4188999999999</v>
      </c>
      <c r="U791" s="204">
        <v>0.16</v>
      </c>
      <c r="V791" s="204">
        <v>0.16</v>
      </c>
      <c r="W791" s="204">
        <v>0.15</v>
      </c>
      <c r="X791" s="204">
        <v>0.16</v>
      </c>
      <c r="Y791" s="204">
        <v>0.15</v>
      </c>
      <c r="Z791" s="204">
        <v>0.15</v>
      </c>
      <c r="AA791" s="204">
        <v>0.155</v>
      </c>
      <c r="AB791" s="205"/>
      <c r="AC791" s="206"/>
      <c r="AD791" s="206"/>
      <c r="AE791" s="206"/>
      <c r="AF791" s="206"/>
      <c r="AG791" s="206"/>
      <c r="AH791" s="206"/>
      <c r="AI791" s="206"/>
      <c r="AJ791" s="206"/>
      <c r="AK791" s="206"/>
      <c r="AL791" s="206"/>
      <c r="AM791" s="206"/>
      <c r="AN791" s="206"/>
      <c r="AO791" s="206"/>
      <c r="AP791" s="206"/>
      <c r="AQ791" s="206"/>
      <c r="AR791" s="206"/>
      <c r="AS791" s="206"/>
      <c r="AT791" s="206"/>
      <c r="AU791" s="206"/>
      <c r="AV791" s="206"/>
      <c r="AW791" s="206"/>
      <c r="AX791" s="206"/>
      <c r="AY791" s="206"/>
      <c r="AZ791" s="206"/>
      <c r="BA791" s="206"/>
      <c r="BB791" s="206"/>
      <c r="BC791" s="206"/>
      <c r="BD791" s="206"/>
      <c r="BE791" s="206"/>
      <c r="BF791" s="206"/>
      <c r="BG791" s="206"/>
      <c r="BH791" s="206"/>
      <c r="BI791" s="206"/>
      <c r="BJ791" s="206"/>
      <c r="BK791" s="206"/>
      <c r="BL791" s="206"/>
      <c r="BM791" s="207">
        <v>1</v>
      </c>
    </row>
    <row r="792" spans="1:65">
      <c r="A792" s="29"/>
      <c r="B792" s="19">
        <v>1</v>
      </c>
      <c r="C792" s="9">
        <v>2</v>
      </c>
      <c r="D792" s="23">
        <v>0.14000000000000001</v>
      </c>
      <c r="E792" s="23">
        <v>0.1575</v>
      </c>
      <c r="F792" s="23">
        <v>0.16030275683441178</v>
      </c>
      <c r="G792" s="209">
        <v>0.159</v>
      </c>
      <c r="H792" s="23">
        <v>0.15</v>
      </c>
      <c r="I792" s="23">
        <v>0.14899999999999999</v>
      </c>
      <c r="J792" s="23">
        <v>0.15</v>
      </c>
      <c r="K792" s="23">
        <v>0.15</v>
      </c>
      <c r="L792" s="23">
        <v>0.17</v>
      </c>
      <c r="M792" s="23">
        <v>0.15</v>
      </c>
      <c r="N792" s="23">
        <v>0.16</v>
      </c>
      <c r="O792" s="23">
        <v>0.17</v>
      </c>
      <c r="P792" s="23">
        <v>0.17</v>
      </c>
      <c r="Q792" s="23">
        <v>0.16</v>
      </c>
      <c r="R792" s="23">
        <v>0.16</v>
      </c>
      <c r="S792" s="23">
        <v>0.16079235002783701</v>
      </c>
      <c r="T792" s="212">
        <v>1988.2345999999998</v>
      </c>
      <c r="U792" s="23">
        <v>0.15</v>
      </c>
      <c r="V792" s="23">
        <v>0.17</v>
      </c>
      <c r="W792" s="23">
        <v>0.15</v>
      </c>
      <c r="X792" s="23">
        <v>0.16</v>
      </c>
      <c r="Y792" s="23">
        <v>0.15</v>
      </c>
      <c r="Z792" s="23">
        <v>0.15</v>
      </c>
      <c r="AA792" s="23">
        <v>0.155</v>
      </c>
      <c r="AB792" s="205"/>
      <c r="AC792" s="206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207">
        <v>21</v>
      </c>
    </row>
    <row r="793" spans="1:65">
      <c r="A793" s="29"/>
      <c r="B793" s="19">
        <v>1</v>
      </c>
      <c r="C793" s="9">
        <v>3</v>
      </c>
      <c r="D793" s="23">
        <v>0.14000000000000001</v>
      </c>
      <c r="E793" s="23">
        <v>0.15889999999999999</v>
      </c>
      <c r="F793" s="23">
        <v>0.15822811623901958</v>
      </c>
      <c r="G793" s="23">
        <v>0.16533333333333333</v>
      </c>
      <c r="H793" s="23">
        <v>0.15</v>
      </c>
      <c r="I793" s="23">
        <v>0.151</v>
      </c>
      <c r="J793" s="23">
        <v>0.15</v>
      </c>
      <c r="K793" s="23">
        <v>0.15</v>
      </c>
      <c r="L793" s="23">
        <v>0.16</v>
      </c>
      <c r="M793" s="23">
        <v>0.15</v>
      </c>
      <c r="N793" s="23">
        <v>0.16</v>
      </c>
      <c r="O793" s="23">
        <v>0.17</v>
      </c>
      <c r="P793" s="23">
        <v>0.17</v>
      </c>
      <c r="Q793" s="23">
        <v>0.17</v>
      </c>
      <c r="R793" s="23">
        <v>0.16</v>
      </c>
      <c r="S793" s="23">
        <v>0.16104902177324301</v>
      </c>
      <c r="T793" s="212">
        <v>2024.8859</v>
      </c>
      <c r="U793" s="23">
        <v>0.16</v>
      </c>
      <c r="V793" s="23">
        <v>0.17</v>
      </c>
      <c r="W793" s="23">
        <v>0.15</v>
      </c>
      <c r="X793" s="23">
        <v>0.16</v>
      </c>
      <c r="Y793" s="23">
        <v>0.14000000000000001</v>
      </c>
      <c r="Z793" s="23">
        <v>0.15</v>
      </c>
      <c r="AA793" s="23">
        <v>0.182</v>
      </c>
      <c r="AB793" s="205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07">
        <v>16</v>
      </c>
    </row>
    <row r="794" spans="1:65">
      <c r="A794" s="29"/>
      <c r="B794" s="19">
        <v>1</v>
      </c>
      <c r="C794" s="9">
        <v>4</v>
      </c>
      <c r="D794" s="23">
        <v>0.14000000000000001</v>
      </c>
      <c r="E794" s="23">
        <v>0.1542</v>
      </c>
      <c r="F794" s="23">
        <v>0.16038709500382353</v>
      </c>
      <c r="G794" s="23">
        <v>0.16533333333333333</v>
      </c>
      <c r="H794" s="23">
        <v>0.15</v>
      </c>
      <c r="I794" s="23">
        <v>0.151</v>
      </c>
      <c r="J794" s="23">
        <v>0.15</v>
      </c>
      <c r="K794" s="23">
        <v>0.15</v>
      </c>
      <c r="L794" s="23">
        <v>0.17</v>
      </c>
      <c r="M794" s="23">
        <v>0.15</v>
      </c>
      <c r="N794" s="23">
        <v>0.16</v>
      </c>
      <c r="O794" s="23">
        <v>0.17</v>
      </c>
      <c r="P794" s="23">
        <v>0.17</v>
      </c>
      <c r="Q794" s="23">
        <v>0.16</v>
      </c>
      <c r="R794" s="23">
        <v>0.16</v>
      </c>
      <c r="S794" s="23">
        <v>0.162871928612315</v>
      </c>
      <c r="T794" s="212">
        <v>2049.2058999999999</v>
      </c>
      <c r="U794" s="23">
        <v>0.16</v>
      </c>
      <c r="V794" s="23">
        <v>0.17</v>
      </c>
      <c r="W794" s="23">
        <v>0.15</v>
      </c>
      <c r="X794" s="23">
        <v>0.16</v>
      </c>
      <c r="Y794" s="23">
        <v>0.14000000000000001</v>
      </c>
      <c r="Z794" s="23">
        <v>0.16</v>
      </c>
      <c r="AA794" s="23">
        <v>0.16600000000000001</v>
      </c>
      <c r="AB794" s="205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207">
        <v>0.15780887852019582</v>
      </c>
    </row>
    <row r="795" spans="1:65">
      <c r="A795" s="29"/>
      <c r="B795" s="19">
        <v>1</v>
      </c>
      <c r="C795" s="9">
        <v>5</v>
      </c>
      <c r="D795" s="23">
        <v>0.14000000000000001</v>
      </c>
      <c r="E795" s="23">
        <v>0.158</v>
      </c>
      <c r="F795" s="23">
        <v>0.16037586931377448</v>
      </c>
      <c r="G795" s="23">
        <v>0.16533333333333333</v>
      </c>
      <c r="H795" s="23">
        <v>0.15</v>
      </c>
      <c r="I795" s="23">
        <v>0.152</v>
      </c>
      <c r="J795" s="23">
        <v>0.15</v>
      </c>
      <c r="K795" s="23">
        <v>0.15</v>
      </c>
      <c r="L795" s="23">
        <v>0.17</v>
      </c>
      <c r="M795" s="23">
        <v>0.15</v>
      </c>
      <c r="N795" s="23">
        <v>0.16</v>
      </c>
      <c r="O795" s="23">
        <v>0.17</v>
      </c>
      <c r="P795" s="23">
        <v>0.18</v>
      </c>
      <c r="Q795" s="23">
        <v>0.16</v>
      </c>
      <c r="R795" s="23">
        <v>0.16</v>
      </c>
      <c r="S795" s="23">
        <v>0.16632571869923099</v>
      </c>
      <c r="T795" s="212">
        <v>1823.1117999999999</v>
      </c>
      <c r="U795" s="23">
        <v>0.16</v>
      </c>
      <c r="V795" s="23">
        <v>0.16</v>
      </c>
      <c r="W795" s="23">
        <v>0.15</v>
      </c>
      <c r="X795" s="23">
        <v>0.16</v>
      </c>
      <c r="Y795" s="23">
        <v>0.14000000000000001</v>
      </c>
      <c r="Z795" s="23">
        <v>0.15</v>
      </c>
      <c r="AA795" s="23">
        <v>0.157</v>
      </c>
      <c r="AB795" s="205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207">
        <v>104</v>
      </c>
    </row>
    <row r="796" spans="1:65">
      <c r="A796" s="29"/>
      <c r="B796" s="19">
        <v>1</v>
      </c>
      <c r="C796" s="9">
        <v>6</v>
      </c>
      <c r="D796" s="23">
        <v>0.14000000000000001</v>
      </c>
      <c r="E796" s="23">
        <v>0.15889999999999999</v>
      </c>
      <c r="F796" s="23">
        <v>0.16043894515710783</v>
      </c>
      <c r="G796" s="23">
        <v>0.16146666666666668</v>
      </c>
      <c r="H796" s="23">
        <v>0.15</v>
      </c>
      <c r="I796" s="23">
        <v>0.153</v>
      </c>
      <c r="J796" s="23">
        <v>0.16</v>
      </c>
      <c r="K796" s="23">
        <v>0.15</v>
      </c>
      <c r="L796" s="23">
        <v>0.17</v>
      </c>
      <c r="M796" s="23">
        <v>0.15</v>
      </c>
      <c r="N796" s="23">
        <v>0.16</v>
      </c>
      <c r="O796" s="23">
        <v>0.16</v>
      </c>
      <c r="P796" s="23">
        <v>0.18</v>
      </c>
      <c r="Q796" s="23">
        <v>0.16</v>
      </c>
      <c r="R796" s="23">
        <v>0.16</v>
      </c>
      <c r="S796" s="23">
        <v>0.16421796175923201</v>
      </c>
      <c r="T796" s="212">
        <v>1890.9675</v>
      </c>
      <c r="U796" s="23">
        <v>0.16</v>
      </c>
      <c r="V796" s="23">
        <v>0.18</v>
      </c>
      <c r="W796" s="23">
        <v>0.16</v>
      </c>
      <c r="X796" s="23">
        <v>0.16</v>
      </c>
      <c r="Y796" s="23">
        <v>0.15</v>
      </c>
      <c r="Z796" s="23">
        <v>0.16</v>
      </c>
      <c r="AA796" s="23">
        <v>0.16600000000000001</v>
      </c>
      <c r="AB796" s="205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56"/>
    </row>
    <row r="797" spans="1:65">
      <c r="A797" s="29"/>
      <c r="B797" s="20" t="s">
        <v>269</v>
      </c>
      <c r="C797" s="12"/>
      <c r="D797" s="210">
        <v>0.14000000000000001</v>
      </c>
      <c r="E797" s="210">
        <v>0.15674999999999997</v>
      </c>
      <c r="F797" s="210">
        <v>0.15968397582700164</v>
      </c>
      <c r="G797" s="210">
        <v>0.16357777777777779</v>
      </c>
      <c r="H797" s="210">
        <v>0.15</v>
      </c>
      <c r="I797" s="210">
        <v>0.15133333333333335</v>
      </c>
      <c r="J797" s="210">
        <v>0.15166666666666667</v>
      </c>
      <c r="K797" s="210">
        <v>0.15</v>
      </c>
      <c r="L797" s="210">
        <v>0.16833333333333333</v>
      </c>
      <c r="M797" s="210">
        <v>0.15</v>
      </c>
      <c r="N797" s="210">
        <v>0.16</v>
      </c>
      <c r="O797" s="210">
        <v>0.16833333333333333</v>
      </c>
      <c r="P797" s="210">
        <v>0.17333333333333334</v>
      </c>
      <c r="Q797" s="210">
        <v>0.16166666666666668</v>
      </c>
      <c r="R797" s="210">
        <v>0.16</v>
      </c>
      <c r="S797" s="210">
        <v>0.16384356347083481</v>
      </c>
      <c r="T797" s="210">
        <v>1952.1374333333333</v>
      </c>
      <c r="U797" s="210">
        <v>0.15833333333333335</v>
      </c>
      <c r="V797" s="210">
        <v>0.16833333333333333</v>
      </c>
      <c r="W797" s="210">
        <v>0.15166666666666667</v>
      </c>
      <c r="X797" s="210">
        <v>0.16</v>
      </c>
      <c r="Y797" s="210">
        <v>0.14500000000000002</v>
      </c>
      <c r="Z797" s="210">
        <v>0.15333333333333335</v>
      </c>
      <c r="AA797" s="210">
        <v>0.16350000000000001</v>
      </c>
      <c r="AB797" s="205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29"/>
      <c r="B798" s="3" t="s">
        <v>270</v>
      </c>
      <c r="C798" s="28"/>
      <c r="D798" s="23">
        <v>0.14000000000000001</v>
      </c>
      <c r="E798" s="23">
        <v>0.15775</v>
      </c>
      <c r="F798" s="23">
        <v>0.16033931307409313</v>
      </c>
      <c r="G798" s="23">
        <v>0.16516666666666668</v>
      </c>
      <c r="H798" s="23">
        <v>0.15</v>
      </c>
      <c r="I798" s="23">
        <v>0.1515</v>
      </c>
      <c r="J798" s="23">
        <v>0.15</v>
      </c>
      <c r="K798" s="23">
        <v>0.15</v>
      </c>
      <c r="L798" s="23">
        <v>0.17</v>
      </c>
      <c r="M798" s="23">
        <v>0.15</v>
      </c>
      <c r="N798" s="23">
        <v>0.16</v>
      </c>
      <c r="O798" s="23">
        <v>0.17</v>
      </c>
      <c r="P798" s="23">
        <v>0.17</v>
      </c>
      <c r="Q798" s="23">
        <v>0.16</v>
      </c>
      <c r="R798" s="23">
        <v>0.16</v>
      </c>
      <c r="S798" s="23">
        <v>0.1635449451857735</v>
      </c>
      <c r="T798" s="23">
        <v>1962.3267499999997</v>
      </c>
      <c r="U798" s="23">
        <v>0.16</v>
      </c>
      <c r="V798" s="23">
        <v>0.17</v>
      </c>
      <c r="W798" s="23">
        <v>0.15</v>
      </c>
      <c r="X798" s="23">
        <v>0.16</v>
      </c>
      <c r="Y798" s="23">
        <v>0.14500000000000002</v>
      </c>
      <c r="Z798" s="23">
        <v>0.15</v>
      </c>
      <c r="AA798" s="23">
        <v>0.1615</v>
      </c>
      <c r="AB798" s="205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29"/>
      <c r="B799" s="3" t="s">
        <v>271</v>
      </c>
      <c r="C799" s="28"/>
      <c r="D799" s="23">
        <v>0</v>
      </c>
      <c r="E799" s="23">
        <v>2.5272514714606413E-3</v>
      </c>
      <c r="F799" s="23">
        <v>1.07416984788358E-3</v>
      </c>
      <c r="G799" s="23">
        <v>2.708559819589792E-3</v>
      </c>
      <c r="H799" s="23">
        <v>0</v>
      </c>
      <c r="I799" s="23">
        <v>1.3662601021279478E-3</v>
      </c>
      <c r="J799" s="23">
        <v>4.0824829046386332E-3</v>
      </c>
      <c r="K799" s="23">
        <v>0</v>
      </c>
      <c r="L799" s="23">
        <v>4.0824829046386341E-3</v>
      </c>
      <c r="M799" s="23">
        <v>0</v>
      </c>
      <c r="N799" s="23">
        <v>0</v>
      </c>
      <c r="O799" s="23">
        <v>4.0824829046386332E-3</v>
      </c>
      <c r="P799" s="23">
        <v>5.163977794943213E-3</v>
      </c>
      <c r="Q799" s="23">
        <v>4.0824829046386341E-3</v>
      </c>
      <c r="R799" s="23">
        <v>0</v>
      </c>
      <c r="S799" s="23">
        <v>2.8302980538613466E-3</v>
      </c>
      <c r="T799" s="23">
        <v>85.620183550321045</v>
      </c>
      <c r="U799" s="23">
        <v>4.0824829046386332E-3</v>
      </c>
      <c r="V799" s="23">
        <v>7.5277265270908078E-3</v>
      </c>
      <c r="W799" s="23">
        <v>4.0824829046386332E-3</v>
      </c>
      <c r="X799" s="23">
        <v>0</v>
      </c>
      <c r="Y799" s="23">
        <v>5.47722557505165E-3</v>
      </c>
      <c r="Z799" s="23">
        <v>5.1639777949432277E-3</v>
      </c>
      <c r="AA799" s="23">
        <v>1.0406728592598155E-2</v>
      </c>
      <c r="AB799" s="205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56"/>
    </row>
    <row r="800" spans="1:65">
      <c r="A800" s="29"/>
      <c r="B800" s="3" t="s">
        <v>86</v>
      </c>
      <c r="C800" s="28"/>
      <c r="D800" s="13">
        <v>0</v>
      </c>
      <c r="E800" s="13">
        <v>1.612281640485258E-2</v>
      </c>
      <c r="F800" s="13">
        <v>6.7268480905517637E-3</v>
      </c>
      <c r="G800" s="13">
        <v>1.6558238266749167E-2</v>
      </c>
      <c r="H800" s="13">
        <v>0</v>
      </c>
      <c r="I800" s="13">
        <v>9.0281504545899633E-3</v>
      </c>
      <c r="J800" s="13">
        <v>2.6917469700914066E-2</v>
      </c>
      <c r="K800" s="13">
        <v>0</v>
      </c>
      <c r="L800" s="13">
        <v>2.425237369092258E-2</v>
      </c>
      <c r="M800" s="13">
        <v>0</v>
      </c>
      <c r="N800" s="13">
        <v>0</v>
      </c>
      <c r="O800" s="13">
        <v>2.4252373690922573E-2</v>
      </c>
      <c r="P800" s="13">
        <v>2.9792179586210842E-2</v>
      </c>
      <c r="Q800" s="13">
        <v>2.5252471575084333E-2</v>
      </c>
      <c r="R800" s="13">
        <v>0</v>
      </c>
      <c r="S800" s="13">
        <v>1.7274392682292687E-2</v>
      </c>
      <c r="T800" s="13">
        <v>4.3859710944696144E-2</v>
      </c>
      <c r="U800" s="13">
        <v>2.5784102555612417E-2</v>
      </c>
      <c r="V800" s="13">
        <v>4.4719167487668167E-2</v>
      </c>
      <c r="W800" s="13">
        <v>2.6917469700914066E-2</v>
      </c>
      <c r="X800" s="13">
        <v>0</v>
      </c>
      <c r="Y800" s="13">
        <v>3.7773969483114823E-2</v>
      </c>
      <c r="Z800" s="13">
        <v>3.3678116053977566E-2</v>
      </c>
      <c r="AA800" s="13">
        <v>6.3649716162679851E-2</v>
      </c>
      <c r="AB800" s="15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272</v>
      </c>
      <c r="C801" s="28"/>
      <c r="D801" s="13">
        <v>-0.11285092883995551</v>
      </c>
      <c r="E801" s="13">
        <v>-6.7098792547362063E-3</v>
      </c>
      <c r="F801" s="13">
        <v>1.1882077386196288E-2</v>
      </c>
      <c r="G801" s="13">
        <v>3.6556240128426509E-2</v>
      </c>
      <c r="H801" s="13">
        <v>-4.9483138042809571E-2</v>
      </c>
      <c r="I801" s="13">
        <v>-4.1034099269856683E-2</v>
      </c>
      <c r="J801" s="13">
        <v>-3.8921839576618544E-2</v>
      </c>
      <c r="K801" s="13">
        <v>-4.9483138042809571E-2</v>
      </c>
      <c r="L801" s="13">
        <v>6.6691145085291392E-2</v>
      </c>
      <c r="M801" s="13">
        <v>-4.9483138042809571E-2</v>
      </c>
      <c r="N801" s="13">
        <v>1.3884652754336368E-2</v>
      </c>
      <c r="O801" s="13">
        <v>6.6691145085291392E-2</v>
      </c>
      <c r="P801" s="13">
        <v>9.8375040483864584E-2</v>
      </c>
      <c r="Q801" s="13">
        <v>2.4445951220527506E-2</v>
      </c>
      <c r="R801" s="13">
        <v>1.3884652754336368E-2</v>
      </c>
      <c r="S801" s="13">
        <v>3.8240465347877839E-2</v>
      </c>
      <c r="T801" s="13">
        <v>12369.263648274427</v>
      </c>
      <c r="U801" s="13">
        <v>3.3233542881456746E-3</v>
      </c>
      <c r="V801" s="13">
        <v>6.6691145085291392E-2</v>
      </c>
      <c r="W801" s="13">
        <v>-3.8921839576618544E-2</v>
      </c>
      <c r="X801" s="13">
        <v>1.3884652754336368E-2</v>
      </c>
      <c r="Y801" s="13">
        <v>-8.116703344138243E-2</v>
      </c>
      <c r="Z801" s="13">
        <v>-2.8360541110427517E-2</v>
      </c>
      <c r="AA801" s="13">
        <v>3.6063379533337603E-2</v>
      </c>
      <c r="AB801" s="15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45" t="s">
        <v>273</v>
      </c>
      <c r="C802" s="46"/>
      <c r="D802" s="44">
        <v>1.66</v>
      </c>
      <c r="E802" s="44">
        <v>0.25</v>
      </c>
      <c r="F802" s="44">
        <v>0</v>
      </c>
      <c r="G802" s="44">
        <v>0.33</v>
      </c>
      <c r="H802" s="44">
        <v>0.81</v>
      </c>
      <c r="I802" s="44">
        <v>0.7</v>
      </c>
      <c r="J802" s="44">
        <v>0.67</v>
      </c>
      <c r="K802" s="44">
        <v>0.81</v>
      </c>
      <c r="L802" s="44">
        <v>0.73</v>
      </c>
      <c r="M802" s="44">
        <v>0.81</v>
      </c>
      <c r="N802" s="44">
        <v>0.03</v>
      </c>
      <c r="O802" s="44">
        <v>0.73</v>
      </c>
      <c r="P802" s="44">
        <v>1.1499999999999999</v>
      </c>
      <c r="Q802" s="44">
        <v>0.17</v>
      </c>
      <c r="R802" s="44">
        <v>0.03</v>
      </c>
      <c r="S802" s="44">
        <v>0.35</v>
      </c>
      <c r="T802" s="44" t="s">
        <v>274</v>
      </c>
      <c r="U802" s="44">
        <v>0.11</v>
      </c>
      <c r="V802" s="44">
        <v>0.73</v>
      </c>
      <c r="W802" s="44">
        <v>0.67</v>
      </c>
      <c r="X802" s="44">
        <v>0.03</v>
      </c>
      <c r="Y802" s="44">
        <v>1.24</v>
      </c>
      <c r="Z802" s="44">
        <v>0.53</v>
      </c>
      <c r="AA802" s="44">
        <v>0.32</v>
      </c>
      <c r="AB802" s="15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BM803" s="55"/>
    </row>
    <row r="804" spans="1:65" ht="15">
      <c r="B804" s="8" t="s">
        <v>595</v>
      </c>
      <c r="BM804" s="27" t="s">
        <v>66</v>
      </c>
    </row>
    <row r="805" spans="1:65" ht="15">
      <c r="A805" s="24" t="s">
        <v>6</v>
      </c>
      <c r="B805" s="18" t="s">
        <v>110</v>
      </c>
      <c r="C805" s="15" t="s">
        <v>111</v>
      </c>
      <c r="D805" s="16" t="s">
        <v>234</v>
      </c>
      <c r="E805" s="17" t="s">
        <v>234</v>
      </c>
      <c r="F805" s="17" t="s">
        <v>234</v>
      </c>
      <c r="G805" s="17" t="s">
        <v>234</v>
      </c>
      <c r="H805" s="17" t="s">
        <v>234</v>
      </c>
      <c r="I805" s="17" t="s">
        <v>234</v>
      </c>
      <c r="J805" s="17" t="s">
        <v>234</v>
      </c>
      <c r="K805" s="17" t="s">
        <v>234</v>
      </c>
      <c r="L805" s="17" t="s">
        <v>234</v>
      </c>
      <c r="M805" s="17" t="s">
        <v>234</v>
      </c>
      <c r="N805" s="17" t="s">
        <v>234</v>
      </c>
      <c r="O805" s="17" t="s">
        <v>234</v>
      </c>
      <c r="P805" s="17" t="s">
        <v>234</v>
      </c>
      <c r="Q805" s="17" t="s">
        <v>234</v>
      </c>
      <c r="R805" s="17" t="s">
        <v>234</v>
      </c>
      <c r="S805" s="17" t="s">
        <v>234</v>
      </c>
      <c r="T805" s="17" t="s">
        <v>234</v>
      </c>
      <c r="U805" s="17" t="s">
        <v>234</v>
      </c>
      <c r="V805" s="17" t="s">
        <v>234</v>
      </c>
      <c r="W805" s="17" t="s">
        <v>234</v>
      </c>
      <c r="X805" s="17" t="s">
        <v>234</v>
      </c>
      <c r="Y805" s="17" t="s">
        <v>234</v>
      </c>
      <c r="Z805" s="17" t="s">
        <v>234</v>
      </c>
      <c r="AA805" s="17" t="s">
        <v>234</v>
      </c>
      <c r="AB805" s="15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235</v>
      </c>
      <c r="C806" s="9" t="s">
        <v>235</v>
      </c>
      <c r="D806" s="151" t="s">
        <v>237</v>
      </c>
      <c r="E806" s="152" t="s">
        <v>238</v>
      </c>
      <c r="F806" s="152" t="s">
        <v>239</v>
      </c>
      <c r="G806" s="152" t="s">
        <v>240</v>
      </c>
      <c r="H806" s="152" t="s">
        <v>241</v>
      </c>
      <c r="I806" s="152" t="s">
        <v>242</v>
      </c>
      <c r="J806" s="152" t="s">
        <v>243</v>
      </c>
      <c r="K806" s="152" t="s">
        <v>244</v>
      </c>
      <c r="L806" s="152" t="s">
        <v>247</v>
      </c>
      <c r="M806" s="152" t="s">
        <v>248</v>
      </c>
      <c r="N806" s="152" t="s">
        <v>250</v>
      </c>
      <c r="O806" s="152" t="s">
        <v>251</v>
      </c>
      <c r="P806" s="152" t="s">
        <v>252</v>
      </c>
      <c r="Q806" s="152" t="s">
        <v>253</v>
      </c>
      <c r="R806" s="152" t="s">
        <v>254</v>
      </c>
      <c r="S806" s="152" t="s">
        <v>255</v>
      </c>
      <c r="T806" s="152" t="s">
        <v>256</v>
      </c>
      <c r="U806" s="152" t="s">
        <v>257</v>
      </c>
      <c r="V806" s="152" t="s">
        <v>258</v>
      </c>
      <c r="W806" s="152" t="s">
        <v>259</v>
      </c>
      <c r="X806" s="152" t="s">
        <v>260</v>
      </c>
      <c r="Y806" s="152" t="s">
        <v>261</v>
      </c>
      <c r="Z806" s="152" t="s">
        <v>262</v>
      </c>
      <c r="AA806" s="152" t="s">
        <v>263</v>
      </c>
      <c r="AB806" s="15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276</v>
      </c>
      <c r="E807" s="11" t="s">
        <v>276</v>
      </c>
      <c r="F807" s="11" t="s">
        <v>276</v>
      </c>
      <c r="G807" s="11" t="s">
        <v>310</v>
      </c>
      <c r="H807" s="11" t="s">
        <v>310</v>
      </c>
      <c r="I807" s="11" t="s">
        <v>278</v>
      </c>
      <c r="J807" s="11" t="s">
        <v>276</v>
      </c>
      <c r="K807" s="11" t="s">
        <v>278</v>
      </c>
      <c r="L807" s="11" t="s">
        <v>278</v>
      </c>
      <c r="M807" s="11" t="s">
        <v>278</v>
      </c>
      <c r="N807" s="11" t="s">
        <v>276</v>
      </c>
      <c r="O807" s="11" t="s">
        <v>276</v>
      </c>
      <c r="P807" s="11" t="s">
        <v>276</v>
      </c>
      <c r="Q807" s="11" t="s">
        <v>276</v>
      </c>
      <c r="R807" s="11" t="s">
        <v>276</v>
      </c>
      <c r="S807" s="11" t="s">
        <v>278</v>
      </c>
      <c r="T807" s="11" t="s">
        <v>278</v>
      </c>
      <c r="U807" s="11" t="s">
        <v>278</v>
      </c>
      <c r="V807" s="11" t="s">
        <v>310</v>
      </c>
      <c r="W807" s="11" t="s">
        <v>276</v>
      </c>
      <c r="X807" s="11" t="s">
        <v>278</v>
      </c>
      <c r="Y807" s="11" t="s">
        <v>278</v>
      </c>
      <c r="Z807" s="11" t="s">
        <v>276</v>
      </c>
      <c r="AA807" s="11" t="s">
        <v>276</v>
      </c>
      <c r="AB807" s="15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9"/>
      <c r="C808" s="9"/>
      <c r="D808" s="25" t="s">
        <v>311</v>
      </c>
      <c r="E808" s="25" t="s">
        <v>117</v>
      </c>
      <c r="F808" s="25" t="s">
        <v>312</v>
      </c>
      <c r="G808" s="25" t="s">
        <v>311</v>
      </c>
      <c r="H808" s="25" t="s">
        <v>313</v>
      </c>
      <c r="I808" s="25" t="s">
        <v>311</v>
      </c>
      <c r="J808" s="25" t="s">
        <v>314</v>
      </c>
      <c r="K808" s="25" t="s">
        <v>313</v>
      </c>
      <c r="L808" s="25" t="s">
        <v>314</v>
      </c>
      <c r="M808" s="25" t="s">
        <v>314</v>
      </c>
      <c r="N808" s="25" t="s">
        <v>311</v>
      </c>
      <c r="O808" s="25" t="s">
        <v>311</v>
      </c>
      <c r="P808" s="25" t="s">
        <v>311</v>
      </c>
      <c r="Q808" s="25" t="s">
        <v>311</v>
      </c>
      <c r="R808" s="25" t="s">
        <v>311</v>
      </c>
      <c r="S808" s="25" t="s">
        <v>313</v>
      </c>
      <c r="T808" s="25" t="s">
        <v>279</v>
      </c>
      <c r="U808" s="25" t="s">
        <v>312</v>
      </c>
      <c r="V808" s="25" t="s">
        <v>314</v>
      </c>
      <c r="W808" s="25" t="s">
        <v>279</v>
      </c>
      <c r="X808" s="25" t="s">
        <v>314</v>
      </c>
      <c r="Y808" s="25" t="s">
        <v>311</v>
      </c>
      <c r="Z808" s="25" t="s">
        <v>314</v>
      </c>
      <c r="AA808" s="25" t="s">
        <v>315</v>
      </c>
      <c r="AB808" s="15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8">
        <v>1</v>
      </c>
      <c r="C809" s="14">
        <v>1</v>
      </c>
      <c r="D809" s="21">
        <v>3.04</v>
      </c>
      <c r="E809" s="21">
        <v>3.3</v>
      </c>
      <c r="F809" s="21">
        <v>2.6469403758686956</v>
      </c>
      <c r="G809" s="148" t="s">
        <v>103</v>
      </c>
      <c r="H809" s="148" t="s">
        <v>103</v>
      </c>
      <c r="I809" s="148">
        <v>1.73</v>
      </c>
      <c r="J809" s="21">
        <v>3.34</v>
      </c>
      <c r="K809" s="21">
        <v>3.02</v>
      </c>
      <c r="L809" s="21">
        <v>2.97</v>
      </c>
      <c r="M809" s="21">
        <v>2.4500000000000002</v>
      </c>
      <c r="N809" s="21">
        <v>2.65</v>
      </c>
      <c r="O809" s="21">
        <v>3.03</v>
      </c>
      <c r="P809" s="21">
        <v>2.2200000000000002</v>
      </c>
      <c r="Q809" s="21">
        <v>3.39</v>
      </c>
      <c r="R809" s="21">
        <v>2.66</v>
      </c>
      <c r="S809" s="21">
        <v>2.7200638563136308</v>
      </c>
      <c r="T809" s="148">
        <v>0.58739999999999992</v>
      </c>
      <c r="U809" s="148" t="s">
        <v>103</v>
      </c>
      <c r="V809" s="148" t="s">
        <v>103</v>
      </c>
      <c r="W809" s="21">
        <v>1.9299999999999997</v>
      </c>
      <c r="X809" s="21">
        <v>2.93</v>
      </c>
      <c r="Y809" s="21">
        <v>3.19</v>
      </c>
      <c r="Z809" s="21">
        <v>2.88</v>
      </c>
      <c r="AA809" s="21">
        <v>2.95</v>
      </c>
      <c r="AB809" s="15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>
        <v>1</v>
      </c>
      <c r="C810" s="9">
        <v>2</v>
      </c>
      <c r="D810" s="11">
        <v>2.92</v>
      </c>
      <c r="E810" s="11">
        <v>3.41</v>
      </c>
      <c r="F810" s="11">
        <v>2.8071535639008585</v>
      </c>
      <c r="G810" s="149" t="s">
        <v>103</v>
      </c>
      <c r="H810" s="149" t="s">
        <v>103</v>
      </c>
      <c r="I810" s="147">
        <v>2.34</v>
      </c>
      <c r="J810" s="11">
        <v>3.44</v>
      </c>
      <c r="K810" s="11">
        <v>2.83</v>
      </c>
      <c r="L810" s="11">
        <v>2.93</v>
      </c>
      <c r="M810" s="11">
        <v>2.42</v>
      </c>
      <c r="N810" s="11">
        <v>2.75</v>
      </c>
      <c r="O810" s="11">
        <v>2.79</v>
      </c>
      <c r="P810" s="11">
        <v>2.2999999999999998</v>
      </c>
      <c r="Q810" s="11">
        <v>3.25</v>
      </c>
      <c r="R810" s="11">
        <v>2.58</v>
      </c>
      <c r="S810" s="11">
        <v>2.7720248781821644</v>
      </c>
      <c r="T810" s="149">
        <v>0.68359999999999999</v>
      </c>
      <c r="U810" s="149" t="s">
        <v>103</v>
      </c>
      <c r="V810" s="149" t="s">
        <v>103</v>
      </c>
      <c r="W810" s="11">
        <v>2.0299999999999998</v>
      </c>
      <c r="X810" s="11">
        <v>2.83</v>
      </c>
      <c r="Y810" s="11">
        <v>3.09</v>
      </c>
      <c r="Z810" s="11">
        <v>3.03</v>
      </c>
      <c r="AA810" s="11">
        <v>2.88</v>
      </c>
      <c r="AB810" s="15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37</v>
      </c>
    </row>
    <row r="811" spans="1:65">
      <c r="A811" s="29"/>
      <c r="B811" s="19">
        <v>1</v>
      </c>
      <c r="C811" s="9">
        <v>3</v>
      </c>
      <c r="D811" s="11">
        <v>2.91</v>
      </c>
      <c r="E811" s="11">
        <v>3.59</v>
      </c>
      <c r="F811" s="11">
        <v>2.7886974726627516</v>
      </c>
      <c r="G811" s="149" t="s">
        <v>103</v>
      </c>
      <c r="H811" s="149" t="s">
        <v>103</v>
      </c>
      <c r="I811" s="149">
        <v>1.8</v>
      </c>
      <c r="J811" s="11">
        <v>3.53</v>
      </c>
      <c r="K811" s="11">
        <v>2.98</v>
      </c>
      <c r="L811" s="11">
        <v>2.91</v>
      </c>
      <c r="M811" s="11">
        <v>2.42</v>
      </c>
      <c r="N811" s="11">
        <v>2.54</v>
      </c>
      <c r="O811" s="11">
        <v>2.91</v>
      </c>
      <c r="P811" s="11">
        <v>2.2799999999999998</v>
      </c>
      <c r="Q811" s="11">
        <v>3.35</v>
      </c>
      <c r="R811" s="11">
        <v>2.6</v>
      </c>
      <c r="S811" s="11">
        <v>2.6614000327312408</v>
      </c>
      <c r="T811" s="149">
        <v>0.64529999999999998</v>
      </c>
      <c r="U811" s="149" t="s">
        <v>103</v>
      </c>
      <c r="V811" s="149">
        <v>7</v>
      </c>
      <c r="W811" s="11">
        <v>2.09</v>
      </c>
      <c r="X811" s="11">
        <v>2.89</v>
      </c>
      <c r="Y811" s="11">
        <v>3.1</v>
      </c>
      <c r="Z811" s="11">
        <v>2.9</v>
      </c>
      <c r="AA811" s="11">
        <v>2.81</v>
      </c>
      <c r="AB811" s="15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4</v>
      </c>
      <c r="D812" s="11">
        <v>2.99</v>
      </c>
      <c r="E812" s="11">
        <v>3.21</v>
      </c>
      <c r="F812" s="11">
        <v>2.8762401820091785</v>
      </c>
      <c r="G812" s="149" t="s">
        <v>103</v>
      </c>
      <c r="H812" s="149" t="s">
        <v>103</v>
      </c>
      <c r="I812" s="149">
        <v>1.64</v>
      </c>
      <c r="J812" s="11">
        <v>3.52</v>
      </c>
      <c r="K812" s="11">
        <v>2.89</v>
      </c>
      <c r="L812" s="11">
        <v>2.88</v>
      </c>
      <c r="M812" s="11">
        <v>2.5299999999999998</v>
      </c>
      <c r="N812" s="11">
        <v>2.69</v>
      </c>
      <c r="O812" s="11">
        <v>2.81</v>
      </c>
      <c r="P812" s="11">
        <v>2.14</v>
      </c>
      <c r="Q812" s="11">
        <v>3.27</v>
      </c>
      <c r="R812" s="11">
        <v>2.5099999999999998</v>
      </c>
      <c r="S812" s="11">
        <v>2.7301410391282994</v>
      </c>
      <c r="T812" s="149">
        <v>0.58769999999999989</v>
      </c>
      <c r="U812" s="149" t="s">
        <v>103</v>
      </c>
      <c r="V812" s="149" t="s">
        <v>103</v>
      </c>
      <c r="W812" s="11">
        <v>2.0499999999999998</v>
      </c>
      <c r="X812" s="11">
        <v>2.86</v>
      </c>
      <c r="Y812" s="11">
        <v>3.15</v>
      </c>
      <c r="Z812" s="11">
        <v>3.03</v>
      </c>
      <c r="AA812" s="11">
        <v>2.95</v>
      </c>
      <c r="AB812" s="15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2.8537201487800439</v>
      </c>
    </row>
    <row r="813" spans="1:65">
      <c r="A813" s="29"/>
      <c r="B813" s="19">
        <v>1</v>
      </c>
      <c r="C813" s="9">
        <v>5</v>
      </c>
      <c r="D813" s="11">
        <v>3.02</v>
      </c>
      <c r="E813" s="11">
        <v>3.42</v>
      </c>
      <c r="F813" s="11">
        <v>2.7677536020820384</v>
      </c>
      <c r="G813" s="149" t="s">
        <v>103</v>
      </c>
      <c r="H813" s="149" t="s">
        <v>103</v>
      </c>
      <c r="I813" s="149">
        <v>1.63</v>
      </c>
      <c r="J813" s="11">
        <v>3.47</v>
      </c>
      <c r="K813" s="11">
        <v>2.93</v>
      </c>
      <c r="L813" s="11">
        <v>2.97</v>
      </c>
      <c r="M813" s="11">
        <v>2.4300000000000002</v>
      </c>
      <c r="N813" s="11">
        <v>2.67</v>
      </c>
      <c r="O813" s="11">
        <v>2.88</v>
      </c>
      <c r="P813" s="11">
        <v>2.27</v>
      </c>
      <c r="Q813" s="11">
        <v>3.41</v>
      </c>
      <c r="R813" s="11">
        <v>2.4300000000000002</v>
      </c>
      <c r="S813" s="11">
        <v>2.8051348915267718</v>
      </c>
      <c r="T813" s="149">
        <v>0.74160000000000004</v>
      </c>
      <c r="U813" s="149" t="s">
        <v>103</v>
      </c>
      <c r="V813" s="149" t="s">
        <v>103</v>
      </c>
      <c r="W813" s="11">
        <v>2.1</v>
      </c>
      <c r="X813" s="11">
        <v>2.92</v>
      </c>
      <c r="Y813" s="11">
        <v>3.22</v>
      </c>
      <c r="Z813" s="11">
        <v>2.94</v>
      </c>
      <c r="AA813" s="11">
        <v>2.98</v>
      </c>
      <c r="AB813" s="15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105</v>
      </c>
    </row>
    <row r="814" spans="1:65">
      <c r="A814" s="29"/>
      <c r="B814" s="19">
        <v>1</v>
      </c>
      <c r="C814" s="9">
        <v>6</v>
      </c>
      <c r="D814" s="11">
        <v>3.24</v>
      </c>
      <c r="E814" s="11">
        <v>3.53</v>
      </c>
      <c r="F814" s="11">
        <v>2.7498100389280946</v>
      </c>
      <c r="G814" s="149" t="s">
        <v>103</v>
      </c>
      <c r="H814" s="149" t="s">
        <v>103</v>
      </c>
      <c r="I814" s="149">
        <v>1.86</v>
      </c>
      <c r="J814" s="11">
        <v>3.41</v>
      </c>
      <c r="K814" s="11">
        <v>2.82</v>
      </c>
      <c r="L814" s="11">
        <v>3.06</v>
      </c>
      <c r="M814" s="11">
        <v>2.5099999999999998</v>
      </c>
      <c r="N814" s="11">
        <v>2.73</v>
      </c>
      <c r="O814" s="11">
        <v>2.92</v>
      </c>
      <c r="P814" s="11">
        <v>2.3199999999999998</v>
      </c>
      <c r="Q814" s="11">
        <v>3.24</v>
      </c>
      <c r="R814" s="11">
        <v>2.5499999999999998</v>
      </c>
      <c r="S814" s="11">
        <v>2.6464161349110289</v>
      </c>
      <c r="T814" s="149">
        <v>0.65670000000000006</v>
      </c>
      <c r="U814" s="149" t="s">
        <v>103</v>
      </c>
      <c r="V814" s="149" t="s">
        <v>103</v>
      </c>
      <c r="W814" s="11">
        <v>2.16</v>
      </c>
      <c r="X814" s="11">
        <v>2.8</v>
      </c>
      <c r="Y814" s="11">
        <v>3.27</v>
      </c>
      <c r="Z814" s="11">
        <v>3</v>
      </c>
      <c r="AA814" s="11">
        <v>2.89</v>
      </c>
      <c r="AB814" s="15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20" t="s">
        <v>269</v>
      </c>
      <c r="C815" s="12"/>
      <c r="D815" s="22">
        <v>3.02</v>
      </c>
      <c r="E815" s="22">
        <v>3.41</v>
      </c>
      <c r="F815" s="22">
        <v>2.7727658725752691</v>
      </c>
      <c r="G815" s="22" t="s">
        <v>694</v>
      </c>
      <c r="H815" s="22" t="s">
        <v>694</v>
      </c>
      <c r="I815" s="22">
        <v>1.8333333333333333</v>
      </c>
      <c r="J815" s="22">
        <v>3.4516666666666662</v>
      </c>
      <c r="K815" s="22">
        <v>2.9116666666666666</v>
      </c>
      <c r="L815" s="22">
        <v>2.9533333333333336</v>
      </c>
      <c r="M815" s="22">
        <v>2.46</v>
      </c>
      <c r="N815" s="22">
        <v>2.6716666666666669</v>
      </c>
      <c r="O815" s="22">
        <v>2.8900000000000006</v>
      </c>
      <c r="P815" s="22">
        <v>2.2549999999999999</v>
      </c>
      <c r="Q815" s="22">
        <v>3.3183333333333338</v>
      </c>
      <c r="R815" s="22">
        <v>2.5549999999999997</v>
      </c>
      <c r="S815" s="22">
        <v>2.7225301387988559</v>
      </c>
      <c r="T815" s="22">
        <v>0.6503833333333332</v>
      </c>
      <c r="U815" s="22" t="s">
        <v>694</v>
      </c>
      <c r="V815" s="22">
        <v>7</v>
      </c>
      <c r="W815" s="22">
        <v>2.0599999999999996</v>
      </c>
      <c r="X815" s="22">
        <v>2.8716666666666666</v>
      </c>
      <c r="Y815" s="22">
        <v>3.17</v>
      </c>
      <c r="Z815" s="22">
        <v>2.9633333333333334</v>
      </c>
      <c r="AA815" s="22">
        <v>2.91</v>
      </c>
      <c r="AB815" s="15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270</v>
      </c>
      <c r="C816" s="28"/>
      <c r="D816" s="11">
        <v>3.0049999999999999</v>
      </c>
      <c r="E816" s="11">
        <v>3.415</v>
      </c>
      <c r="F816" s="11">
        <v>2.778225537372395</v>
      </c>
      <c r="G816" s="11" t="s">
        <v>694</v>
      </c>
      <c r="H816" s="11" t="s">
        <v>694</v>
      </c>
      <c r="I816" s="11">
        <v>1.7650000000000001</v>
      </c>
      <c r="J816" s="11">
        <v>3.4550000000000001</v>
      </c>
      <c r="K816" s="11">
        <v>2.91</v>
      </c>
      <c r="L816" s="11">
        <v>2.95</v>
      </c>
      <c r="M816" s="11">
        <v>2.4400000000000004</v>
      </c>
      <c r="N816" s="11">
        <v>2.6799999999999997</v>
      </c>
      <c r="O816" s="11">
        <v>2.895</v>
      </c>
      <c r="P816" s="11">
        <v>2.2749999999999999</v>
      </c>
      <c r="Q816" s="11">
        <v>3.31</v>
      </c>
      <c r="R816" s="11">
        <v>2.5649999999999999</v>
      </c>
      <c r="S816" s="11">
        <v>2.7251024477209649</v>
      </c>
      <c r="T816" s="11">
        <v>0.65100000000000002</v>
      </c>
      <c r="U816" s="11" t="s">
        <v>694</v>
      </c>
      <c r="V816" s="11">
        <v>7</v>
      </c>
      <c r="W816" s="11">
        <v>2.0699999999999998</v>
      </c>
      <c r="X816" s="11">
        <v>2.875</v>
      </c>
      <c r="Y816" s="11">
        <v>3.17</v>
      </c>
      <c r="Z816" s="11">
        <v>2.9699999999999998</v>
      </c>
      <c r="AA816" s="11">
        <v>2.92</v>
      </c>
      <c r="AB816" s="15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271</v>
      </c>
      <c r="C817" s="28"/>
      <c r="D817" s="23">
        <v>0.119833217431562</v>
      </c>
      <c r="E817" s="23">
        <v>0.14071247279470286</v>
      </c>
      <c r="F817" s="23">
        <v>7.5534641965479557E-2</v>
      </c>
      <c r="G817" s="23" t="s">
        <v>694</v>
      </c>
      <c r="H817" s="23" t="s">
        <v>694</v>
      </c>
      <c r="I817" s="23">
        <v>0.26379284802031067</v>
      </c>
      <c r="J817" s="23">
        <v>7.1390942469382393E-2</v>
      </c>
      <c r="K817" s="23">
        <v>8.0353386155573248E-2</v>
      </c>
      <c r="L817" s="23">
        <v>6.2822501276745338E-2</v>
      </c>
      <c r="M817" s="23">
        <v>4.8166378315169074E-2</v>
      </c>
      <c r="N817" s="23">
        <v>7.4408780843840366E-2</v>
      </c>
      <c r="O817" s="23">
        <v>8.6486993241758542E-2</v>
      </c>
      <c r="P817" s="23">
        <v>6.565059024867928E-2</v>
      </c>
      <c r="Q817" s="23">
        <v>7.4408780843840394E-2</v>
      </c>
      <c r="R817" s="23">
        <v>7.9183331579316646E-2</v>
      </c>
      <c r="S817" s="23">
        <v>6.1428843727775656E-2</v>
      </c>
      <c r="T817" s="23">
        <v>5.8967225360081789E-2</v>
      </c>
      <c r="U817" s="23" t="s">
        <v>694</v>
      </c>
      <c r="V817" s="23" t="s">
        <v>694</v>
      </c>
      <c r="W817" s="23">
        <v>7.7974354758471864E-2</v>
      </c>
      <c r="X817" s="23">
        <v>5.1153364177409434E-2</v>
      </c>
      <c r="Y817" s="23">
        <v>7.0142711667000771E-2</v>
      </c>
      <c r="Z817" s="23">
        <v>6.5929255013739252E-2</v>
      </c>
      <c r="AA817" s="23">
        <v>6.2289646009589777E-2</v>
      </c>
      <c r="AB817" s="15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86</v>
      </c>
      <c r="C818" s="28"/>
      <c r="D818" s="13">
        <v>3.9679873321709275E-2</v>
      </c>
      <c r="E818" s="13">
        <v>4.1264654778505237E-2</v>
      </c>
      <c r="F818" s="13">
        <v>2.7241622782714449E-2</v>
      </c>
      <c r="G818" s="13" t="s">
        <v>694</v>
      </c>
      <c r="H818" s="13" t="s">
        <v>694</v>
      </c>
      <c r="I818" s="13">
        <v>0.14388700801107854</v>
      </c>
      <c r="J818" s="13">
        <v>2.0683034998372499E-2</v>
      </c>
      <c r="K818" s="13">
        <v>2.7597041610385776E-2</v>
      </c>
      <c r="L818" s="13">
        <v>2.1271727294609029E-2</v>
      </c>
      <c r="M818" s="13">
        <v>1.9579828583402063E-2</v>
      </c>
      <c r="N818" s="13">
        <v>2.7851072056334508E-2</v>
      </c>
      <c r="O818" s="13">
        <v>2.9926295239362813E-2</v>
      </c>
      <c r="P818" s="13">
        <v>2.9113343790988597E-2</v>
      </c>
      <c r="Q818" s="13">
        <v>2.2423540183980024E-2</v>
      </c>
      <c r="R818" s="13">
        <v>3.0991519209125892E-2</v>
      </c>
      <c r="S818" s="13">
        <v>2.2563145528621126E-2</v>
      </c>
      <c r="T818" s="13">
        <v>9.0665338943825641E-2</v>
      </c>
      <c r="U818" s="13" t="s">
        <v>694</v>
      </c>
      <c r="V818" s="13" t="s">
        <v>694</v>
      </c>
      <c r="W818" s="13">
        <v>3.7851628523530037E-2</v>
      </c>
      <c r="X818" s="13">
        <v>1.7813127397821045E-2</v>
      </c>
      <c r="Y818" s="13">
        <v>2.2127038380757341E-2</v>
      </c>
      <c r="Z818" s="13">
        <v>2.2248342524321459E-2</v>
      </c>
      <c r="AA818" s="13">
        <v>2.1405376635597859E-2</v>
      </c>
      <c r="AB818" s="15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272</v>
      </c>
      <c r="C819" s="28"/>
      <c r="D819" s="13">
        <v>5.8267749656896184E-2</v>
      </c>
      <c r="E819" s="13">
        <v>0.19493146567219077</v>
      </c>
      <c r="F819" s="13">
        <v>-2.8367980034546325E-2</v>
      </c>
      <c r="G819" s="13" t="s">
        <v>694</v>
      </c>
      <c r="H819" s="13" t="s">
        <v>694</v>
      </c>
      <c r="I819" s="13">
        <v>-0.35756372813323078</v>
      </c>
      <c r="J819" s="13">
        <v>0.20953229003279894</v>
      </c>
      <c r="K819" s="13">
        <v>2.0305606319314329E-2</v>
      </c>
      <c r="L819" s="13">
        <v>3.490643067992294E-2</v>
      </c>
      <c r="M819" s="13">
        <v>-0.13796732974968062</v>
      </c>
      <c r="N819" s="13">
        <v>-6.3795141997789906E-2</v>
      </c>
      <c r="O819" s="13">
        <v>1.2713177651798135E-2</v>
      </c>
      <c r="P819" s="13">
        <v>-0.2098033856038739</v>
      </c>
      <c r="Q819" s="13">
        <v>0.16280965207885245</v>
      </c>
      <c r="R819" s="13">
        <v>-0.10467745020749353</v>
      </c>
      <c r="S819" s="13">
        <v>-4.5971575046442892E-2</v>
      </c>
      <c r="T819" s="13">
        <v>-0.77209281239039151</v>
      </c>
      <c r="U819" s="13" t="s">
        <v>694</v>
      </c>
      <c r="V819" s="13">
        <v>1.4529384925822098</v>
      </c>
      <c r="W819" s="13">
        <v>-0.27813524361152131</v>
      </c>
      <c r="X819" s="13">
        <v>6.2888149331303822E-3</v>
      </c>
      <c r="Y819" s="13">
        <v>0.11083071735508643</v>
      </c>
      <c r="Z819" s="13">
        <v>3.8410628526468704E-2</v>
      </c>
      <c r="AA819" s="13">
        <v>1.9721573344890109E-2</v>
      </c>
      <c r="AB819" s="15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45" t="s">
        <v>273</v>
      </c>
      <c r="C820" s="46"/>
      <c r="D820" s="44">
        <v>0.61</v>
      </c>
      <c r="E820" s="44">
        <v>1.58</v>
      </c>
      <c r="F820" s="44">
        <v>0</v>
      </c>
      <c r="G820" s="44">
        <v>0.67</v>
      </c>
      <c r="H820" s="44">
        <v>0.67</v>
      </c>
      <c r="I820" s="44">
        <v>2.3199999999999998</v>
      </c>
      <c r="J820" s="44">
        <v>1.68</v>
      </c>
      <c r="K820" s="44">
        <v>0.34</v>
      </c>
      <c r="L820" s="44">
        <v>0.45</v>
      </c>
      <c r="M820" s="44">
        <v>0.77</v>
      </c>
      <c r="N820" s="44">
        <v>0.25</v>
      </c>
      <c r="O820" s="44">
        <v>0.28999999999999998</v>
      </c>
      <c r="P820" s="44">
        <v>1.28</v>
      </c>
      <c r="Q820" s="44">
        <v>1.35</v>
      </c>
      <c r="R820" s="44">
        <v>0.54</v>
      </c>
      <c r="S820" s="44">
        <v>0.12</v>
      </c>
      <c r="T820" s="44">
        <v>5.25</v>
      </c>
      <c r="U820" s="44">
        <v>0.67</v>
      </c>
      <c r="V820" s="44" t="s">
        <v>274</v>
      </c>
      <c r="W820" s="44">
        <v>1.76</v>
      </c>
      <c r="X820" s="44">
        <v>0.24</v>
      </c>
      <c r="Y820" s="44">
        <v>0.98</v>
      </c>
      <c r="Z820" s="44">
        <v>0.47</v>
      </c>
      <c r="AA820" s="44">
        <v>0.34</v>
      </c>
      <c r="AB820" s="15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0" t="s">
        <v>306</v>
      </c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BM821" s="55"/>
    </row>
    <row r="822" spans="1:65">
      <c r="BM822" s="55"/>
    </row>
    <row r="823" spans="1:65" ht="15">
      <c r="B823" s="8" t="s">
        <v>596</v>
      </c>
      <c r="BM823" s="27" t="s">
        <v>66</v>
      </c>
    </row>
    <row r="824" spans="1:65" ht="15">
      <c r="A824" s="24" t="s">
        <v>9</v>
      </c>
      <c r="B824" s="18" t="s">
        <v>110</v>
      </c>
      <c r="C824" s="15" t="s">
        <v>111</v>
      </c>
      <c r="D824" s="16" t="s">
        <v>234</v>
      </c>
      <c r="E824" s="17" t="s">
        <v>234</v>
      </c>
      <c r="F824" s="17" t="s">
        <v>234</v>
      </c>
      <c r="G824" s="17" t="s">
        <v>234</v>
      </c>
      <c r="H824" s="17" t="s">
        <v>234</v>
      </c>
      <c r="I824" s="17" t="s">
        <v>234</v>
      </c>
      <c r="J824" s="17" t="s">
        <v>234</v>
      </c>
      <c r="K824" s="17" t="s">
        <v>234</v>
      </c>
      <c r="L824" s="17" t="s">
        <v>234</v>
      </c>
      <c r="M824" s="17" t="s">
        <v>234</v>
      </c>
      <c r="N824" s="17" t="s">
        <v>234</v>
      </c>
      <c r="O824" s="17" t="s">
        <v>234</v>
      </c>
      <c r="P824" s="17" t="s">
        <v>234</v>
      </c>
      <c r="Q824" s="17" t="s">
        <v>234</v>
      </c>
      <c r="R824" s="17" t="s">
        <v>234</v>
      </c>
      <c r="S824" s="17" t="s">
        <v>234</v>
      </c>
      <c r="T824" s="17" t="s">
        <v>234</v>
      </c>
      <c r="U824" s="17" t="s">
        <v>234</v>
      </c>
      <c r="V824" s="17" t="s">
        <v>234</v>
      </c>
      <c r="W824" s="17" t="s">
        <v>234</v>
      </c>
      <c r="X824" s="17" t="s">
        <v>234</v>
      </c>
      <c r="Y824" s="17" t="s">
        <v>234</v>
      </c>
      <c r="Z824" s="17" t="s">
        <v>234</v>
      </c>
      <c r="AA824" s="17" t="s">
        <v>234</v>
      </c>
      <c r="AB824" s="17" t="s">
        <v>234</v>
      </c>
      <c r="AC824" s="15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235</v>
      </c>
      <c r="C825" s="9" t="s">
        <v>235</v>
      </c>
      <c r="D825" s="151" t="s">
        <v>237</v>
      </c>
      <c r="E825" s="152" t="s">
        <v>238</v>
      </c>
      <c r="F825" s="152" t="s">
        <v>239</v>
      </c>
      <c r="G825" s="152" t="s">
        <v>240</v>
      </c>
      <c r="H825" s="152" t="s">
        <v>241</v>
      </c>
      <c r="I825" s="152" t="s">
        <v>242</v>
      </c>
      <c r="J825" s="152" t="s">
        <v>243</v>
      </c>
      <c r="K825" s="152" t="s">
        <v>244</v>
      </c>
      <c r="L825" s="152" t="s">
        <v>245</v>
      </c>
      <c r="M825" s="152" t="s">
        <v>247</v>
      </c>
      <c r="N825" s="152" t="s">
        <v>248</v>
      </c>
      <c r="O825" s="152" t="s">
        <v>250</v>
      </c>
      <c r="P825" s="152" t="s">
        <v>251</v>
      </c>
      <c r="Q825" s="152" t="s">
        <v>252</v>
      </c>
      <c r="R825" s="152" t="s">
        <v>253</v>
      </c>
      <c r="S825" s="152" t="s">
        <v>254</v>
      </c>
      <c r="T825" s="152" t="s">
        <v>255</v>
      </c>
      <c r="U825" s="152" t="s">
        <v>256</v>
      </c>
      <c r="V825" s="152" t="s">
        <v>257</v>
      </c>
      <c r="W825" s="152" t="s">
        <v>258</v>
      </c>
      <c r="X825" s="152" t="s">
        <v>259</v>
      </c>
      <c r="Y825" s="152" t="s">
        <v>260</v>
      </c>
      <c r="Z825" s="152" t="s">
        <v>261</v>
      </c>
      <c r="AA825" s="152" t="s">
        <v>262</v>
      </c>
      <c r="AB825" s="152" t="s">
        <v>263</v>
      </c>
      <c r="AC825" s="15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276</v>
      </c>
      <c r="E826" s="11" t="s">
        <v>310</v>
      </c>
      <c r="F826" s="11" t="s">
        <v>276</v>
      </c>
      <c r="G826" s="11" t="s">
        <v>310</v>
      </c>
      <c r="H826" s="11" t="s">
        <v>310</v>
      </c>
      <c r="I826" s="11" t="s">
        <v>278</v>
      </c>
      <c r="J826" s="11" t="s">
        <v>276</v>
      </c>
      <c r="K826" s="11" t="s">
        <v>278</v>
      </c>
      <c r="L826" s="11" t="s">
        <v>276</v>
      </c>
      <c r="M826" s="11" t="s">
        <v>278</v>
      </c>
      <c r="N826" s="11" t="s">
        <v>278</v>
      </c>
      <c r="O826" s="11" t="s">
        <v>276</v>
      </c>
      <c r="P826" s="11" t="s">
        <v>276</v>
      </c>
      <c r="Q826" s="11" t="s">
        <v>276</v>
      </c>
      <c r="R826" s="11" t="s">
        <v>276</v>
      </c>
      <c r="S826" s="11" t="s">
        <v>276</v>
      </c>
      <c r="T826" s="11" t="s">
        <v>278</v>
      </c>
      <c r="U826" s="11" t="s">
        <v>278</v>
      </c>
      <c r="V826" s="11" t="s">
        <v>276</v>
      </c>
      <c r="W826" s="11" t="s">
        <v>310</v>
      </c>
      <c r="X826" s="11" t="s">
        <v>276</v>
      </c>
      <c r="Y826" s="11" t="s">
        <v>278</v>
      </c>
      <c r="Z826" s="11" t="s">
        <v>278</v>
      </c>
      <c r="AA826" s="11" t="s">
        <v>276</v>
      </c>
      <c r="AB826" s="11" t="s">
        <v>276</v>
      </c>
      <c r="AC826" s="15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 t="s">
        <v>311</v>
      </c>
      <c r="E827" s="25" t="s">
        <v>117</v>
      </c>
      <c r="F827" s="25" t="s">
        <v>312</v>
      </c>
      <c r="G827" s="25" t="s">
        <v>311</v>
      </c>
      <c r="H827" s="25" t="s">
        <v>313</v>
      </c>
      <c r="I827" s="25" t="s">
        <v>311</v>
      </c>
      <c r="J827" s="25" t="s">
        <v>314</v>
      </c>
      <c r="K827" s="25" t="s">
        <v>313</v>
      </c>
      <c r="L827" s="25" t="s">
        <v>311</v>
      </c>
      <c r="M827" s="25" t="s">
        <v>314</v>
      </c>
      <c r="N827" s="25" t="s">
        <v>314</v>
      </c>
      <c r="O827" s="25" t="s">
        <v>311</v>
      </c>
      <c r="P827" s="25" t="s">
        <v>311</v>
      </c>
      <c r="Q827" s="25" t="s">
        <v>311</v>
      </c>
      <c r="R827" s="25" t="s">
        <v>311</v>
      </c>
      <c r="S827" s="25" t="s">
        <v>311</v>
      </c>
      <c r="T827" s="25" t="s">
        <v>313</v>
      </c>
      <c r="U827" s="25" t="s">
        <v>279</v>
      </c>
      <c r="V827" s="25" t="s">
        <v>312</v>
      </c>
      <c r="W827" s="25" t="s">
        <v>314</v>
      </c>
      <c r="X827" s="25" t="s">
        <v>279</v>
      </c>
      <c r="Y827" s="25" t="s">
        <v>314</v>
      </c>
      <c r="Z827" s="25" t="s">
        <v>311</v>
      </c>
      <c r="AA827" s="25" t="s">
        <v>314</v>
      </c>
      <c r="AB827" s="25" t="s">
        <v>315</v>
      </c>
      <c r="AC827" s="15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</v>
      </c>
    </row>
    <row r="828" spans="1:65">
      <c r="A828" s="29"/>
      <c r="B828" s="18">
        <v>1</v>
      </c>
      <c r="C828" s="14">
        <v>1</v>
      </c>
      <c r="D828" s="21">
        <v>2.2000000000000002</v>
      </c>
      <c r="E828" s="21">
        <v>2.6</v>
      </c>
      <c r="F828" s="21">
        <v>2.6863218123951365</v>
      </c>
      <c r="G828" s="148" t="s">
        <v>103</v>
      </c>
      <c r="H828" s="21">
        <v>2.5</v>
      </c>
      <c r="I828" s="21">
        <v>2.8</v>
      </c>
      <c r="J828" s="21">
        <v>2.7</v>
      </c>
      <c r="K828" s="148">
        <v>2</v>
      </c>
      <c r="L828" s="154">
        <v>3.4641786794606602</v>
      </c>
      <c r="M828" s="21">
        <v>2.9</v>
      </c>
      <c r="N828" s="21">
        <v>2.6</v>
      </c>
      <c r="O828" s="21">
        <v>3</v>
      </c>
      <c r="P828" s="21">
        <v>2.7</v>
      </c>
      <c r="Q828" s="21">
        <v>2.5</v>
      </c>
      <c r="R828" s="21">
        <v>2.9</v>
      </c>
      <c r="S828" s="21">
        <v>2.8</v>
      </c>
      <c r="T828" s="21">
        <v>2.5445038880758633</v>
      </c>
      <c r="U828" s="154">
        <v>3.4241999999999999</v>
      </c>
      <c r="V828" s="21">
        <v>2.7</v>
      </c>
      <c r="W828" s="21">
        <v>2.4</v>
      </c>
      <c r="X828" s="21">
        <v>2.5</v>
      </c>
      <c r="Y828" s="21">
        <v>2.8</v>
      </c>
      <c r="Z828" s="21">
        <v>2.7</v>
      </c>
      <c r="AA828" s="148">
        <v>1.9</v>
      </c>
      <c r="AB828" s="21">
        <v>2.6</v>
      </c>
      <c r="AC828" s="15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2.2000000000000002</v>
      </c>
      <c r="E829" s="11">
        <v>2.7</v>
      </c>
      <c r="F829" s="11">
        <v>2.7288512335522386</v>
      </c>
      <c r="G829" s="149" t="s">
        <v>103</v>
      </c>
      <c r="H829" s="11">
        <v>2.5</v>
      </c>
      <c r="I829" s="11">
        <v>2.5</v>
      </c>
      <c r="J829" s="11">
        <v>2.7</v>
      </c>
      <c r="K829" s="149">
        <v>2</v>
      </c>
      <c r="L829" s="11">
        <v>3.0451453270426199</v>
      </c>
      <c r="M829" s="11">
        <v>2.9</v>
      </c>
      <c r="N829" s="11">
        <v>2.6</v>
      </c>
      <c r="O829" s="11">
        <v>3</v>
      </c>
      <c r="P829" s="11">
        <v>2.7</v>
      </c>
      <c r="Q829" s="11">
        <v>2.7</v>
      </c>
      <c r="R829" s="11">
        <v>2.8</v>
      </c>
      <c r="S829" s="11">
        <v>2.8</v>
      </c>
      <c r="T829" s="11">
        <v>2.5595504841685144</v>
      </c>
      <c r="U829" s="11">
        <v>2.3085</v>
      </c>
      <c r="V829" s="11">
        <v>2.4</v>
      </c>
      <c r="W829" s="11">
        <v>2.5</v>
      </c>
      <c r="X829" s="11">
        <v>2.5</v>
      </c>
      <c r="Y829" s="11">
        <v>3</v>
      </c>
      <c r="Z829" s="11">
        <v>2.6</v>
      </c>
      <c r="AA829" s="149">
        <v>2</v>
      </c>
      <c r="AB829" s="11">
        <v>2.6</v>
      </c>
      <c r="AC829" s="15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38</v>
      </c>
    </row>
    <row r="830" spans="1:65">
      <c r="A830" s="29"/>
      <c r="B830" s="19">
        <v>1</v>
      </c>
      <c r="C830" s="9">
        <v>3</v>
      </c>
      <c r="D830" s="11">
        <v>2.2000000000000002</v>
      </c>
      <c r="E830" s="11">
        <v>2.7</v>
      </c>
      <c r="F830" s="11">
        <v>2.6993510871431656</v>
      </c>
      <c r="G830" s="149" t="s">
        <v>103</v>
      </c>
      <c r="H830" s="11">
        <v>2.5</v>
      </c>
      <c r="I830" s="11">
        <v>2.7</v>
      </c>
      <c r="J830" s="11">
        <v>2.6</v>
      </c>
      <c r="K830" s="149">
        <v>2</v>
      </c>
      <c r="L830" s="11">
        <v>2.9055172082534</v>
      </c>
      <c r="M830" s="11">
        <v>2.9</v>
      </c>
      <c r="N830" s="11">
        <v>2.7</v>
      </c>
      <c r="O830" s="11">
        <v>2.9</v>
      </c>
      <c r="P830" s="11">
        <v>2.7</v>
      </c>
      <c r="Q830" s="11">
        <v>2.7</v>
      </c>
      <c r="R830" s="11">
        <v>2.8</v>
      </c>
      <c r="S830" s="11">
        <v>2.8</v>
      </c>
      <c r="T830" s="11">
        <v>2.4916057127860931</v>
      </c>
      <c r="U830" s="11">
        <v>2.3605</v>
      </c>
      <c r="V830" s="11">
        <v>2.8</v>
      </c>
      <c r="W830" s="11">
        <v>2.5</v>
      </c>
      <c r="X830" s="11">
        <v>2.5</v>
      </c>
      <c r="Y830" s="11">
        <v>2.8</v>
      </c>
      <c r="Z830" s="11">
        <v>2.7</v>
      </c>
      <c r="AA830" s="149">
        <v>1.9</v>
      </c>
      <c r="AB830" s="11">
        <v>2.5</v>
      </c>
      <c r="AC830" s="15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2.4</v>
      </c>
      <c r="E831" s="11">
        <v>2.6</v>
      </c>
      <c r="F831" s="11">
        <v>2.7372536866877919</v>
      </c>
      <c r="G831" s="149" t="s">
        <v>103</v>
      </c>
      <c r="H831" s="11">
        <v>2.4</v>
      </c>
      <c r="I831" s="11">
        <v>2.7</v>
      </c>
      <c r="J831" s="11">
        <v>2.8</v>
      </c>
      <c r="K831" s="149">
        <v>2</v>
      </c>
      <c r="L831" s="11">
        <v>3.1330691733209401</v>
      </c>
      <c r="M831" s="11">
        <v>3</v>
      </c>
      <c r="N831" s="11">
        <v>2.8</v>
      </c>
      <c r="O831" s="11">
        <v>3</v>
      </c>
      <c r="P831" s="11">
        <v>2.7</v>
      </c>
      <c r="Q831" s="11">
        <v>2.6</v>
      </c>
      <c r="R831" s="11">
        <v>2.8</v>
      </c>
      <c r="S831" s="11">
        <v>2.8</v>
      </c>
      <c r="T831" s="11">
        <v>2.5105143325753971</v>
      </c>
      <c r="U831" s="11">
        <v>2.3767999999999998</v>
      </c>
      <c r="V831" s="11">
        <v>2.7</v>
      </c>
      <c r="W831" s="11">
        <v>2.4</v>
      </c>
      <c r="X831" s="11">
        <v>2.5</v>
      </c>
      <c r="Y831" s="11">
        <v>3</v>
      </c>
      <c r="Z831" s="11">
        <v>2.5</v>
      </c>
      <c r="AA831" s="149">
        <v>1.8</v>
      </c>
      <c r="AB831" s="11">
        <v>2.6</v>
      </c>
      <c r="AC831" s="15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2.65708994595383</v>
      </c>
    </row>
    <row r="832" spans="1:65">
      <c r="A832" s="29"/>
      <c r="B832" s="19">
        <v>1</v>
      </c>
      <c r="C832" s="9">
        <v>5</v>
      </c>
      <c r="D832" s="11">
        <v>2.2000000000000002</v>
      </c>
      <c r="E832" s="11">
        <v>2.7</v>
      </c>
      <c r="F832" s="11">
        <v>2.718079927633605</v>
      </c>
      <c r="G832" s="149" t="s">
        <v>103</v>
      </c>
      <c r="H832" s="11">
        <v>2.4</v>
      </c>
      <c r="I832" s="11">
        <v>2.5</v>
      </c>
      <c r="J832" s="11">
        <v>2.6</v>
      </c>
      <c r="K832" s="149">
        <v>2</v>
      </c>
      <c r="L832" s="11">
        <v>2.9329877301191001</v>
      </c>
      <c r="M832" s="11">
        <v>2.9</v>
      </c>
      <c r="N832" s="11">
        <v>2.6</v>
      </c>
      <c r="O832" s="11">
        <v>3.1</v>
      </c>
      <c r="P832" s="11">
        <v>2.7</v>
      </c>
      <c r="Q832" s="11">
        <v>2.7</v>
      </c>
      <c r="R832" s="11">
        <v>2.9</v>
      </c>
      <c r="S832" s="11">
        <v>2.7</v>
      </c>
      <c r="T832" s="11">
        <v>2.619313612771986</v>
      </c>
      <c r="U832" s="11">
        <v>2.1556999999999999</v>
      </c>
      <c r="V832" s="11">
        <v>2.6</v>
      </c>
      <c r="W832" s="11">
        <v>2.4</v>
      </c>
      <c r="X832" s="11">
        <v>2.5</v>
      </c>
      <c r="Y832" s="11">
        <v>2.8</v>
      </c>
      <c r="Z832" s="11">
        <v>2.6</v>
      </c>
      <c r="AA832" s="149">
        <v>1.8</v>
      </c>
      <c r="AB832" s="11">
        <v>2.6</v>
      </c>
      <c r="AC832" s="15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106</v>
      </c>
    </row>
    <row r="833" spans="1:65">
      <c r="A833" s="29"/>
      <c r="B833" s="19">
        <v>1</v>
      </c>
      <c r="C833" s="9">
        <v>6</v>
      </c>
      <c r="D833" s="11">
        <v>2.2000000000000002</v>
      </c>
      <c r="E833" s="11">
        <v>2.7</v>
      </c>
      <c r="F833" s="11">
        <v>2.7724439511225323</v>
      </c>
      <c r="G833" s="149" t="s">
        <v>103</v>
      </c>
      <c r="H833" s="11">
        <v>2.5</v>
      </c>
      <c r="I833" s="11">
        <v>3</v>
      </c>
      <c r="J833" s="11">
        <v>2.7</v>
      </c>
      <c r="K833" s="149">
        <v>2</v>
      </c>
      <c r="L833" s="11">
        <v>2.9281519341771398</v>
      </c>
      <c r="M833" s="11">
        <v>2.9</v>
      </c>
      <c r="N833" s="11">
        <v>2.5</v>
      </c>
      <c r="O833" s="11">
        <v>3</v>
      </c>
      <c r="P833" s="11">
        <v>2.7</v>
      </c>
      <c r="Q833" s="11">
        <v>2.8</v>
      </c>
      <c r="R833" s="11">
        <v>2.8</v>
      </c>
      <c r="S833" s="11">
        <v>2.7</v>
      </c>
      <c r="T833" s="11">
        <v>2.4807174894974149</v>
      </c>
      <c r="U833" s="11">
        <v>2.0931000000000002</v>
      </c>
      <c r="V833" s="11">
        <v>2.6</v>
      </c>
      <c r="W833" s="11">
        <v>2.5</v>
      </c>
      <c r="X833" s="11">
        <v>2.5</v>
      </c>
      <c r="Y833" s="11">
        <v>2.9</v>
      </c>
      <c r="Z833" s="11">
        <v>2.7</v>
      </c>
      <c r="AA833" s="149">
        <v>2</v>
      </c>
      <c r="AB833" s="11">
        <v>2.6</v>
      </c>
      <c r="AC833" s="15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20" t="s">
        <v>269</v>
      </c>
      <c r="C834" s="12"/>
      <c r="D834" s="22">
        <v>2.2333333333333329</v>
      </c>
      <c r="E834" s="22">
        <v>2.6666666666666665</v>
      </c>
      <c r="F834" s="22">
        <v>2.7237169497557452</v>
      </c>
      <c r="G834" s="22" t="s">
        <v>694</v>
      </c>
      <c r="H834" s="22">
        <v>2.4666666666666668</v>
      </c>
      <c r="I834" s="22">
        <v>2.6999999999999997</v>
      </c>
      <c r="J834" s="22">
        <v>2.6833333333333336</v>
      </c>
      <c r="K834" s="22">
        <v>2</v>
      </c>
      <c r="L834" s="22">
        <v>3.0681750087289767</v>
      </c>
      <c r="M834" s="22">
        <v>2.9166666666666665</v>
      </c>
      <c r="N834" s="22">
        <v>2.6333333333333333</v>
      </c>
      <c r="O834" s="22">
        <v>3</v>
      </c>
      <c r="P834" s="22">
        <v>2.6999999999999997</v>
      </c>
      <c r="Q834" s="22">
        <v>2.6666666666666665</v>
      </c>
      <c r="R834" s="22">
        <v>2.8333333333333335</v>
      </c>
      <c r="S834" s="22">
        <v>2.7666666666666662</v>
      </c>
      <c r="T834" s="22">
        <v>2.5343675866458781</v>
      </c>
      <c r="U834" s="22">
        <v>2.4531333333333332</v>
      </c>
      <c r="V834" s="22">
        <v>2.6333333333333333</v>
      </c>
      <c r="W834" s="22">
        <v>2.4500000000000002</v>
      </c>
      <c r="X834" s="22">
        <v>2.5</v>
      </c>
      <c r="Y834" s="22">
        <v>2.8833333333333329</v>
      </c>
      <c r="Z834" s="22">
        <v>2.6333333333333333</v>
      </c>
      <c r="AA834" s="22">
        <v>1.9000000000000001</v>
      </c>
      <c r="AB834" s="22">
        <v>2.5833333333333335</v>
      </c>
      <c r="AC834" s="15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270</v>
      </c>
      <c r="C835" s="28"/>
      <c r="D835" s="11">
        <v>2.2000000000000002</v>
      </c>
      <c r="E835" s="11">
        <v>2.7</v>
      </c>
      <c r="F835" s="11">
        <v>2.7234655805929218</v>
      </c>
      <c r="G835" s="11" t="s">
        <v>694</v>
      </c>
      <c r="H835" s="11">
        <v>2.5</v>
      </c>
      <c r="I835" s="11">
        <v>2.7</v>
      </c>
      <c r="J835" s="11">
        <v>2.7</v>
      </c>
      <c r="K835" s="11">
        <v>2</v>
      </c>
      <c r="L835" s="11">
        <v>2.9890665285808602</v>
      </c>
      <c r="M835" s="11">
        <v>2.9</v>
      </c>
      <c r="N835" s="11">
        <v>2.6</v>
      </c>
      <c r="O835" s="11">
        <v>3</v>
      </c>
      <c r="P835" s="11">
        <v>2.7</v>
      </c>
      <c r="Q835" s="11">
        <v>2.7</v>
      </c>
      <c r="R835" s="11">
        <v>2.8</v>
      </c>
      <c r="S835" s="11">
        <v>2.8</v>
      </c>
      <c r="T835" s="11">
        <v>2.5275091103256302</v>
      </c>
      <c r="U835" s="11">
        <v>2.3345000000000002</v>
      </c>
      <c r="V835" s="11">
        <v>2.6500000000000004</v>
      </c>
      <c r="W835" s="11">
        <v>2.4500000000000002</v>
      </c>
      <c r="X835" s="11">
        <v>2.5</v>
      </c>
      <c r="Y835" s="11">
        <v>2.8499999999999996</v>
      </c>
      <c r="Z835" s="11">
        <v>2.6500000000000004</v>
      </c>
      <c r="AA835" s="11">
        <v>1.9</v>
      </c>
      <c r="AB835" s="11">
        <v>2.6</v>
      </c>
      <c r="AC835" s="15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271</v>
      </c>
      <c r="C836" s="28"/>
      <c r="D836" s="23">
        <v>8.1649658092772498E-2</v>
      </c>
      <c r="E836" s="23">
        <v>5.1639777949432274E-2</v>
      </c>
      <c r="F836" s="23">
        <v>3.0357181544236413E-2</v>
      </c>
      <c r="G836" s="23" t="s">
        <v>694</v>
      </c>
      <c r="H836" s="23">
        <v>5.1639777949432274E-2</v>
      </c>
      <c r="I836" s="23">
        <v>0.18973665961010275</v>
      </c>
      <c r="J836" s="23">
        <v>7.5277265270908028E-2</v>
      </c>
      <c r="K836" s="23">
        <v>0</v>
      </c>
      <c r="L836" s="23">
        <v>0.21255594455581689</v>
      </c>
      <c r="M836" s="23">
        <v>4.0824829046386339E-2</v>
      </c>
      <c r="N836" s="23">
        <v>0.10327955589886439</v>
      </c>
      <c r="O836" s="23">
        <v>6.3245553203367638E-2</v>
      </c>
      <c r="P836" s="23">
        <v>4.8647535555904937E-16</v>
      </c>
      <c r="Q836" s="23">
        <v>0.10327955589886442</v>
      </c>
      <c r="R836" s="23">
        <v>5.1639777949432274E-2</v>
      </c>
      <c r="S836" s="23">
        <v>5.1639777949432038E-2</v>
      </c>
      <c r="T836" s="23">
        <v>5.143663830135705E-2</v>
      </c>
      <c r="U836" s="23">
        <v>0.48916000926759062</v>
      </c>
      <c r="V836" s="23">
        <v>0.13662601021279466</v>
      </c>
      <c r="W836" s="23">
        <v>5.4772255750516662E-2</v>
      </c>
      <c r="X836" s="23">
        <v>0</v>
      </c>
      <c r="Y836" s="23">
        <v>9.831920802501759E-2</v>
      </c>
      <c r="Z836" s="23">
        <v>8.1649658092772678E-2</v>
      </c>
      <c r="AA836" s="23">
        <v>8.9442719099991574E-2</v>
      </c>
      <c r="AB836" s="23">
        <v>4.0824829046386339E-2</v>
      </c>
      <c r="AC836" s="205"/>
      <c r="AD836" s="206"/>
      <c r="AE836" s="206"/>
      <c r="AF836" s="206"/>
      <c r="AG836" s="206"/>
      <c r="AH836" s="206"/>
      <c r="AI836" s="206"/>
      <c r="AJ836" s="206"/>
      <c r="AK836" s="206"/>
      <c r="AL836" s="206"/>
      <c r="AM836" s="206"/>
      <c r="AN836" s="206"/>
      <c r="AO836" s="206"/>
      <c r="AP836" s="206"/>
      <c r="AQ836" s="206"/>
      <c r="AR836" s="206"/>
      <c r="AS836" s="206"/>
      <c r="AT836" s="206"/>
      <c r="AU836" s="206"/>
      <c r="AV836" s="206"/>
      <c r="AW836" s="206"/>
      <c r="AX836" s="206"/>
      <c r="AY836" s="206"/>
      <c r="AZ836" s="206"/>
      <c r="BA836" s="206"/>
      <c r="BB836" s="206"/>
      <c r="BC836" s="206"/>
      <c r="BD836" s="206"/>
      <c r="BE836" s="206"/>
      <c r="BF836" s="206"/>
      <c r="BG836" s="206"/>
      <c r="BH836" s="206"/>
      <c r="BI836" s="206"/>
      <c r="BJ836" s="206"/>
      <c r="BK836" s="206"/>
      <c r="BL836" s="206"/>
      <c r="BM836" s="56"/>
    </row>
    <row r="837" spans="1:65">
      <c r="A837" s="29"/>
      <c r="B837" s="3" t="s">
        <v>86</v>
      </c>
      <c r="C837" s="28"/>
      <c r="D837" s="13">
        <v>3.6559548399748884E-2</v>
      </c>
      <c r="E837" s="13">
        <v>1.9364916731037105E-2</v>
      </c>
      <c r="F837" s="13">
        <v>1.1145497900198019E-2</v>
      </c>
      <c r="G837" s="13" t="s">
        <v>694</v>
      </c>
      <c r="H837" s="13">
        <v>2.0935045114634704E-2</v>
      </c>
      <c r="I837" s="13">
        <v>7.0272836892630655E-2</v>
      </c>
      <c r="J837" s="13">
        <v>2.8053639231394294E-2</v>
      </c>
      <c r="K837" s="13">
        <v>0</v>
      </c>
      <c r="L837" s="13">
        <v>6.9277646793645703E-2</v>
      </c>
      <c r="M837" s="13">
        <v>1.3997084244475317E-2</v>
      </c>
      <c r="N837" s="13">
        <v>3.9220084518556103E-2</v>
      </c>
      <c r="O837" s="13">
        <v>2.1081851067789214E-2</v>
      </c>
      <c r="P837" s="13">
        <v>1.8017605761446275E-16</v>
      </c>
      <c r="Q837" s="13">
        <v>3.8729833462074162E-2</v>
      </c>
      <c r="R837" s="13">
        <v>1.8225803982152566E-2</v>
      </c>
      <c r="S837" s="13">
        <v>1.8664979981722427E-2</v>
      </c>
      <c r="T837" s="13">
        <v>2.0295650312286046E-2</v>
      </c>
      <c r="U837" s="13">
        <v>0.19940212895110634</v>
      </c>
      <c r="V837" s="13">
        <v>5.1883295017516963E-2</v>
      </c>
      <c r="W837" s="13">
        <v>2.2356022755312923E-2</v>
      </c>
      <c r="X837" s="13">
        <v>0</v>
      </c>
      <c r="Y837" s="13">
        <v>3.4099147291913622E-2</v>
      </c>
      <c r="Z837" s="13">
        <v>3.100619927573646E-2</v>
      </c>
      <c r="AA837" s="13">
        <v>4.7075115315785038E-2</v>
      </c>
      <c r="AB837" s="13">
        <v>1.5803159630859227E-2</v>
      </c>
      <c r="AC837" s="15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272</v>
      </c>
      <c r="C838" s="28"/>
      <c r="D838" s="13">
        <v>-0.15948147079694697</v>
      </c>
      <c r="E838" s="13">
        <v>3.6042139737948453E-3</v>
      </c>
      <c r="F838" s="13">
        <v>2.5075178167518919E-2</v>
      </c>
      <c r="G838" s="13" t="s">
        <v>694</v>
      </c>
      <c r="H838" s="13">
        <v>-7.1666102074239735E-2</v>
      </c>
      <c r="I838" s="13">
        <v>1.6149266648467275E-2</v>
      </c>
      <c r="J838" s="13">
        <v>9.8767403111312824E-3</v>
      </c>
      <c r="K838" s="13">
        <v>-0.24729683951965387</v>
      </c>
      <c r="L838" s="13">
        <v>0.15471251298855715</v>
      </c>
      <c r="M838" s="13">
        <v>9.769210903383807E-2</v>
      </c>
      <c r="N838" s="13">
        <v>-8.9408387008775847E-3</v>
      </c>
      <c r="O838" s="13">
        <v>0.12905474072051915</v>
      </c>
      <c r="P838" s="13">
        <v>1.6149266648467275E-2</v>
      </c>
      <c r="Q838" s="13">
        <v>3.6042139737948453E-3</v>
      </c>
      <c r="R838" s="13">
        <v>6.6329477347157217E-2</v>
      </c>
      <c r="S838" s="13">
        <v>4.1239371997811913E-2</v>
      </c>
      <c r="T838" s="13">
        <v>-4.618675385634996E-2</v>
      </c>
      <c r="U838" s="13">
        <v>-7.6759393460156811E-2</v>
      </c>
      <c r="V838" s="13">
        <v>-8.9408387008775847E-3</v>
      </c>
      <c r="W838" s="13">
        <v>-7.7938628411575839E-2</v>
      </c>
      <c r="X838" s="13">
        <v>-5.9121049399567305E-2</v>
      </c>
      <c r="Y838" s="13">
        <v>8.514705635916564E-2</v>
      </c>
      <c r="Z838" s="13">
        <v>-8.9408387008775847E-3</v>
      </c>
      <c r="AA838" s="13">
        <v>-0.28493199754367105</v>
      </c>
      <c r="AB838" s="13">
        <v>-2.7758417712886119E-2</v>
      </c>
      <c r="AC838" s="15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45" t="s">
        <v>273</v>
      </c>
      <c r="C839" s="46"/>
      <c r="D839" s="44">
        <v>2.11</v>
      </c>
      <c r="E839" s="44">
        <v>0.08</v>
      </c>
      <c r="F839" s="44">
        <v>0.37</v>
      </c>
      <c r="G839" s="44">
        <v>0.76</v>
      </c>
      <c r="H839" s="44">
        <v>0.93</v>
      </c>
      <c r="I839" s="44">
        <v>0.25</v>
      </c>
      <c r="J839" s="44">
        <v>0.17</v>
      </c>
      <c r="K839" s="44" t="s">
        <v>274</v>
      </c>
      <c r="L839" s="44">
        <v>2.11</v>
      </c>
      <c r="M839" s="44">
        <v>1.35</v>
      </c>
      <c r="N839" s="44">
        <v>0.08</v>
      </c>
      <c r="O839" s="44">
        <v>1.77</v>
      </c>
      <c r="P839" s="44">
        <v>0.25</v>
      </c>
      <c r="Q839" s="44">
        <v>0.08</v>
      </c>
      <c r="R839" s="44">
        <v>0.93</v>
      </c>
      <c r="S839" s="44">
        <v>0.59</v>
      </c>
      <c r="T839" s="44">
        <v>0.57999999999999996</v>
      </c>
      <c r="U839" s="44">
        <v>1</v>
      </c>
      <c r="V839" s="44">
        <v>0.08</v>
      </c>
      <c r="W839" s="44">
        <v>1.01</v>
      </c>
      <c r="X839" s="44">
        <v>0.76</v>
      </c>
      <c r="Y839" s="44">
        <v>1.18</v>
      </c>
      <c r="Z839" s="44">
        <v>0.08</v>
      </c>
      <c r="AA839" s="44">
        <v>3.79</v>
      </c>
      <c r="AB839" s="44">
        <v>0.34</v>
      </c>
      <c r="AC839" s="15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0" t="s">
        <v>327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BM840" s="55"/>
    </row>
    <row r="841" spans="1:65">
      <c r="BM841" s="55"/>
    </row>
    <row r="842" spans="1:65" ht="15">
      <c r="B842" s="8" t="s">
        <v>597</v>
      </c>
      <c r="BM842" s="27" t="s">
        <v>66</v>
      </c>
    </row>
    <row r="843" spans="1:65" ht="15">
      <c r="A843" s="24" t="s">
        <v>61</v>
      </c>
      <c r="B843" s="18" t="s">
        <v>110</v>
      </c>
      <c r="C843" s="15" t="s">
        <v>111</v>
      </c>
      <c r="D843" s="16" t="s">
        <v>234</v>
      </c>
      <c r="E843" s="17" t="s">
        <v>234</v>
      </c>
      <c r="F843" s="17" t="s">
        <v>234</v>
      </c>
      <c r="G843" s="17" t="s">
        <v>234</v>
      </c>
      <c r="H843" s="17" t="s">
        <v>234</v>
      </c>
      <c r="I843" s="17" t="s">
        <v>234</v>
      </c>
      <c r="J843" s="17" t="s">
        <v>234</v>
      </c>
      <c r="K843" s="17" t="s">
        <v>234</v>
      </c>
      <c r="L843" s="17" t="s">
        <v>234</v>
      </c>
      <c r="M843" s="17" t="s">
        <v>234</v>
      </c>
      <c r="N843" s="17" t="s">
        <v>234</v>
      </c>
      <c r="O843" s="17" t="s">
        <v>234</v>
      </c>
      <c r="P843" s="17" t="s">
        <v>234</v>
      </c>
      <c r="Q843" s="17" t="s">
        <v>234</v>
      </c>
      <c r="R843" s="17" t="s">
        <v>234</v>
      </c>
      <c r="S843" s="17" t="s">
        <v>234</v>
      </c>
      <c r="T843" s="17" t="s">
        <v>234</v>
      </c>
      <c r="U843" s="17" t="s">
        <v>234</v>
      </c>
      <c r="V843" s="17" t="s">
        <v>234</v>
      </c>
      <c r="W843" s="17" t="s">
        <v>234</v>
      </c>
      <c r="X843" s="17" t="s">
        <v>234</v>
      </c>
      <c r="Y843" s="17" t="s">
        <v>234</v>
      </c>
      <c r="Z843" s="15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235</v>
      </c>
      <c r="C844" s="9" t="s">
        <v>235</v>
      </c>
      <c r="D844" s="151" t="s">
        <v>237</v>
      </c>
      <c r="E844" s="152" t="s">
        <v>238</v>
      </c>
      <c r="F844" s="152" t="s">
        <v>239</v>
      </c>
      <c r="G844" s="152" t="s">
        <v>240</v>
      </c>
      <c r="H844" s="152" t="s">
        <v>242</v>
      </c>
      <c r="I844" s="152" t="s">
        <v>243</v>
      </c>
      <c r="J844" s="152" t="s">
        <v>244</v>
      </c>
      <c r="K844" s="152" t="s">
        <v>247</v>
      </c>
      <c r="L844" s="152" t="s">
        <v>248</v>
      </c>
      <c r="M844" s="152" t="s">
        <v>250</v>
      </c>
      <c r="N844" s="152" t="s">
        <v>251</v>
      </c>
      <c r="O844" s="152" t="s">
        <v>252</v>
      </c>
      <c r="P844" s="152" t="s">
        <v>253</v>
      </c>
      <c r="Q844" s="152" t="s">
        <v>254</v>
      </c>
      <c r="R844" s="152" t="s">
        <v>255</v>
      </c>
      <c r="S844" s="152" t="s">
        <v>256</v>
      </c>
      <c r="T844" s="152" t="s">
        <v>257</v>
      </c>
      <c r="U844" s="152" t="s">
        <v>259</v>
      </c>
      <c r="V844" s="152" t="s">
        <v>260</v>
      </c>
      <c r="W844" s="152" t="s">
        <v>261</v>
      </c>
      <c r="X844" s="152" t="s">
        <v>262</v>
      </c>
      <c r="Y844" s="152" t="s">
        <v>263</v>
      </c>
      <c r="Z844" s="15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276</v>
      </c>
      <c r="E845" s="11" t="s">
        <v>276</v>
      </c>
      <c r="F845" s="11" t="s">
        <v>276</v>
      </c>
      <c r="G845" s="11" t="s">
        <v>310</v>
      </c>
      <c r="H845" s="11" t="s">
        <v>278</v>
      </c>
      <c r="I845" s="11" t="s">
        <v>276</v>
      </c>
      <c r="J845" s="11" t="s">
        <v>278</v>
      </c>
      <c r="K845" s="11" t="s">
        <v>278</v>
      </c>
      <c r="L845" s="11" t="s">
        <v>278</v>
      </c>
      <c r="M845" s="11" t="s">
        <v>276</v>
      </c>
      <c r="N845" s="11" t="s">
        <v>276</v>
      </c>
      <c r="O845" s="11" t="s">
        <v>276</v>
      </c>
      <c r="P845" s="11" t="s">
        <v>276</v>
      </c>
      <c r="Q845" s="11" t="s">
        <v>276</v>
      </c>
      <c r="R845" s="11" t="s">
        <v>278</v>
      </c>
      <c r="S845" s="11" t="s">
        <v>278</v>
      </c>
      <c r="T845" s="11" t="s">
        <v>276</v>
      </c>
      <c r="U845" s="11" t="s">
        <v>276</v>
      </c>
      <c r="V845" s="11" t="s">
        <v>278</v>
      </c>
      <c r="W845" s="11" t="s">
        <v>278</v>
      </c>
      <c r="X845" s="11" t="s">
        <v>276</v>
      </c>
      <c r="Y845" s="11" t="s">
        <v>276</v>
      </c>
      <c r="Z845" s="15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/>
      <c r="C846" s="9"/>
      <c r="D846" s="25" t="s">
        <v>311</v>
      </c>
      <c r="E846" s="25" t="s">
        <v>117</v>
      </c>
      <c r="F846" s="25" t="s">
        <v>312</v>
      </c>
      <c r="G846" s="25" t="s">
        <v>311</v>
      </c>
      <c r="H846" s="25" t="s">
        <v>311</v>
      </c>
      <c r="I846" s="25" t="s">
        <v>314</v>
      </c>
      <c r="J846" s="25" t="s">
        <v>313</v>
      </c>
      <c r="K846" s="25" t="s">
        <v>314</v>
      </c>
      <c r="L846" s="25" t="s">
        <v>314</v>
      </c>
      <c r="M846" s="25" t="s">
        <v>311</v>
      </c>
      <c r="N846" s="25" t="s">
        <v>311</v>
      </c>
      <c r="O846" s="25" t="s">
        <v>311</v>
      </c>
      <c r="P846" s="25" t="s">
        <v>311</v>
      </c>
      <c r="Q846" s="25" t="s">
        <v>311</v>
      </c>
      <c r="R846" s="25" t="s">
        <v>313</v>
      </c>
      <c r="S846" s="25" t="s">
        <v>279</v>
      </c>
      <c r="T846" s="25" t="s">
        <v>312</v>
      </c>
      <c r="U846" s="25" t="s">
        <v>279</v>
      </c>
      <c r="V846" s="25" t="s">
        <v>314</v>
      </c>
      <c r="W846" s="25" t="s">
        <v>311</v>
      </c>
      <c r="X846" s="25" t="s">
        <v>314</v>
      </c>
      <c r="Y846" s="25" t="s">
        <v>117</v>
      </c>
      <c r="Z846" s="15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8">
        <v>1</v>
      </c>
      <c r="C847" s="14">
        <v>1</v>
      </c>
      <c r="D847" s="214">
        <v>13.7</v>
      </c>
      <c r="E847" s="213">
        <v>18</v>
      </c>
      <c r="F847" s="213">
        <v>16.915542171574515</v>
      </c>
      <c r="G847" s="214">
        <v>14.200000000000001</v>
      </c>
      <c r="H847" s="214">
        <v>21.4</v>
      </c>
      <c r="I847" s="214">
        <v>15</v>
      </c>
      <c r="J847" s="214">
        <v>15</v>
      </c>
      <c r="K847" s="214">
        <v>16</v>
      </c>
      <c r="L847" s="213">
        <v>16.2</v>
      </c>
      <c r="M847" s="213">
        <v>17.8</v>
      </c>
      <c r="N847" s="213">
        <v>19.2</v>
      </c>
      <c r="O847" s="213">
        <v>17.100000000000001</v>
      </c>
      <c r="P847" s="213">
        <v>18.3</v>
      </c>
      <c r="Q847" s="213">
        <v>18.600000000000001</v>
      </c>
      <c r="R847" s="213">
        <v>19.233239128743929</v>
      </c>
      <c r="S847" s="214">
        <v>1.8819999999999999</v>
      </c>
      <c r="T847" s="213">
        <v>14.5</v>
      </c>
      <c r="U847" s="213">
        <v>16.3</v>
      </c>
      <c r="V847" s="214">
        <v>20</v>
      </c>
      <c r="W847" s="213">
        <v>18.5</v>
      </c>
      <c r="X847" s="214">
        <v>13</v>
      </c>
      <c r="Y847" s="214">
        <v>14.2</v>
      </c>
      <c r="Z847" s="215"/>
      <c r="AA847" s="216"/>
      <c r="AB847" s="216"/>
      <c r="AC847" s="216"/>
      <c r="AD847" s="216"/>
      <c r="AE847" s="216"/>
      <c r="AF847" s="216"/>
      <c r="AG847" s="216"/>
      <c r="AH847" s="216"/>
      <c r="AI847" s="216"/>
      <c r="AJ847" s="216"/>
      <c r="AK847" s="216"/>
      <c r="AL847" s="216"/>
      <c r="AM847" s="216"/>
      <c r="AN847" s="216"/>
      <c r="AO847" s="216"/>
      <c r="AP847" s="216"/>
      <c r="AQ847" s="216"/>
      <c r="AR847" s="216"/>
      <c r="AS847" s="216"/>
      <c r="AT847" s="216"/>
      <c r="AU847" s="216"/>
      <c r="AV847" s="216"/>
      <c r="AW847" s="216"/>
      <c r="AX847" s="216"/>
      <c r="AY847" s="216"/>
      <c r="AZ847" s="216"/>
      <c r="BA847" s="216"/>
      <c r="BB847" s="216"/>
      <c r="BC847" s="216"/>
      <c r="BD847" s="216"/>
      <c r="BE847" s="216"/>
      <c r="BF847" s="216"/>
      <c r="BG847" s="216"/>
      <c r="BH847" s="216"/>
      <c r="BI847" s="216"/>
      <c r="BJ847" s="216"/>
      <c r="BK847" s="216"/>
      <c r="BL847" s="216"/>
      <c r="BM847" s="217">
        <v>1</v>
      </c>
    </row>
    <row r="848" spans="1:65">
      <c r="A848" s="29"/>
      <c r="B848" s="19">
        <v>1</v>
      </c>
      <c r="C848" s="9">
        <v>2</v>
      </c>
      <c r="D848" s="220">
        <v>13.7</v>
      </c>
      <c r="E848" s="218">
        <v>18</v>
      </c>
      <c r="F848" s="218">
        <v>16.850117245393275</v>
      </c>
      <c r="G848" s="220">
        <v>13.573333333333332</v>
      </c>
      <c r="H848" s="220">
        <v>21.8</v>
      </c>
      <c r="I848" s="220">
        <v>15</v>
      </c>
      <c r="J848" s="220">
        <v>16</v>
      </c>
      <c r="K848" s="220">
        <v>15</v>
      </c>
      <c r="L848" s="218">
        <v>15.2</v>
      </c>
      <c r="M848" s="218">
        <v>18.8</v>
      </c>
      <c r="N848" s="218">
        <v>17.3</v>
      </c>
      <c r="O848" s="218">
        <v>18.2</v>
      </c>
      <c r="P848" s="218">
        <v>17.899999999999999</v>
      </c>
      <c r="Q848" s="218">
        <v>18.399999999999999</v>
      </c>
      <c r="R848" s="218">
        <v>18.239118177120204</v>
      </c>
      <c r="S848" s="220">
        <v>1.6585000000000001</v>
      </c>
      <c r="T848" s="219">
        <v>13.4</v>
      </c>
      <c r="U848" s="218">
        <v>16.7</v>
      </c>
      <c r="V848" s="220">
        <v>19</v>
      </c>
      <c r="W848" s="218">
        <v>17.600000000000001</v>
      </c>
      <c r="X848" s="220">
        <v>14</v>
      </c>
      <c r="Y848" s="220">
        <v>14.6</v>
      </c>
      <c r="Z848" s="215"/>
      <c r="AA848" s="216"/>
      <c r="AB848" s="216"/>
      <c r="AC848" s="216"/>
      <c r="AD848" s="216"/>
      <c r="AE848" s="216"/>
      <c r="AF848" s="216"/>
      <c r="AG848" s="216"/>
      <c r="AH848" s="216"/>
      <c r="AI848" s="216"/>
      <c r="AJ848" s="216"/>
      <c r="AK848" s="216"/>
      <c r="AL848" s="216"/>
      <c r="AM848" s="216"/>
      <c r="AN848" s="216"/>
      <c r="AO848" s="216"/>
      <c r="AP848" s="216"/>
      <c r="AQ848" s="216"/>
      <c r="AR848" s="216"/>
      <c r="AS848" s="216"/>
      <c r="AT848" s="216"/>
      <c r="AU848" s="216"/>
      <c r="AV848" s="216"/>
      <c r="AW848" s="216"/>
      <c r="AX848" s="216"/>
      <c r="AY848" s="216"/>
      <c r="AZ848" s="216"/>
      <c r="BA848" s="216"/>
      <c r="BB848" s="216"/>
      <c r="BC848" s="216"/>
      <c r="BD848" s="216"/>
      <c r="BE848" s="216"/>
      <c r="BF848" s="216"/>
      <c r="BG848" s="216"/>
      <c r="BH848" s="216"/>
      <c r="BI848" s="216"/>
      <c r="BJ848" s="216"/>
      <c r="BK848" s="216"/>
      <c r="BL848" s="216"/>
      <c r="BM848" s="217">
        <v>39</v>
      </c>
    </row>
    <row r="849" spans="1:65">
      <c r="A849" s="29"/>
      <c r="B849" s="19">
        <v>1</v>
      </c>
      <c r="C849" s="9">
        <v>3</v>
      </c>
      <c r="D849" s="220">
        <v>13.6</v>
      </c>
      <c r="E849" s="218">
        <v>19</v>
      </c>
      <c r="F849" s="218">
        <v>17.406178564214539</v>
      </c>
      <c r="G849" s="220">
        <v>13.806666666666667</v>
      </c>
      <c r="H849" s="220">
        <v>21</v>
      </c>
      <c r="I849" s="220">
        <v>15</v>
      </c>
      <c r="J849" s="220">
        <v>16</v>
      </c>
      <c r="K849" s="220">
        <v>15</v>
      </c>
      <c r="L849" s="218">
        <v>16.899999999999999</v>
      </c>
      <c r="M849" s="218">
        <v>17.8</v>
      </c>
      <c r="N849" s="218">
        <v>17.8</v>
      </c>
      <c r="O849" s="218">
        <v>17.100000000000001</v>
      </c>
      <c r="P849" s="218">
        <v>18</v>
      </c>
      <c r="Q849" s="218">
        <v>17.7</v>
      </c>
      <c r="R849" s="218">
        <v>19.430643047345452</v>
      </c>
      <c r="S849" s="220">
        <v>1.8472</v>
      </c>
      <c r="T849" s="218">
        <v>15.8</v>
      </c>
      <c r="U849" s="218">
        <v>16.8</v>
      </c>
      <c r="V849" s="220">
        <v>20</v>
      </c>
      <c r="W849" s="218">
        <v>18.100000000000001</v>
      </c>
      <c r="X849" s="220">
        <v>13</v>
      </c>
      <c r="Y849" s="220">
        <v>14.2</v>
      </c>
      <c r="Z849" s="215"/>
      <c r="AA849" s="216"/>
      <c r="AB849" s="216"/>
      <c r="AC849" s="216"/>
      <c r="AD849" s="216"/>
      <c r="AE849" s="216"/>
      <c r="AF849" s="216"/>
      <c r="AG849" s="216"/>
      <c r="AH849" s="216"/>
      <c r="AI849" s="216"/>
      <c r="AJ849" s="216"/>
      <c r="AK849" s="216"/>
      <c r="AL849" s="216"/>
      <c r="AM849" s="216"/>
      <c r="AN849" s="216"/>
      <c r="AO849" s="216"/>
      <c r="AP849" s="216"/>
      <c r="AQ849" s="216"/>
      <c r="AR849" s="216"/>
      <c r="AS849" s="216"/>
      <c r="AT849" s="216"/>
      <c r="AU849" s="216"/>
      <c r="AV849" s="216"/>
      <c r="AW849" s="216"/>
      <c r="AX849" s="216"/>
      <c r="AY849" s="216"/>
      <c r="AZ849" s="216"/>
      <c r="BA849" s="216"/>
      <c r="BB849" s="216"/>
      <c r="BC849" s="216"/>
      <c r="BD849" s="216"/>
      <c r="BE849" s="216"/>
      <c r="BF849" s="216"/>
      <c r="BG849" s="216"/>
      <c r="BH849" s="216"/>
      <c r="BI849" s="216"/>
      <c r="BJ849" s="216"/>
      <c r="BK849" s="216"/>
      <c r="BL849" s="216"/>
      <c r="BM849" s="217">
        <v>16</v>
      </c>
    </row>
    <row r="850" spans="1:65">
      <c r="A850" s="29"/>
      <c r="B850" s="19">
        <v>1</v>
      </c>
      <c r="C850" s="9">
        <v>4</v>
      </c>
      <c r="D850" s="220">
        <v>14.2</v>
      </c>
      <c r="E850" s="218">
        <v>18</v>
      </c>
      <c r="F850" s="218">
        <v>17.49265595318645</v>
      </c>
      <c r="G850" s="220">
        <v>13.969999999999999</v>
      </c>
      <c r="H850" s="220">
        <v>19.899999999999999</v>
      </c>
      <c r="I850" s="220">
        <v>15</v>
      </c>
      <c r="J850" s="220">
        <v>16</v>
      </c>
      <c r="K850" s="220">
        <v>15</v>
      </c>
      <c r="L850" s="218">
        <v>16</v>
      </c>
      <c r="M850" s="218">
        <v>18.899999999999999</v>
      </c>
      <c r="N850" s="218">
        <v>17.7</v>
      </c>
      <c r="O850" s="218">
        <v>16.899999999999999</v>
      </c>
      <c r="P850" s="218">
        <v>18.3</v>
      </c>
      <c r="Q850" s="218">
        <v>18</v>
      </c>
      <c r="R850" s="218">
        <v>18.034971719595781</v>
      </c>
      <c r="S850" s="220">
        <v>1.6207</v>
      </c>
      <c r="T850" s="218">
        <v>15.299999999999999</v>
      </c>
      <c r="U850" s="218">
        <v>16.8</v>
      </c>
      <c r="V850" s="220">
        <v>20</v>
      </c>
      <c r="W850" s="218">
        <v>18.100000000000001</v>
      </c>
      <c r="X850" s="220">
        <v>13</v>
      </c>
      <c r="Y850" s="220">
        <v>14.2</v>
      </c>
      <c r="Z850" s="215"/>
      <c r="AA850" s="216"/>
      <c r="AB850" s="216"/>
      <c r="AC850" s="216"/>
      <c r="AD850" s="216"/>
      <c r="AE850" s="216"/>
      <c r="AF850" s="216"/>
      <c r="AG850" s="216"/>
      <c r="AH850" s="216"/>
      <c r="AI850" s="216"/>
      <c r="AJ850" s="216"/>
      <c r="AK850" s="216"/>
      <c r="AL850" s="216"/>
      <c r="AM850" s="216"/>
      <c r="AN850" s="216"/>
      <c r="AO850" s="216"/>
      <c r="AP850" s="216"/>
      <c r="AQ850" s="216"/>
      <c r="AR850" s="216"/>
      <c r="AS850" s="216"/>
      <c r="AT850" s="216"/>
      <c r="AU850" s="216"/>
      <c r="AV850" s="216"/>
      <c r="AW850" s="216"/>
      <c r="AX850" s="216"/>
      <c r="AY850" s="216"/>
      <c r="AZ850" s="216"/>
      <c r="BA850" s="216"/>
      <c r="BB850" s="216"/>
      <c r="BC850" s="216"/>
      <c r="BD850" s="216"/>
      <c r="BE850" s="216"/>
      <c r="BF850" s="216"/>
      <c r="BG850" s="216"/>
      <c r="BH850" s="216"/>
      <c r="BI850" s="216"/>
      <c r="BJ850" s="216"/>
      <c r="BK850" s="216"/>
      <c r="BL850" s="216"/>
      <c r="BM850" s="217">
        <v>17.528741926433856</v>
      </c>
    </row>
    <row r="851" spans="1:65">
      <c r="A851" s="29"/>
      <c r="B851" s="19">
        <v>1</v>
      </c>
      <c r="C851" s="9">
        <v>5</v>
      </c>
      <c r="D851" s="220">
        <v>14.6</v>
      </c>
      <c r="E851" s="218">
        <v>18</v>
      </c>
      <c r="F851" s="218">
        <v>17.081869135797326</v>
      </c>
      <c r="G851" s="220">
        <v>13.770000000000001</v>
      </c>
      <c r="H851" s="219">
        <v>6.4</v>
      </c>
      <c r="I851" s="220">
        <v>15</v>
      </c>
      <c r="J851" s="220">
        <v>16</v>
      </c>
      <c r="K851" s="220">
        <v>15</v>
      </c>
      <c r="L851" s="218">
        <v>16.899999999999999</v>
      </c>
      <c r="M851" s="218">
        <v>18.5</v>
      </c>
      <c r="N851" s="218">
        <v>17.600000000000001</v>
      </c>
      <c r="O851" s="218">
        <v>17.899999999999999</v>
      </c>
      <c r="P851" s="218">
        <v>18.399999999999999</v>
      </c>
      <c r="Q851" s="218">
        <v>18.8</v>
      </c>
      <c r="R851" s="218">
        <v>18.15309727190024</v>
      </c>
      <c r="S851" s="220">
        <v>1.9512</v>
      </c>
      <c r="T851" s="218">
        <v>14.5</v>
      </c>
      <c r="U851" s="218">
        <v>17.100000000000001</v>
      </c>
      <c r="V851" s="220">
        <v>20</v>
      </c>
      <c r="W851" s="218">
        <v>18</v>
      </c>
      <c r="X851" s="220">
        <v>13</v>
      </c>
      <c r="Y851" s="220">
        <v>14.5</v>
      </c>
      <c r="Z851" s="215"/>
      <c r="AA851" s="216"/>
      <c r="AB851" s="216"/>
      <c r="AC851" s="216"/>
      <c r="AD851" s="216"/>
      <c r="AE851" s="216"/>
      <c r="AF851" s="216"/>
      <c r="AG851" s="216"/>
      <c r="AH851" s="216"/>
      <c r="AI851" s="216"/>
      <c r="AJ851" s="216"/>
      <c r="AK851" s="216"/>
      <c r="AL851" s="216"/>
      <c r="AM851" s="216"/>
      <c r="AN851" s="216"/>
      <c r="AO851" s="216"/>
      <c r="AP851" s="216"/>
      <c r="AQ851" s="216"/>
      <c r="AR851" s="216"/>
      <c r="AS851" s="216"/>
      <c r="AT851" s="216"/>
      <c r="AU851" s="216"/>
      <c r="AV851" s="216"/>
      <c r="AW851" s="216"/>
      <c r="AX851" s="216"/>
      <c r="AY851" s="216"/>
      <c r="AZ851" s="216"/>
      <c r="BA851" s="216"/>
      <c r="BB851" s="216"/>
      <c r="BC851" s="216"/>
      <c r="BD851" s="216"/>
      <c r="BE851" s="216"/>
      <c r="BF851" s="216"/>
      <c r="BG851" s="216"/>
      <c r="BH851" s="216"/>
      <c r="BI851" s="216"/>
      <c r="BJ851" s="216"/>
      <c r="BK851" s="216"/>
      <c r="BL851" s="216"/>
      <c r="BM851" s="217">
        <v>107</v>
      </c>
    </row>
    <row r="852" spans="1:65">
      <c r="A852" s="29"/>
      <c r="B852" s="19">
        <v>1</v>
      </c>
      <c r="C852" s="9">
        <v>6</v>
      </c>
      <c r="D852" s="220">
        <v>14.2</v>
      </c>
      <c r="E852" s="218">
        <v>18</v>
      </c>
      <c r="F852" s="218">
        <v>16.971977491992476</v>
      </c>
      <c r="G852" s="220">
        <v>13.846666666666666</v>
      </c>
      <c r="H852" s="220">
        <v>21.7</v>
      </c>
      <c r="I852" s="220">
        <v>15</v>
      </c>
      <c r="J852" s="220">
        <v>16</v>
      </c>
      <c r="K852" s="220">
        <v>16</v>
      </c>
      <c r="L852" s="218">
        <v>17.3</v>
      </c>
      <c r="M852" s="218">
        <v>18.7</v>
      </c>
      <c r="N852" s="218">
        <v>15.8</v>
      </c>
      <c r="O852" s="218">
        <v>18</v>
      </c>
      <c r="P852" s="218">
        <v>17.399999999999999</v>
      </c>
      <c r="Q852" s="218">
        <v>19.399999999999999</v>
      </c>
      <c r="R852" s="218">
        <v>18.410008796373472</v>
      </c>
      <c r="S852" s="220">
        <v>1.8827</v>
      </c>
      <c r="T852" s="219">
        <v>13.7</v>
      </c>
      <c r="U852" s="218">
        <v>17.3</v>
      </c>
      <c r="V852" s="220">
        <v>19</v>
      </c>
      <c r="W852" s="218">
        <v>18.600000000000001</v>
      </c>
      <c r="X852" s="220">
        <v>13</v>
      </c>
      <c r="Y852" s="220">
        <v>14.9</v>
      </c>
      <c r="Z852" s="215"/>
      <c r="AA852" s="216"/>
      <c r="AB852" s="216"/>
      <c r="AC852" s="216"/>
      <c r="AD852" s="216"/>
      <c r="AE852" s="216"/>
      <c r="AF852" s="216"/>
      <c r="AG852" s="216"/>
      <c r="AH852" s="216"/>
      <c r="AI852" s="216"/>
      <c r="AJ852" s="216"/>
      <c r="AK852" s="216"/>
      <c r="AL852" s="216"/>
      <c r="AM852" s="216"/>
      <c r="AN852" s="216"/>
      <c r="AO852" s="216"/>
      <c r="AP852" s="216"/>
      <c r="AQ852" s="216"/>
      <c r="AR852" s="216"/>
      <c r="AS852" s="216"/>
      <c r="AT852" s="216"/>
      <c r="AU852" s="216"/>
      <c r="AV852" s="216"/>
      <c r="AW852" s="216"/>
      <c r="AX852" s="216"/>
      <c r="AY852" s="216"/>
      <c r="AZ852" s="216"/>
      <c r="BA852" s="216"/>
      <c r="BB852" s="216"/>
      <c r="BC852" s="216"/>
      <c r="BD852" s="216"/>
      <c r="BE852" s="216"/>
      <c r="BF852" s="216"/>
      <c r="BG852" s="216"/>
      <c r="BH852" s="216"/>
      <c r="BI852" s="216"/>
      <c r="BJ852" s="216"/>
      <c r="BK852" s="216"/>
      <c r="BL852" s="216"/>
      <c r="BM852" s="221"/>
    </row>
    <row r="853" spans="1:65">
      <c r="A853" s="29"/>
      <c r="B853" s="20" t="s">
        <v>269</v>
      </c>
      <c r="C853" s="12"/>
      <c r="D853" s="222">
        <v>14</v>
      </c>
      <c r="E853" s="222">
        <v>18.166666666666668</v>
      </c>
      <c r="F853" s="222">
        <v>17.119723427026429</v>
      </c>
      <c r="G853" s="222">
        <v>13.861111111111109</v>
      </c>
      <c r="H853" s="222">
        <v>18.7</v>
      </c>
      <c r="I853" s="222">
        <v>15</v>
      </c>
      <c r="J853" s="222">
        <v>15.833333333333334</v>
      </c>
      <c r="K853" s="222">
        <v>15.333333333333334</v>
      </c>
      <c r="L853" s="222">
        <v>16.416666666666664</v>
      </c>
      <c r="M853" s="222">
        <v>18.416666666666668</v>
      </c>
      <c r="N853" s="222">
        <v>17.566666666666666</v>
      </c>
      <c r="O853" s="222">
        <v>17.533333333333331</v>
      </c>
      <c r="P853" s="222">
        <v>18.05</v>
      </c>
      <c r="Q853" s="222">
        <v>18.483333333333334</v>
      </c>
      <c r="R853" s="222">
        <v>18.583513023513181</v>
      </c>
      <c r="S853" s="222">
        <v>1.80705</v>
      </c>
      <c r="T853" s="222">
        <v>14.533333333333333</v>
      </c>
      <c r="U853" s="222">
        <v>16.833333333333332</v>
      </c>
      <c r="V853" s="222">
        <v>19.666666666666668</v>
      </c>
      <c r="W853" s="222">
        <v>18.150000000000002</v>
      </c>
      <c r="X853" s="222">
        <v>13.166666666666666</v>
      </c>
      <c r="Y853" s="222">
        <v>14.433333333333335</v>
      </c>
      <c r="Z853" s="215"/>
      <c r="AA853" s="216"/>
      <c r="AB853" s="216"/>
      <c r="AC853" s="216"/>
      <c r="AD853" s="216"/>
      <c r="AE853" s="216"/>
      <c r="AF853" s="216"/>
      <c r="AG853" s="216"/>
      <c r="AH853" s="216"/>
      <c r="AI853" s="216"/>
      <c r="AJ853" s="216"/>
      <c r="AK853" s="216"/>
      <c r="AL853" s="216"/>
      <c r="AM853" s="216"/>
      <c r="AN853" s="216"/>
      <c r="AO853" s="216"/>
      <c r="AP853" s="216"/>
      <c r="AQ853" s="216"/>
      <c r="AR853" s="216"/>
      <c r="AS853" s="216"/>
      <c r="AT853" s="216"/>
      <c r="AU853" s="216"/>
      <c r="AV853" s="216"/>
      <c r="AW853" s="216"/>
      <c r="AX853" s="216"/>
      <c r="AY853" s="216"/>
      <c r="AZ853" s="216"/>
      <c r="BA853" s="216"/>
      <c r="BB853" s="216"/>
      <c r="BC853" s="216"/>
      <c r="BD853" s="216"/>
      <c r="BE853" s="216"/>
      <c r="BF853" s="216"/>
      <c r="BG853" s="216"/>
      <c r="BH853" s="216"/>
      <c r="BI853" s="216"/>
      <c r="BJ853" s="216"/>
      <c r="BK853" s="216"/>
      <c r="BL853" s="216"/>
      <c r="BM853" s="221"/>
    </row>
    <row r="854" spans="1:65">
      <c r="A854" s="29"/>
      <c r="B854" s="3" t="s">
        <v>270</v>
      </c>
      <c r="C854" s="28"/>
      <c r="D854" s="218">
        <v>13.95</v>
      </c>
      <c r="E854" s="218">
        <v>18</v>
      </c>
      <c r="F854" s="218">
        <v>17.026923313894901</v>
      </c>
      <c r="G854" s="218">
        <v>13.826666666666666</v>
      </c>
      <c r="H854" s="218">
        <v>21.2</v>
      </c>
      <c r="I854" s="218">
        <v>15</v>
      </c>
      <c r="J854" s="218">
        <v>16</v>
      </c>
      <c r="K854" s="218">
        <v>15</v>
      </c>
      <c r="L854" s="218">
        <v>16.549999999999997</v>
      </c>
      <c r="M854" s="218">
        <v>18.600000000000001</v>
      </c>
      <c r="N854" s="218">
        <v>17.649999999999999</v>
      </c>
      <c r="O854" s="218">
        <v>17.5</v>
      </c>
      <c r="P854" s="218">
        <v>18.149999999999999</v>
      </c>
      <c r="Q854" s="218">
        <v>18.5</v>
      </c>
      <c r="R854" s="218">
        <v>18.32456348674684</v>
      </c>
      <c r="S854" s="218">
        <v>1.8645999999999998</v>
      </c>
      <c r="T854" s="218">
        <v>14.5</v>
      </c>
      <c r="U854" s="218">
        <v>16.8</v>
      </c>
      <c r="V854" s="218">
        <v>20</v>
      </c>
      <c r="W854" s="218">
        <v>18.100000000000001</v>
      </c>
      <c r="X854" s="218">
        <v>13</v>
      </c>
      <c r="Y854" s="218">
        <v>14.35</v>
      </c>
      <c r="Z854" s="215"/>
      <c r="AA854" s="216"/>
      <c r="AB854" s="216"/>
      <c r="AC854" s="216"/>
      <c r="AD854" s="216"/>
      <c r="AE854" s="216"/>
      <c r="AF854" s="216"/>
      <c r="AG854" s="216"/>
      <c r="AH854" s="216"/>
      <c r="AI854" s="216"/>
      <c r="AJ854" s="216"/>
      <c r="AK854" s="216"/>
      <c r="AL854" s="216"/>
      <c r="AM854" s="216"/>
      <c r="AN854" s="216"/>
      <c r="AO854" s="216"/>
      <c r="AP854" s="216"/>
      <c r="AQ854" s="216"/>
      <c r="AR854" s="216"/>
      <c r="AS854" s="216"/>
      <c r="AT854" s="216"/>
      <c r="AU854" s="216"/>
      <c r="AV854" s="216"/>
      <c r="AW854" s="216"/>
      <c r="AX854" s="216"/>
      <c r="AY854" s="216"/>
      <c r="AZ854" s="216"/>
      <c r="BA854" s="216"/>
      <c r="BB854" s="216"/>
      <c r="BC854" s="216"/>
      <c r="BD854" s="216"/>
      <c r="BE854" s="216"/>
      <c r="BF854" s="216"/>
      <c r="BG854" s="216"/>
      <c r="BH854" s="216"/>
      <c r="BI854" s="216"/>
      <c r="BJ854" s="216"/>
      <c r="BK854" s="216"/>
      <c r="BL854" s="216"/>
      <c r="BM854" s="221"/>
    </row>
    <row r="855" spans="1:65">
      <c r="A855" s="29"/>
      <c r="B855" s="3" t="s">
        <v>271</v>
      </c>
      <c r="C855" s="28"/>
      <c r="D855" s="23">
        <v>0.39496835316263001</v>
      </c>
      <c r="E855" s="23">
        <v>0.40824829046386296</v>
      </c>
      <c r="F855" s="23">
        <v>0.26787105167441944</v>
      </c>
      <c r="G855" s="23">
        <v>0.21023443704236155</v>
      </c>
      <c r="H855" s="23">
        <v>6.0649814509196984</v>
      </c>
      <c r="I855" s="23">
        <v>0</v>
      </c>
      <c r="J855" s="23">
        <v>0.40824829046386302</v>
      </c>
      <c r="K855" s="23">
        <v>0.5163977794943222</v>
      </c>
      <c r="L855" s="23">
        <v>0.76789756261279196</v>
      </c>
      <c r="M855" s="23">
        <v>0.49564772436344956</v>
      </c>
      <c r="N855" s="23">
        <v>1.0893423092245456</v>
      </c>
      <c r="O855" s="23">
        <v>0.56095157247900296</v>
      </c>
      <c r="P855" s="23">
        <v>0.3728270376461455</v>
      </c>
      <c r="Q855" s="23">
        <v>0.60138728508895711</v>
      </c>
      <c r="R855" s="23">
        <v>0.59575835663357757</v>
      </c>
      <c r="S855" s="23">
        <v>0.13455489214443297</v>
      </c>
      <c r="T855" s="23">
        <v>0.91360093403338127</v>
      </c>
      <c r="U855" s="23">
        <v>0.34448028487370191</v>
      </c>
      <c r="V855" s="23">
        <v>0.5163977794943222</v>
      </c>
      <c r="W855" s="23">
        <v>0.36193922141707696</v>
      </c>
      <c r="X855" s="23">
        <v>0.40824829046386302</v>
      </c>
      <c r="Y855" s="23">
        <v>0.28751811537130478</v>
      </c>
      <c r="Z855" s="15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86</v>
      </c>
      <c r="C856" s="28"/>
      <c r="D856" s="13">
        <v>2.8212025225902142E-2</v>
      </c>
      <c r="E856" s="13">
        <v>2.2472382961313556E-2</v>
      </c>
      <c r="F856" s="13">
        <v>1.5646926354636017E-2</v>
      </c>
      <c r="G856" s="13">
        <v>1.5167213894839713E-2</v>
      </c>
      <c r="H856" s="13">
        <v>0.32433055887271117</v>
      </c>
      <c r="I856" s="13">
        <v>0</v>
      </c>
      <c r="J856" s="13">
        <v>2.57841025556124E-2</v>
      </c>
      <c r="K856" s="13">
        <v>3.3678116053977532E-2</v>
      </c>
      <c r="L856" s="13">
        <v>4.677548604747972E-2</v>
      </c>
      <c r="M856" s="13">
        <v>2.6912998607970109E-2</v>
      </c>
      <c r="N856" s="13">
        <v>6.2011896160790073E-2</v>
      </c>
      <c r="O856" s="13">
        <v>3.1993435692718807E-2</v>
      </c>
      <c r="P856" s="13">
        <v>2.0655237542722742E-2</v>
      </c>
      <c r="Q856" s="13">
        <v>3.2536733187860614E-2</v>
      </c>
      <c r="R856" s="13">
        <v>3.2058435661749304E-2</v>
      </c>
      <c r="S856" s="13">
        <v>7.4461078633370953E-2</v>
      </c>
      <c r="T856" s="13">
        <v>6.2862449589452835E-2</v>
      </c>
      <c r="U856" s="13">
        <v>2.0464175339031797E-2</v>
      </c>
      <c r="V856" s="13">
        <v>2.6257514211575704E-2</v>
      </c>
      <c r="W856" s="13">
        <v>1.9941554899012504E-2</v>
      </c>
      <c r="X856" s="13">
        <v>3.1006199275736432E-2</v>
      </c>
      <c r="Y856" s="13">
        <v>1.992042369778093E-2</v>
      </c>
      <c r="Z856" s="15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272</v>
      </c>
      <c r="C857" s="28"/>
      <c r="D857" s="13">
        <v>-0.2013117622042464</v>
      </c>
      <c r="E857" s="13">
        <v>3.6393070473061284E-2</v>
      </c>
      <c r="F857" s="13">
        <v>-2.33341617512558E-2</v>
      </c>
      <c r="G857" s="13">
        <v>-0.20923525662682341</v>
      </c>
      <c r="H857" s="13">
        <v>6.6819289055756625E-2</v>
      </c>
      <c r="I857" s="13">
        <v>-0.14426260236169253</v>
      </c>
      <c r="J857" s="13">
        <v>-9.6721635826230945E-2</v>
      </c>
      <c r="K857" s="13">
        <v>-0.12524621574750794</v>
      </c>
      <c r="L857" s="13">
        <v>-6.3442959251408082E-2</v>
      </c>
      <c r="M857" s="13">
        <v>5.065536043369967E-2</v>
      </c>
      <c r="N857" s="13">
        <v>2.1635745675290252E-3</v>
      </c>
      <c r="O857" s="13">
        <v>2.6193590611045536E-4</v>
      </c>
      <c r="P857" s="13">
        <v>2.9737335158096734E-2</v>
      </c>
      <c r="Q857" s="13">
        <v>5.4458637756536588E-2</v>
      </c>
      <c r="R857" s="13">
        <v>6.017380491458435E-2</v>
      </c>
      <c r="S857" s="13">
        <v>-0.89690931570651311</v>
      </c>
      <c r="T857" s="13">
        <v>-0.17088554362155106</v>
      </c>
      <c r="U857" s="13">
        <v>-3.9672475983677291E-2</v>
      </c>
      <c r="V857" s="13">
        <v>0.12196681023689204</v>
      </c>
      <c r="W857" s="13">
        <v>3.5442251142352221E-2</v>
      </c>
      <c r="X857" s="13">
        <v>-0.24885272873970798</v>
      </c>
      <c r="Y857" s="13">
        <v>-0.17659045960580622</v>
      </c>
      <c r="Z857" s="15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273</v>
      </c>
      <c r="C858" s="46"/>
      <c r="D858" s="44">
        <v>2.83</v>
      </c>
      <c r="E858" s="44">
        <v>0.48</v>
      </c>
      <c r="F858" s="44">
        <v>0.35</v>
      </c>
      <c r="G858" s="44">
        <v>2.94</v>
      </c>
      <c r="H858" s="44">
        <v>0.9</v>
      </c>
      <c r="I858" s="44" t="s">
        <v>274</v>
      </c>
      <c r="J858" s="44" t="s">
        <v>274</v>
      </c>
      <c r="K858" s="44" t="s">
        <v>274</v>
      </c>
      <c r="L858" s="44">
        <v>0.91</v>
      </c>
      <c r="M858" s="44">
        <v>0.67</v>
      </c>
      <c r="N858" s="44">
        <v>0</v>
      </c>
      <c r="O858" s="44">
        <v>0.03</v>
      </c>
      <c r="P858" s="44">
        <v>0.38</v>
      </c>
      <c r="Q858" s="44">
        <v>0.73</v>
      </c>
      <c r="R858" s="44">
        <v>0.81</v>
      </c>
      <c r="S858" s="44" t="s">
        <v>274</v>
      </c>
      <c r="T858" s="44">
        <v>2.41</v>
      </c>
      <c r="U858" s="44">
        <v>0.57999999999999996</v>
      </c>
      <c r="V858" s="44" t="s">
        <v>274</v>
      </c>
      <c r="W858" s="44">
        <v>0.46</v>
      </c>
      <c r="X858" s="44" t="s">
        <v>274</v>
      </c>
      <c r="Y858" s="44" t="s">
        <v>274</v>
      </c>
      <c r="Z858" s="15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 t="s">
        <v>328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BM859" s="55"/>
    </row>
    <row r="860" spans="1:65">
      <c r="BM860" s="55"/>
    </row>
    <row r="861" spans="1:65" ht="15">
      <c r="B861" s="8" t="s">
        <v>598</v>
      </c>
      <c r="BM861" s="27" t="s">
        <v>275</v>
      </c>
    </row>
    <row r="862" spans="1:65" ht="15">
      <c r="A862" s="24" t="s">
        <v>12</v>
      </c>
      <c r="B862" s="18" t="s">
        <v>110</v>
      </c>
      <c r="C862" s="15" t="s">
        <v>111</v>
      </c>
      <c r="D862" s="16" t="s">
        <v>234</v>
      </c>
      <c r="E862" s="17" t="s">
        <v>234</v>
      </c>
      <c r="F862" s="17" t="s">
        <v>234</v>
      </c>
      <c r="G862" s="17" t="s">
        <v>234</v>
      </c>
      <c r="H862" s="17" t="s">
        <v>234</v>
      </c>
      <c r="I862" s="15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235</v>
      </c>
      <c r="C863" s="9" t="s">
        <v>235</v>
      </c>
      <c r="D863" s="151" t="s">
        <v>238</v>
      </c>
      <c r="E863" s="152" t="s">
        <v>239</v>
      </c>
      <c r="F863" s="152" t="s">
        <v>242</v>
      </c>
      <c r="G863" s="152" t="s">
        <v>245</v>
      </c>
      <c r="H863" s="152" t="s">
        <v>263</v>
      </c>
      <c r="I863" s="15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3</v>
      </c>
    </row>
    <row r="864" spans="1:65">
      <c r="A864" s="29"/>
      <c r="B864" s="19"/>
      <c r="C864" s="9"/>
      <c r="D864" s="10" t="s">
        <v>276</v>
      </c>
      <c r="E864" s="11" t="s">
        <v>276</v>
      </c>
      <c r="F864" s="11" t="s">
        <v>278</v>
      </c>
      <c r="G864" s="11" t="s">
        <v>276</v>
      </c>
      <c r="H864" s="11" t="s">
        <v>276</v>
      </c>
      <c r="I864" s="15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</v>
      </c>
    </row>
    <row r="865" spans="1:65">
      <c r="A865" s="29"/>
      <c r="B865" s="19"/>
      <c r="C865" s="9"/>
      <c r="D865" s="25" t="s">
        <v>117</v>
      </c>
      <c r="E865" s="25" t="s">
        <v>312</v>
      </c>
      <c r="F865" s="25" t="s">
        <v>311</v>
      </c>
      <c r="G865" s="25" t="s">
        <v>311</v>
      </c>
      <c r="H865" s="25" t="s">
        <v>315</v>
      </c>
      <c r="I865" s="15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8">
        <v>1</v>
      </c>
      <c r="C866" s="14">
        <v>1</v>
      </c>
      <c r="D866" s="21">
        <v>4.3369999999999997</v>
      </c>
      <c r="E866" s="21">
        <v>4.4853846674068247</v>
      </c>
      <c r="F866" s="21">
        <v>4.8</v>
      </c>
      <c r="G866" s="148">
        <v>6.5146362514776603</v>
      </c>
      <c r="H866" s="21">
        <v>4.7</v>
      </c>
      <c r="I866" s="15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>
        <v>1</v>
      </c>
      <c r="C867" s="9">
        <v>2</v>
      </c>
      <c r="D867" s="11">
        <v>4.5049999999999999</v>
      </c>
      <c r="E867" s="11">
        <v>4.8138844094109476</v>
      </c>
      <c r="F867" s="147">
        <v>5.2</v>
      </c>
      <c r="G867" s="149">
        <v>6.6042617607117604</v>
      </c>
      <c r="H867" s="11">
        <v>4.42</v>
      </c>
      <c r="I867" s="15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6</v>
      </c>
    </row>
    <row r="868" spans="1:65">
      <c r="A868" s="29"/>
      <c r="B868" s="19">
        <v>1</v>
      </c>
      <c r="C868" s="9">
        <v>3</v>
      </c>
      <c r="D868" s="11">
        <v>4.5199999999999996</v>
      </c>
      <c r="E868" s="11">
        <v>4.647607783126408</v>
      </c>
      <c r="F868" s="11">
        <v>4.7</v>
      </c>
      <c r="G868" s="149">
        <v>6.5657975944951197</v>
      </c>
      <c r="H868" s="11">
        <v>4.55</v>
      </c>
      <c r="I868" s="15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16</v>
      </c>
    </row>
    <row r="869" spans="1:65">
      <c r="A869" s="29"/>
      <c r="B869" s="19">
        <v>1</v>
      </c>
      <c r="C869" s="9">
        <v>4</v>
      </c>
      <c r="D869" s="11">
        <v>4.3949999999999996</v>
      </c>
      <c r="E869" s="11">
        <v>4.8023199500944971</v>
      </c>
      <c r="F869" s="11">
        <v>4.5</v>
      </c>
      <c r="G869" s="147">
        <v>6.8003877089268796</v>
      </c>
      <c r="H869" s="11">
        <v>4.5599999999999996</v>
      </c>
      <c r="I869" s="15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4.5817081538132296</v>
      </c>
    </row>
    <row r="870" spans="1:65">
      <c r="A870" s="29"/>
      <c r="B870" s="19">
        <v>1</v>
      </c>
      <c r="C870" s="9">
        <v>5</v>
      </c>
      <c r="D870" s="11">
        <v>4.6120000000000001</v>
      </c>
      <c r="E870" s="11">
        <v>4.5434765071000207</v>
      </c>
      <c r="F870" s="11">
        <v>4.5</v>
      </c>
      <c r="G870" s="149">
        <v>6.5064671287985396</v>
      </c>
      <c r="H870" s="11">
        <v>4.63</v>
      </c>
      <c r="I870" s="15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12</v>
      </c>
    </row>
    <row r="871" spans="1:65">
      <c r="A871" s="29"/>
      <c r="B871" s="19">
        <v>1</v>
      </c>
      <c r="C871" s="9">
        <v>6</v>
      </c>
      <c r="D871" s="11">
        <v>4.508</v>
      </c>
      <c r="E871" s="11">
        <v>4.6213223743787726</v>
      </c>
      <c r="F871" s="11">
        <v>4.5999999999999996</v>
      </c>
      <c r="G871" s="149">
        <v>6.4616617537551004</v>
      </c>
      <c r="H871" s="11">
        <v>4.59</v>
      </c>
      <c r="I871" s="15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20" t="s">
        <v>269</v>
      </c>
      <c r="C872" s="12"/>
      <c r="D872" s="22">
        <v>4.4794999999999998</v>
      </c>
      <c r="E872" s="22">
        <v>4.6523326152529121</v>
      </c>
      <c r="F872" s="22">
        <v>4.7166666666666659</v>
      </c>
      <c r="G872" s="22">
        <v>6.5755353663608433</v>
      </c>
      <c r="H872" s="22">
        <v>4.5750000000000002</v>
      </c>
      <c r="I872" s="15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270</v>
      </c>
      <c r="C873" s="28"/>
      <c r="D873" s="11">
        <v>4.5065</v>
      </c>
      <c r="E873" s="11">
        <v>4.6344650787525907</v>
      </c>
      <c r="F873" s="11">
        <v>4.6500000000000004</v>
      </c>
      <c r="G873" s="11">
        <v>6.5402169229863905</v>
      </c>
      <c r="H873" s="11">
        <v>4.5749999999999993</v>
      </c>
      <c r="I873" s="15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271</v>
      </c>
      <c r="C874" s="28"/>
      <c r="D874" s="23">
        <v>9.8087206097431615E-2</v>
      </c>
      <c r="E874" s="23">
        <v>0.13364161886064663</v>
      </c>
      <c r="F874" s="23">
        <v>0.26394443859772215</v>
      </c>
      <c r="G874" s="23">
        <v>0.12076831469565862</v>
      </c>
      <c r="H874" s="23">
        <v>9.3541434669348597E-2</v>
      </c>
      <c r="I874" s="15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86</v>
      </c>
      <c r="C875" s="28"/>
      <c r="D875" s="13">
        <v>2.1896909498254631E-2</v>
      </c>
      <c r="E875" s="13">
        <v>2.8725723182924559E-2</v>
      </c>
      <c r="F875" s="13">
        <v>5.5959951646160182E-2</v>
      </c>
      <c r="G875" s="13">
        <v>1.8366309048155342E-2</v>
      </c>
      <c r="H875" s="13">
        <v>2.0446215228272918E-2</v>
      </c>
      <c r="I875" s="15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272</v>
      </c>
      <c r="C876" s="28"/>
      <c r="D876" s="13">
        <v>-2.2307870859946566E-2</v>
      </c>
      <c r="E876" s="13">
        <v>1.541443912810192E-2</v>
      </c>
      <c r="F876" s="13">
        <v>2.9455938336254262E-2</v>
      </c>
      <c r="G876" s="13">
        <v>0.43517115137248674</v>
      </c>
      <c r="H876" s="13">
        <v>-1.46411634875665E-3</v>
      </c>
      <c r="I876" s="15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45" t="s">
        <v>273</v>
      </c>
      <c r="C877" s="46"/>
      <c r="D877" s="44">
        <v>1.51</v>
      </c>
      <c r="E877" s="44">
        <v>0</v>
      </c>
      <c r="F877" s="44">
        <v>0.56000000000000005</v>
      </c>
      <c r="G877" s="44">
        <v>16.77</v>
      </c>
      <c r="H877" s="44">
        <v>0.67</v>
      </c>
      <c r="I877" s="15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0"/>
      <c r="C878" s="20"/>
      <c r="D878" s="20"/>
      <c r="E878" s="20"/>
      <c r="F878" s="20"/>
      <c r="G878" s="20"/>
      <c r="H878" s="20"/>
      <c r="BM878" s="55"/>
    </row>
    <row r="879" spans="1:65" ht="15">
      <c r="B879" s="8" t="s">
        <v>599</v>
      </c>
      <c r="BM879" s="27" t="s">
        <v>66</v>
      </c>
    </row>
    <row r="880" spans="1:65" ht="15">
      <c r="A880" s="24" t="s">
        <v>15</v>
      </c>
      <c r="B880" s="18" t="s">
        <v>110</v>
      </c>
      <c r="C880" s="15" t="s">
        <v>111</v>
      </c>
      <c r="D880" s="16" t="s">
        <v>234</v>
      </c>
      <c r="E880" s="17" t="s">
        <v>234</v>
      </c>
      <c r="F880" s="17" t="s">
        <v>234</v>
      </c>
      <c r="G880" s="17" t="s">
        <v>234</v>
      </c>
      <c r="H880" s="17" t="s">
        <v>234</v>
      </c>
      <c r="I880" s="17" t="s">
        <v>234</v>
      </c>
      <c r="J880" s="17" t="s">
        <v>234</v>
      </c>
      <c r="K880" s="17" t="s">
        <v>234</v>
      </c>
      <c r="L880" s="17" t="s">
        <v>234</v>
      </c>
      <c r="M880" s="17" t="s">
        <v>234</v>
      </c>
      <c r="N880" s="17" t="s">
        <v>234</v>
      </c>
      <c r="O880" s="17" t="s">
        <v>234</v>
      </c>
      <c r="P880" s="17" t="s">
        <v>234</v>
      </c>
      <c r="Q880" s="17" t="s">
        <v>234</v>
      </c>
      <c r="R880" s="17" t="s">
        <v>234</v>
      </c>
      <c r="S880" s="17" t="s">
        <v>234</v>
      </c>
      <c r="T880" s="17" t="s">
        <v>234</v>
      </c>
      <c r="U880" s="17" t="s">
        <v>234</v>
      </c>
      <c r="V880" s="17" t="s">
        <v>234</v>
      </c>
      <c r="W880" s="17" t="s">
        <v>234</v>
      </c>
      <c r="X880" s="17" t="s">
        <v>234</v>
      </c>
      <c r="Y880" s="15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235</v>
      </c>
      <c r="C881" s="9" t="s">
        <v>235</v>
      </c>
      <c r="D881" s="151" t="s">
        <v>238</v>
      </c>
      <c r="E881" s="152" t="s">
        <v>239</v>
      </c>
      <c r="F881" s="152" t="s">
        <v>240</v>
      </c>
      <c r="G881" s="152" t="s">
        <v>241</v>
      </c>
      <c r="H881" s="152" t="s">
        <v>242</v>
      </c>
      <c r="I881" s="152" t="s">
        <v>243</v>
      </c>
      <c r="J881" s="152" t="s">
        <v>244</v>
      </c>
      <c r="K881" s="152" t="s">
        <v>247</v>
      </c>
      <c r="L881" s="152" t="s">
        <v>248</v>
      </c>
      <c r="M881" s="152" t="s">
        <v>250</v>
      </c>
      <c r="N881" s="152" t="s">
        <v>251</v>
      </c>
      <c r="O881" s="152" t="s">
        <v>252</v>
      </c>
      <c r="P881" s="152" t="s">
        <v>253</v>
      </c>
      <c r="Q881" s="152" t="s">
        <v>254</v>
      </c>
      <c r="R881" s="152" t="s">
        <v>255</v>
      </c>
      <c r="S881" s="152" t="s">
        <v>257</v>
      </c>
      <c r="T881" s="152" t="s">
        <v>258</v>
      </c>
      <c r="U881" s="152" t="s">
        <v>260</v>
      </c>
      <c r="V881" s="152" t="s">
        <v>261</v>
      </c>
      <c r="W881" s="152" t="s">
        <v>262</v>
      </c>
      <c r="X881" s="152" t="s">
        <v>263</v>
      </c>
      <c r="Y881" s="15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276</v>
      </c>
      <c r="E882" s="11" t="s">
        <v>276</v>
      </c>
      <c r="F882" s="11" t="s">
        <v>310</v>
      </c>
      <c r="G882" s="11" t="s">
        <v>310</v>
      </c>
      <c r="H882" s="11" t="s">
        <v>278</v>
      </c>
      <c r="I882" s="11" t="s">
        <v>276</v>
      </c>
      <c r="J882" s="11" t="s">
        <v>278</v>
      </c>
      <c r="K882" s="11" t="s">
        <v>278</v>
      </c>
      <c r="L882" s="11" t="s">
        <v>278</v>
      </c>
      <c r="M882" s="11" t="s">
        <v>276</v>
      </c>
      <c r="N882" s="11" t="s">
        <v>276</v>
      </c>
      <c r="O882" s="11" t="s">
        <v>276</v>
      </c>
      <c r="P882" s="11" t="s">
        <v>276</v>
      </c>
      <c r="Q882" s="11" t="s">
        <v>276</v>
      </c>
      <c r="R882" s="11" t="s">
        <v>278</v>
      </c>
      <c r="S882" s="11" t="s">
        <v>276</v>
      </c>
      <c r="T882" s="11" t="s">
        <v>310</v>
      </c>
      <c r="U882" s="11" t="s">
        <v>278</v>
      </c>
      <c r="V882" s="11" t="s">
        <v>278</v>
      </c>
      <c r="W882" s="11" t="s">
        <v>276</v>
      </c>
      <c r="X882" s="11" t="s">
        <v>276</v>
      </c>
      <c r="Y882" s="15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 t="s">
        <v>117</v>
      </c>
      <c r="E883" s="25" t="s">
        <v>312</v>
      </c>
      <c r="F883" s="25" t="s">
        <v>311</v>
      </c>
      <c r="G883" s="25" t="s">
        <v>313</v>
      </c>
      <c r="H883" s="25" t="s">
        <v>311</v>
      </c>
      <c r="I883" s="25" t="s">
        <v>314</v>
      </c>
      <c r="J883" s="25" t="s">
        <v>313</v>
      </c>
      <c r="K883" s="25" t="s">
        <v>314</v>
      </c>
      <c r="L883" s="25" t="s">
        <v>314</v>
      </c>
      <c r="M883" s="25" t="s">
        <v>311</v>
      </c>
      <c r="N883" s="25" t="s">
        <v>311</v>
      </c>
      <c r="O883" s="25" t="s">
        <v>311</v>
      </c>
      <c r="P883" s="25" t="s">
        <v>311</v>
      </c>
      <c r="Q883" s="25" t="s">
        <v>311</v>
      </c>
      <c r="R883" s="25" t="s">
        <v>313</v>
      </c>
      <c r="S883" s="25" t="s">
        <v>312</v>
      </c>
      <c r="T883" s="25" t="s">
        <v>314</v>
      </c>
      <c r="U883" s="25" t="s">
        <v>314</v>
      </c>
      <c r="V883" s="25" t="s">
        <v>311</v>
      </c>
      <c r="W883" s="25" t="s">
        <v>314</v>
      </c>
      <c r="X883" s="25" t="s">
        <v>315</v>
      </c>
      <c r="Y883" s="15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3</v>
      </c>
    </row>
    <row r="884" spans="1:65">
      <c r="A884" s="29"/>
      <c r="B884" s="18">
        <v>1</v>
      </c>
      <c r="C884" s="14">
        <v>1</v>
      </c>
      <c r="D884" s="21">
        <v>2.93</v>
      </c>
      <c r="E884" s="154">
        <v>2.9388248928156417</v>
      </c>
      <c r="F884" s="148" t="s">
        <v>95</v>
      </c>
      <c r="G884" s="148" t="s">
        <v>103</v>
      </c>
      <c r="H884" s="21">
        <v>3.15</v>
      </c>
      <c r="I884" s="21">
        <v>3.1</v>
      </c>
      <c r="J884" s="21">
        <v>3.4</v>
      </c>
      <c r="K884" s="148">
        <v>2.7</v>
      </c>
      <c r="L884" s="148">
        <v>3</v>
      </c>
      <c r="M884" s="21">
        <v>2.9</v>
      </c>
      <c r="N884" s="21">
        <v>3.2</v>
      </c>
      <c r="O884" s="148">
        <v>2.4</v>
      </c>
      <c r="P884" s="21">
        <v>3</v>
      </c>
      <c r="Q884" s="21">
        <v>3</v>
      </c>
      <c r="R884" s="21">
        <v>2.8695824966041683</v>
      </c>
      <c r="S884" s="21">
        <v>3</v>
      </c>
      <c r="T884" s="148" t="s">
        <v>95</v>
      </c>
      <c r="U884" s="21">
        <v>2.9</v>
      </c>
      <c r="V884" s="21">
        <v>3.2</v>
      </c>
      <c r="W884" s="21">
        <v>3</v>
      </c>
      <c r="X884" s="21">
        <v>3.1</v>
      </c>
      <c r="Y884" s="15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1">
        <v>3.21</v>
      </c>
      <c r="E885" s="11">
        <v>3.0712150884776852</v>
      </c>
      <c r="F885" s="149" t="s">
        <v>95</v>
      </c>
      <c r="G885" s="149" t="s">
        <v>103</v>
      </c>
      <c r="H885" s="11">
        <v>3.21</v>
      </c>
      <c r="I885" s="11">
        <v>3.1</v>
      </c>
      <c r="J885" s="11">
        <v>3.4</v>
      </c>
      <c r="K885" s="149">
        <v>2.6</v>
      </c>
      <c r="L885" s="149">
        <v>3</v>
      </c>
      <c r="M885" s="11">
        <v>2.9</v>
      </c>
      <c r="N885" s="11">
        <v>3.1</v>
      </c>
      <c r="O885" s="149">
        <v>2.6</v>
      </c>
      <c r="P885" s="11">
        <v>2.9</v>
      </c>
      <c r="Q885" s="11">
        <v>3</v>
      </c>
      <c r="R885" s="11">
        <v>2.8907373441694677</v>
      </c>
      <c r="S885" s="11">
        <v>2.9</v>
      </c>
      <c r="T885" s="149" t="s">
        <v>95</v>
      </c>
      <c r="U885" s="11">
        <v>2.8</v>
      </c>
      <c r="V885" s="11">
        <v>3.1</v>
      </c>
      <c r="W885" s="11">
        <v>2.9</v>
      </c>
      <c r="X885" s="11">
        <v>3.1</v>
      </c>
      <c r="Y885" s="15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13</v>
      </c>
    </row>
    <row r="886" spans="1:65">
      <c r="A886" s="29"/>
      <c r="B886" s="19">
        <v>1</v>
      </c>
      <c r="C886" s="9">
        <v>3</v>
      </c>
      <c r="D886" s="11">
        <v>3.2</v>
      </c>
      <c r="E886" s="11">
        <v>3.0163240735989101</v>
      </c>
      <c r="F886" s="149" t="s">
        <v>95</v>
      </c>
      <c r="G886" s="149" t="s">
        <v>103</v>
      </c>
      <c r="H886" s="11">
        <v>3.2</v>
      </c>
      <c r="I886" s="11">
        <v>3.1</v>
      </c>
      <c r="J886" s="11">
        <v>3.2</v>
      </c>
      <c r="K886" s="149">
        <v>2.6</v>
      </c>
      <c r="L886" s="149">
        <v>3</v>
      </c>
      <c r="M886" s="11">
        <v>2.8</v>
      </c>
      <c r="N886" s="11">
        <v>3.1</v>
      </c>
      <c r="O886" s="149">
        <v>2.4</v>
      </c>
      <c r="P886" s="11">
        <v>3</v>
      </c>
      <c r="Q886" s="11">
        <v>2.9</v>
      </c>
      <c r="R886" s="11">
        <v>3.0543960855863004</v>
      </c>
      <c r="S886" s="11">
        <v>3.2</v>
      </c>
      <c r="T886" s="149" t="s">
        <v>95</v>
      </c>
      <c r="U886" s="11">
        <v>2.9</v>
      </c>
      <c r="V886" s="11">
        <v>3.2</v>
      </c>
      <c r="W886" s="11">
        <v>3</v>
      </c>
      <c r="X886" s="11">
        <v>3</v>
      </c>
      <c r="Y886" s="15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1">
        <v>3.09</v>
      </c>
      <c r="E887" s="11">
        <v>3.0981240895649917</v>
      </c>
      <c r="F887" s="149" t="s">
        <v>95</v>
      </c>
      <c r="G887" s="149" t="s">
        <v>103</v>
      </c>
      <c r="H887" s="11">
        <v>3.08</v>
      </c>
      <c r="I887" s="11">
        <v>3.2</v>
      </c>
      <c r="J887" s="11">
        <v>3.4</v>
      </c>
      <c r="K887" s="149">
        <v>2.6</v>
      </c>
      <c r="L887" s="149">
        <v>3</v>
      </c>
      <c r="M887" s="11">
        <v>2.9</v>
      </c>
      <c r="N887" s="11">
        <v>3</v>
      </c>
      <c r="O887" s="149">
        <v>2.4</v>
      </c>
      <c r="P887" s="11">
        <v>3</v>
      </c>
      <c r="Q887" s="11">
        <v>3</v>
      </c>
      <c r="R887" s="11">
        <v>3.0038143610618682</v>
      </c>
      <c r="S887" s="11">
        <v>3.1</v>
      </c>
      <c r="T887" s="149" t="s">
        <v>95</v>
      </c>
      <c r="U887" s="11">
        <v>3</v>
      </c>
      <c r="V887" s="11">
        <v>3.2</v>
      </c>
      <c r="W887" s="11">
        <v>3</v>
      </c>
      <c r="X887" s="11">
        <v>3.2</v>
      </c>
      <c r="Y887" s="15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3.0552499693349384</v>
      </c>
    </row>
    <row r="888" spans="1:65">
      <c r="A888" s="29"/>
      <c r="B888" s="19">
        <v>1</v>
      </c>
      <c r="C888" s="9">
        <v>5</v>
      </c>
      <c r="D888" s="11">
        <v>3.15</v>
      </c>
      <c r="E888" s="11">
        <v>3.0607033640127668</v>
      </c>
      <c r="F888" s="149" t="s">
        <v>95</v>
      </c>
      <c r="G888" s="149" t="s">
        <v>103</v>
      </c>
      <c r="H888" s="11">
        <v>3.11</v>
      </c>
      <c r="I888" s="11">
        <v>2.9</v>
      </c>
      <c r="J888" s="11">
        <v>3.2</v>
      </c>
      <c r="K888" s="149">
        <v>2.6</v>
      </c>
      <c r="L888" s="149">
        <v>3</v>
      </c>
      <c r="M888" s="11">
        <v>2.9</v>
      </c>
      <c r="N888" s="11">
        <v>3.1</v>
      </c>
      <c r="O888" s="149">
        <v>2.5</v>
      </c>
      <c r="P888" s="11">
        <v>3</v>
      </c>
      <c r="Q888" s="11">
        <v>2.8</v>
      </c>
      <c r="R888" s="11">
        <v>3.0611368390060361</v>
      </c>
      <c r="S888" s="11">
        <v>3</v>
      </c>
      <c r="T888" s="149" t="s">
        <v>95</v>
      </c>
      <c r="U888" s="11">
        <v>3</v>
      </c>
      <c r="V888" s="11">
        <v>3.3</v>
      </c>
      <c r="W888" s="11">
        <v>3</v>
      </c>
      <c r="X888" s="11">
        <v>3.2</v>
      </c>
      <c r="Y888" s="15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108</v>
      </c>
    </row>
    <row r="889" spans="1:65">
      <c r="A889" s="29"/>
      <c r="B889" s="19">
        <v>1</v>
      </c>
      <c r="C889" s="9">
        <v>6</v>
      </c>
      <c r="D889" s="11">
        <v>3.09</v>
      </c>
      <c r="E889" s="11">
        <v>3.0895836385781497</v>
      </c>
      <c r="F889" s="149" t="s">
        <v>95</v>
      </c>
      <c r="G889" s="149" t="s">
        <v>103</v>
      </c>
      <c r="H889" s="11">
        <v>3.27</v>
      </c>
      <c r="I889" s="11">
        <v>3</v>
      </c>
      <c r="J889" s="11">
        <v>3.4</v>
      </c>
      <c r="K889" s="149">
        <v>2.7</v>
      </c>
      <c r="L889" s="149">
        <v>3</v>
      </c>
      <c r="M889" s="11">
        <v>2.7</v>
      </c>
      <c r="N889" s="11">
        <v>3.1</v>
      </c>
      <c r="O889" s="149">
        <v>2.5</v>
      </c>
      <c r="P889" s="11">
        <v>2.9</v>
      </c>
      <c r="Q889" s="11">
        <v>3</v>
      </c>
      <c r="R889" s="11">
        <v>2.8996898086376</v>
      </c>
      <c r="S889" s="11">
        <v>3</v>
      </c>
      <c r="T889" s="149" t="s">
        <v>95</v>
      </c>
      <c r="U889" s="11">
        <v>2.9</v>
      </c>
      <c r="V889" s="11">
        <v>3.3</v>
      </c>
      <c r="W889" s="11">
        <v>2.9</v>
      </c>
      <c r="X889" s="11">
        <v>3.1</v>
      </c>
      <c r="Y889" s="15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20" t="s">
        <v>269</v>
      </c>
      <c r="C890" s="12"/>
      <c r="D890" s="22">
        <v>3.1116666666666668</v>
      </c>
      <c r="E890" s="22">
        <v>3.0457958578413575</v>
      </c>
      <c r="F890" s="22" t="s">
        <v>694</v>
      </c>
      <c r="G890" s="22" t="s">
        <v>694</v>
      </c>
      <c r="H890" s="22">
        <v>3.17</v>
      </c>
      <c r="I890" s="22">
        <v>3.0666666666666664</v>
      </c>
      <c r="J890" s="22">
        <v>3.3333333333333335</v>
      </c>
      <c r="K890" s="22">
        <v>2.6333333333333333</v>
      </c>
      <c r="L890" s="22">
        <v>3</v>
      </c>
      <c r="M890" s="22">
        <v>2.85</v>
      </c>
      <c r="N890" s="22">
        <v>3.1</v>
      </c>
      <c r="O890" s="22">
        <v>2.4666666666666668</v>
      </c>
      <c r="P890" s="22">
        <v>2.9666666666666668</v>
      </c>
      <c r="Q890" s="22">
        <v>2.9499999999999997</v>
      </c>
      <c r="R890" s="22">
        <v>2.9632261558442408</v>
      </c>
      <c r="S890" s="22">
        <v>3.0333333333333337</v>
      </c>
      <c r="T890" s="22" t="s">
        <v>694</v>
      </c>
      <c r="U890" s="22">
        <v>2.9166666666666665</v>
      </c>
      <c r="V890" s="22">
        <v>3.2166666666666668</v>
      </c>
      <c r="W890" s="22">
        <v>2.9666666666666668</v>
      </c>
      <c r="X890" s="22">
        <v>3.1166666666666667</v>
      </c>
      <c r="Y890" s="15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270</v>
      </c>
      <c r="C891" s="28"/>
      <c r="D891" s="11">
        <v>3.12</v>
      </c>
      <c r="E891" s="11">
        <v>3.065959226245226</v>
      </c>
      <c r="F891" s="11" t="s">
        <v>694</v>
      </c>
      <c r="G891" s="11" t="s">
        <v>694</v>
      </c>
      <c r="H891" s="11">
        <v>3.1749999999999998</v>
      </c>
      <c r="I891" s="11">
        <v>3.1</v>
      </c>
      <c r="J891" s="11">
        <v>3.4</v>
      </c>
      <c r="K891" s="11">
        <v>2.6</v>
      </c>
      <c r="L891" s="11">
        <v>3</v>
      </c>
      <c r="M891" s="11">
        <v>2.9</v>
      </c>
      <c r="N891" s="11">
        <v>3.1</v>
      </c>
      <c r="O891" s="11">
        <v>2.4500000000000002</v>
      </c>
      <c r="P891" s="11">
        <v>3</v>
      </c>
      <c r="Q891" s="11">
        <v>3</v>
      </c>
      <c r="R891" s="11">
        <v>2.9517520848497343</v>
      </c>
      <c r="S891" s="11">
        <v>3</v>
      </c>
      <c r="T891" s="11" t="s">
        <v>694</v>
      </c>
      <c r="U891" s="11">
        <v>2.9</v>
      </c>
      <c r="V891" s="11">
        <v>3.2</v>
      </c>
      <c r="W891" s="11">
        <v>3</v>
      </c>
      <c r="X891" s="11">
        <v>3.1</v>
      </c>
      <c r="Y891" s="15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271</v>
      </c>
      <c r="C892" s="28"/>
      <c r="D892" s="23">
        <v>0.10284292229738837</v>
      </c>
      <c r="E892" s="23">
        <v>5.9724966351661433E-2</v>
      </c>
      <c r="F892" s="23" t="s">
        <v>694</v>
      </c>
      <c r="G892" s="23" t="s">
        <v>694</v>
      </c>
      <c r="H892" s="23">
        <v>7.0142711667000757E-2</v>
      </c>
      <c r="I892" s="23">
        <v>0.10327955589886455</v>
      </c>
      <c r="J892" s="23">
        <v>0.10327955589886431</v>
      </c>
      <c r="K892" s="23">
        <v>5.1639777949432274E-2</v>
      </c>
      <c r="L892" s="23">
        <v>0</v>
      </c>
      <c r="M892" s="23">
        <v>8.3666002653407484E-2</v>
      </c>
      <c r="N892" s="23">
        <v>6.3245553203367638E-2</v>
      </c>
      <c r="O892" s="23">
        <v>8.1649658092772678E-2</v>
      </c>
      <c r="P892" s="23">
        <v>5.1639777949432274E-2</v>
      </c>
      <c r="Q892" s="23">
        <v>8.3666002653407623E-2</v>
      </c>
      <c r="R892" s="23">
        <v>8.6725417865149687E-2</v>
      </c>
      <c r="S892" s="23">
        <v>0.10327955589886453</v>
      </c>
      <c r="T892" s="23" t="s">
        <v>694</v>
      </c>
      <c r="U892" s="23">
        <v>7.5277265270908167E-2</v>
      </c>
      <c r="V892" s="23">
        <v>7.5277265270907973E-2</v>
      </c>
      <c r="W892" s="23">
        <v>5.1639777949432274E-2</v>
      </c>
      <c r="X892" s="23">
        <v>7.5277265270908167E-2</v>
      </c>
      <c r="Y892" s="205"/>
      <c r="Z892" s="206"/>
      <c r="AA892" s="206"/>
      <c r="AB892" s="206"/>
      <c r="AC892" s="206"/>
      <c r="AD892" s="206"/>
      <c r="AE892" s="206"/>
      <c r="AF892" s="206"/>
      <c r="AG892" s="206"/>
      <c r="AH892" s="206"/>
      <c r="AI892" s="206"/>
      <c r="AJ892" s="206"/>
      <c r="AK892" s="206"/>
      <c r="AL892" s="206"/>
      <c r="AM892" s="206"/>
      <c r="AN892" s="206"/>
      <c r="AO892" s="206"/>
      <c r="AP892" s="206"/>
      <c r="AQ892" s="206"/>
      <c r="AR892" s="206"/>
      <c r="AS892" s="206"/>
      <c r="AT892" s="206"/>
      <c r="AU892" s="206"/>
      <c r="AV892" s="206"/>
      <c r="AW892" s="206"/>
      <c r="AX892" s="206"/>
      <c r="AY892" s="206"/>
      <c r="AZ892" s="206"/>
      <c r="BA892" s="206"/>
      <c r="BB892" s="206"/>
      <c r="BC892" s="206"/>
      <c r="BD892" s="206"/>
      <c r="BE892" s="206"/>
      <c r="BF892" s="206"/>
      <c r="BG892" s="206"/>
      <c r="BH892" s="206"/>
      <c r="BI892" s="206"/>
      <c r="BJ892" s="206"/>
      <c r="BK892" s="206"/>
      <c r="BL892" s="206"/>
      <c r="BM892" s="56"/>
    </row>
    <row r="893" spans="1:65">
      <c r="A893" s="29"/>
      <c r="B893" s="3" t="s">
        <v>86</v>
      </c>
      <c r="C893" s="28"/>
      <c r="D893" s="13">
        <v>3.3050751675647035E-2</v>
      </c>
      <c r="E893" s="13">
        <v>1.9608985348739106E-2</v>
      </c>
      <c r="F893" s="13" t="s">
        <v>694</v>
      </c>
      <c r="G893" s="13" t="s">
        <v>694</v>
      </c>
      <c r="H893" s="13">
        <v>2.2127038380757337E-2</v>
      </c>
      <c r="I893" s="13">
        <v>3.3678116053977573E-2</v>
      </c>
      <c r="J893" s="13">
        <v>3.0983866769659293E-2</v>
      </c>
      <c r="K893" s="13">
        <v>1.9610042259278079E-2</v>
      </c>
      <c r="L893" s="13">
        <v>0</v>
      </c>
      <c r="M893" s="13">
        <v>2.9356492159090343E-2</v>
      </c>
      <c r="N893" s="13">
        <v>2.0401791355925045E-2</v>
      </c>
      <c r="O893" s="13">
        <v>3.3101212740313246E-2</v>
      </c>
      <c r="P893" s="13">
        <v>1.7406666724527731E-2</v>
      </c>
      <c r="Q893" s="13">
        <v>2.8361356831663603E-2</v>
      </c>
      <c r="R893" s="13">
        <v>2.9267228791870967E-2</v>
      </c>
      <c r="S893" s="13">
        <v>3.4048205241383911E-2</v>
      </c>
      <c r="T893" s="13" t="s">
        <v>694</v>
      </c>
      <c r="U893" s="13">
        <v>2.5809348092882801E-2</v>
      </c>
      <c r="V893" s="13">
        <v>2.3402258633442891E-2</v>
      </c>
      <c r="W893" s="13">
        <v>1.7406666724527731E-2</v>
      </c>
      <c r="X893" s="13">
        <v>2.415313324200262E-2</v>
      </c>
      <c r="Y893" s="15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272</v>
      </c>
      <c r="C894" s="28"/>
      <c r="D894" s="13">
        <v>1.8465493134104838E-2</v>
      </c>
      <c r="E894" s="13">
        <v>-3.0943823217315369E-3</v>
      </c>
      <c r="F894" s="13" t="s">
        <v>694</v>
      </c>
      <c r="G894" s="13" t="s">
        <v>694</v>
      </c>
      <c r="H894" s="13">
        <v>3.7558311698482783E-2</v>
      </c>
      <c r="I894" s="13">
        <v>3.7367473844416299E-3</v>
      </c>
      <c r="J894" s="13">
        <v>9.101820367874125E-2</v>
      </c>
      <c r="K894" s="13">
        <v>-0.13809561909379453</v>
      </c>
      <c r="L894" s="13">
        <v>-1.8083616689133053E-2</v>
      </c>
      <c r="M894" s="13">
        <v>-6.7179435854676339E-2</v>
      </c>
      <c r="N894" s="13">
        <v>1.4646929421229249E-2</v>
      </c>
      <c r="O894" s="13">
        <v>-0.19264652927773152</v>
      </c>
      <c r="P894" s="13">
        <v>-2.8993798725920339E-2</v>
      </c>
      <c r="Q894" s="13">
        <v>-3.4448889744314259E-2</v>
      </c>
      <c r="R894" s="13">
        <v>-3.0119896707086591E-2</v>
      </c>
      <c r="S894" s="13">
        <v>-7.173434652345545E-3</v>
      </c>
      <c r="T894" s="13" t="s">
        <v>694</v>
      </c>
      <c r="U894" s="13">
        <v>-4.5359071781101545E-2</v>
      </c>
      <c r="V894" s="13">
        <v>5.2832566549985138E-2</v>
      </c>
      <c r="W894" s="13">
        <v>-2.8993798725920339E-2</v>
      </c>
      <c r="X894" s="13">
        <v>2.0102020439622947E-2</v>
      </c>
      <c r="Y894" s="15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273</v>
      </c>
      <c r="C895" s="46"/>
      <c r="D895" s="44">
        <v>0.46</v>
      </c>
      <c r="E895" s="44">
        <v>0.04</v>
      </c>
      <c r="F895" s="44">
        <v>12.44</v>
      </c>
      <c r="G895" s="44">
        <v>3.42</v>
      </c>
      <c r="H895" s="44">
        <v>0.83</v>
      </c>
      <c r="I895" s="44">
        <v>0.17</v>
      </c>
      <c r="J895" s="44">
        <v>1.86</v>
      </c>
      <c r="K895" s="44">
        <v>2.58</v>
      </c>
      <c r="L895" s="44" t="s">
        <v>274</v>
      </c>
      <c r="M895" s="44">
        <v>1.2</v>
      </c>
      <c r="N895" s="44">
        <v>0.38</v>
      </c>
      <c r="O895" s="44">
        <v>3.64</v>
      </c>
      <c r="P895" s="44">
        <v>0.46</v>
      </c>
      <c r="Q895" s="44">
        <v>0.56999999999999995</v>
      </c>
      <c r="R895" s="44">
        <v>0.48</v>
      </c>
      <c r="S895" s="44">
        <v>0.04</v>
      </c>
      <c r="T895" s="44">
        <v>12.44</v>
      </c>
      <c r="U895" s="44">
        <v>0.78</v>
      </c>
      <c r="V895" s="44">
        <v>1.1200000000000001</v>
      </c>
      <c r="W895" s="44">
        <v>0.46</v>
      </c>
      <c r="X895" s="44">
        <v>0.49</v>
      </c>
      <c r="Y895" s="15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 t="s">
        <v>318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BM896" s="55"/>
    </row>
    <row r="897" spans="1:65">
      <c r="BM897" s="55"/>
    </row>
    <row r="898" spans="1:65" ht="15">
      <c r="B898" s="8" t="s">
        <v>600</v>
      </c>
      <c r="BM898" s="27" t="s">
        <v>66</v>
      </c>
    </row>
    <row r="899" spans="1:65" ht="15">
      <c r="A899" s="24" t="s">
        <v>18</v>
      </c>
      <c r="B899" s="18" t="s">
        <v>110</v>
      </c>
      <c r="C899" s="15" t="s">
        <v>111</v>
      </c>
      <c r="D899" s="16" t="s">
        <v>234</v>
      </c>
      <c r="E899" s="17" t="s">
        <v>234</v>
      </c>
      <c r="F899" s="17" t="s">
        <v>234</v>
      </c>
      <c r="G899" s="17" t="s">
        <v>234</v>
      </c>
      <c r="H899" s="17" t="s">
        <v>234</v>
      </c>
      <c r="I899" s="17" t="s">
        <v>234</v>
      </c>
      <c r="J899" s="17" t="s">
        <v>234</v>
      </c>
      <c r="K899" s="17" t="s">
        <v>234</v>
      </c>
      <c r="L899" s="17" t="s">
        <v>234</v>
      </c>
      <c r="M899" s="17" t="s">
        <v>234</v>
      </c>
      <c r="N899" s="17" t="s">
        <v>234</v>
      </c>
      <c r="O899" s="17" t="s">
        <v>234</v>
      </c>
      <c r="P899" s="17" t="s">
        <v>234</v>
      </c>
      <c r="Q899" s="17" t="s">
        <v>234</v>
      </c>
      <c r="R899" s="17" t="s">
        <v>234</v>
      </c>
      <c r="S899" s="17" t="s">
        <v>234</v>
      </c>
      <c r="T899" s="17" t="s">
        <v>234</v>
      </c>
      <c r="U899" s="17" t="s">
        <v>234</v>
      </c>
      <c r="V899" s="17" t="s">
        <v>234</v>
      </c>
      <c r="W899" s="17" t="s">
        <v>234</v>
      </c>
      <c r="X899" s="17" t="s">
        <v>234</v>
      </c>
      <c r="Y899" s="17" t="s">
        <v>234</v>
      </c>
      <c r="Z899" s="17" t="s">
        <v>234</v>
      </c>
      <c r="AA899" s="17" t="s">
        <v>234</v>
      </c>
      <c r="AB899" s="17" t="s">
        <v>234</v>
      </c>
      <c r="AC899" s="15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235</v>
      </c>
      <c r="C900" s="9" t="s">
        <v>235</v>
      </c>
      <c r="D900" s="151" t="s">
        <v>237</v>
      </c>
      <c r="E900" s="152" t="s">
        <v>238</v>
      </c>
      <c r="F900" s="152" t="s">
        <v>239</v>
      </c>
      <c r="G900" s="152" t="s">
        <v>240</v>
      </c>
      <c r="H900" s="152" t="s">
        <v>241</v>
      </c>
      <c r="I900" s="152" t="s">
        <v>242</v>
      </c>
      <c r="J900" s="152" t="s">
        <v>243</v>
      </c>
      <c r="K900" s="152" t="s">
        <v>244</v>
      </c>
      <c r="L900" s="152" t="s">
        <v>245</v>
      </c>
      <c r="M900" s="152" t="s">
        <v>247</v>
      </c>
      <c r="N900" s="152" t="s">
        <v>248</v>
      </c>
      <c r="O900" s="152" t="s">
        <v>250</v>
      </c>
      <c r="P900" s="152" t="s">
        <v>251</v>
      </c>
      <c r="Q900" s="152" t="s">
        <v>252</v>
      </c>
      <c r="R900" s="152" t="s">
        <v>253</v>
      </c>
      <c r="S900" s="152" t="s">
        <v>254</v>
      </c>
      <c r="T900" s="152" t="s">
        <v>255</v>
      </c>
      <c r="U900" s="152" t="s">
        <v>256</v>
      </c>
      <c r="V900" s="152" t="s">
        <v>257</v>
      </c>
      <c r="W900" s="152" t="s">
        <v>258</v>
      </c>
      <c r="X900" s="152" t="s">
        <v>259</v>
      </c>
      <c r="Y900" s="152" t="s">
        <v>260</v>
      </c>
      <c r="Z900" s="152" t="s">
        <v>261</v>
      </c>
      <c r="AA900" s="152" t="s">
        <v>262</v>
      </c>
      <c r="AB900" s="152" t="s">
        <v>263</v>
      </c>
      <c r="AC900" s="15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276</v>
      </c>
      <c r="E901" s="11" t="s">
        <v>276</v>
      </c>
      <c r="F901" s="11" t="s">
        <v>276</v>
      </c>
      <c r="G901" s="11" t="s">
        <v>310</v>
      </c>
      <c r="H901" s="11" t="s">
        <v>310</v>
      </c>
      <c r="I901" s="11" t="s">
        <v>278</v>
      </c>
      <c r="J901" s="11" t="s">
        <v>310</v>
      </c>
      <c r="K901" s="11" t="s">
        <v>278</v>
      </c>
      <c r="L901" s="11" t="s">
        <v>310</v>
      </c>
      <c r="M901" s="11" t="s">
        <v>278</v>
      </c>
      <c r="N901" s="11" t="s">
        <v>278</v>
      </c>
      <c r="O901" s="11" t="s">
        <v>276</v>
      </c>
      <c r="P901" s="11" t="s">
        <v>276</v>
      </c>
      <c r="Q901" s="11" t="s">
        <v>276</v>
      </c>
      <c r="R901" s="11" t="s">
        <v>276</v>
      </c>
      <c r="S901" s="11" t="s">
        <v>276</v>
      </c>
      <c r="T901" s="11" t="s">
        <v>278</v>
      </c>
      <c r="U901" s="11" t="s">
        <v>278</v>
      </c>
      <c r="V901" s="11" t="s">
        <v>276</v>
      </c>
      <c r="W901" s="11" t="s">
        <v>310</v>
      </c>
      <c r="X901" s="11" t="s">
        <v>276</v>
      </c>
      <c r="Y901" s="11" t="s">
        <v>278</v>
      </c>
      <c r="Z901" s="11" t="s">
        <v>278</v>
      </c>
      <c r="AA901" s="11" t="s">
        <v>310</v>
      </c>
      <c r="AB901" s="11" t="s">
        <v>310</v>
      </c>
      <c r="AC901" s="15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/>
      <c r="C902" s="9"/>
      <c r="D902" s="25" t="s">
        <v>311</v>
      </c>
      <c r="E902" s="25" t="s">
        <v>117</v>
      </c>
      <c r="F902" s="25" t="s">
        <v>312</v>
      </c>
      <c r="G902" s="25" t="s">
        <v>311</v>
      </c>
      <c r="H902" s="25" t="s">
        <v>313</v>
      </c>
      <c r="I902" s="25" t="s">
        <v>311</v>
      </c>
      <c r="J902" s="25" t="s">
        <v>314</v>
      </c>
      <c r="K902" s="25" t="s">
        <v>313</v>
      </c>
      <c r="L902" s="25" t="s">
        <v>311</v>
      </c>
      <c r="M902" s="25" t="s">
        <v>314</v>
      </c>
      <c r="N902" s="25" t="s">
        <v>314</v>
      </c>
      <c r="O902" s="25" t="s">
        <v>311</v>
      </c>
      <c r="P902" s="25" t="s">
        <v>311</v>
      </c>
      <c r="Q902" s="25" t="s">
        <v>311</v>
      </c>
      <c r="R902" s="25" t="s">
        <v>311</v>
      </c>
      <c r="S902" s="25" t="s">
        <v>311</v>
      </c>
      <c r="T902" s="25" t="s">
        <v>313</v>
      </c>
      <c r="U902" s="25" t="s">
        <v>279</v>
      </c>
      <c r="V902" s="25" t="s">
        <v>312</v>
      </c>
      <c r="W902" s="25" t="s">
        <v>314</v>
      </c>
      <c r="X902" s="25" t="s">
        <v>279</v>
      </c>
      <c r="Y902" s="25" t="s">
        <v>314</v>
      </c>
      <c r="Z902" s="25" t="s">
        <v>311</v>
      </c>
      <c r="AA902" s="25" t="s">
        <v>314</v>
      </c>
      <c r="AB902" s="25" t="s">
        <v>315</v>
      </c>
      <c r="AC902" s="15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</v>
      </c>
    </row>
    <row r="903" spans="1:65">
      <c r="A903" s="29"/>
      <c r="B903" s="18">
        <v>1</v>
      </c>
      <c r="C903" s="14">
        <v>1</v>
      </c>
      <c r="D903" s="213">
        <v>9.8000000000000007</v>
      </c>
      <c r="E903" s="213">
        <v>10.83</v>
      </c>
      <c r="F903" s="213">
        <v>11.395292585981267</v>
      </c>
      <c r="G903" s="214">
        <v>30.79066666666667</v>
      </c>
      <c r="H903" s="213">
        <v>11.6</v>
      </c>
      <c r="I903" s="213">
        <v>12</v>
      </c>
      <c r="J903" s="213">
        <v>11.1</v>
      </c>
      <c r="K903" s="213">
        <v>11.7</v>
      </c>
      <c r="L903" s="214">
        <v>18.095199999999998</v>
      </c>
      <c r="M903" s="213">
        <v>12.9</v>
      </c>
      <c r="N903" s="213">
        <v>12</v>
      </c>
      <c r="O903" s="213">
        <v>12.3</v>
      </c>
      <c r="P903" s="213">
        <v>10.9</v>
      </c>
      <c r="Q903" s="213">
        <v>11.4</v>
      </c>
      <c r="R903" s="213">
        <v>11.5</v>
      </c>
      <c r="S903" s="213">
        <v>10.6</v>
      </c>
      <c r="T903" s="213">
        <v>11.731585805450635</v>
      </c>
      <c r="U903" s="213">
        <v>9.8299440000000011</v>
      </c>
      <c r="V903" s="213">
        <v>11.5</v>
      </c>
      <c r="W903" s="213">
        <v>10.3</v>
      </c>
      <c r="X903" s="213">
        <v>11.1</v>
      </c>
      <c r="Y903" s="213">
        <v>11.1</v>
      </c>
      <c r="Z903" s="213">
        <v>10.9</v>
      </c>
      <c r="AA903" s="213">
        <v>9.3000000000000007</v>
      </c>
      <c r="AB903" s="213">
        <v>10.6</v>
      </c>
      <c r="AC903" s="215"/>
      <c r="AD903" s="216"/>
      <c r="AE903" s="216"/>
      <c r="AF903" s="216"/>
      <c r="AG903" s="216"/>
      <c r="AH903" s="216"/>
      <c r="AI903" s="216"/>
      <c r="AJ903" s="216"/>
      <c r="AK903" s="216"/>
      <c r="AL903" s="216"/>
      <c r="AM903" s="216"/>
      <c r="AN903" s="216"/>
      <c r="AO903" s="216"/>
      <c r="AP903" s="216"/>
      <c r="AQ903" s="216"/>
      <c r="AR903" s="216"/>
      <c r="AS903" s="216"/>
      <c r="AT903" s="216"/>
      <c r="AU903" s="216"/>
      <c r="AV903" s="216"/>
      <c r="AW903" s="216"/>
      <c r="AX903" s="216"/>
      <c r="AY903" s="216"/>
      <c r="AZ903" s="216"/>
      <c r="BA903" s="216"/>
      <c r="BB903" s="216"/>
      <c r="BC903" s="216"/>
      <c r="BD903" s="216"/>
      <c r="BE903" s="216"/>
      <c r="BF903" s="216"/>
      <c r="BG903" s="216"/>
      <c r="BH903" s="216"/>
      <c r="BI903" s="216"/>
      <c r="BJ903" s="216"/>
      <c r="BK903" s="216"/>
      <c r="BL903" s="216"/>
      <c r="BM903" s="217">
        <v>1</v>
      </c>
    </row>
    <row r="904" spans="1:65">
      <c r="A904" s="29"/>
      <c r="B904" s="19">
        <v>1</v>
      </c>
      <c r="C904" s="9">
        <v>2</v>
      </c>
      <c r="D904" s="218">
        <v>9.8000000000000007</v>
      </c>
      <c r="E904" s="218">
        <v>11.48</v>
      </c>
      <c r="F904" s="218">
        <v>11.74154138526378</v>
      </c>
      <c r="G904" s="220">
        <v>29.968666666666667</v>
      </c>
      <c r="H904" s="218">
        <v>11.6</v>
      </c>
      <c r="I904" s="218">
        <v>11.5</v>
      </c>
      <c r="J904" s="218">
        <v>11.1</v>
      </c>
      <c r="K904" s="218">
        <v>11.5</v>
      </c>
      <c r="L904" s="220">
        <v>17.992800000000003</v>
      </c>
      <c r="M904" s="218">
        <v>12.2</v>
      </c>
      <c r="N904" s="218">
        <v>12</v>
      </c>
      <c r="O904" s="218">
        <v>12.6</v>
      </c>
      <c r="P904" s="218">
        <v>10.6</v>
      </c>
      <c r="Q904" s="218">
        <v>12.3</v>
      </c>
      <c r="R904" s="218">
        <v>11.2</v>
      </c>
      <c r="S904" s="218">
        <v>10.6</v>
      </c>
      <c r="T904" s="218">
        <v>11.353279641423512</v>
      </c>
      <c r="U904" s="218">
        <v>9.6971039999999995</v>
      </c>
      <c r="V904" s="218">
        <v>10.9</v>
      </c>
      <c r="W904" s="218">
        <v>9.9</v>
      </c>
      <c r="X904" s="218">
        <v>10.9</v>
      </c>
      <c r="Y904" s="218">
        <v>10.7</v>
      </c>
      <c r="Z904" s="218">
        <v>10.4</v>
      </c>
      <c r="AA904" s="218">
        <v>9.5</v>
      </c>
      <c r="AB904" s="218">
        <v>10.1</v>
      </c>
      <c r="AC904" s="215"/>
      <c r="AD904" s="216"/>
      <c r="AE904" s="216"/>
      <c r="AF904" s="216"/>
      <c r="AG904" s="216"/>
      <c r="AH904" s="216"/>
      <c r="AI904" s="216"/>
      <c r="AJ904" s="216"/>
      <c r="AK904" s="216"/>
      <c r="AL904" s="216"/>
      <c r="AM904" s="216"/>
      <c r="AN904" s="216"/>
      <c r="AO904" s="216"/>
      <c r="AP904" s="216"/>
      <c r="AQ904" s="216"/>
      <c r="AR904" s="216"/>
      <c r="AS904" s="216"/>
      <c r="AT904" s="216"/>
      <c r="AU904" s="216"/>
      <c r="AV904" s="216"/>
      <c r="AW904" s="216"/>
      <c r="AX904" s="216"/>
      <c r="AY904" s="216"/>
      <c r="AZ904" s="216"/>
      <c r="BA904" s="216"/>
      <c r="BB904" s="216"/>
      <c r="BC904" s="216"/>
      <c r="BD904" s="216"/>
      <c r="BE904" s="216"/>
      <c r="BF904" s="216"/>
      <c r="BG904" s="216"/>
      <c r="BH904" s="216"/>
      <c r="BI904" s="216"/>
      <c r="BJ904" s="216"/>
      <c r="BK904" s="216"/>
      <c r="BL904" s="216"/>
      <c r="BM904" s="217">
        <v>25</v>
      </c>
    </row>
    <row r="905" spans="1:65">
      <c r="A905" s="29"/>
      <c r="B905" s="19">
        <v>1</v>
      </c>
      <c r="C905" s="9">
        <v>3</v>
      </c>
      <c r="D905" s="218">
        <v>10</v>
      </c>
      <c r="E905" s="218">
        <v>11.47</v>
      </c>
      <c r="F905" s="218">
        <v>11.504535635930132</v>
      </c>
      <c r="G905" s="220">
        <v>30.789333333333335</v>
      </c>
      <c r="H905" s="218">
        <v>11.2</v>
      </c>
      <c r="I905" s="218">
        <v>11.9</v>
      </c>
      <c r="J905" s="218">
        <v>11.3</v>
      </c>
      <c r="K905" s="218">
        <v>11.4</v>
      </c>
      <c r="L905" s="220">
        <v>18.645600000000002</v>
      </c>
      <c r="M905" s="218">
        <v>12.4</v>
      </c>
      <c r="N905" s="218">
        <v>12</v>
      </c>
      <c r="O905" s="218">
        <v>11.6</v>
      </c>
      <c r="P905" s="218">
        <v>10.7</v>
      </c>
      <c r="Q905" s="218">
        <v>11.5</v>
      </c>
      <c r="R905" s="218">
        <v>11.6</v>
      </c>
      <c r="S905" s="218">
        <v>10.4</v>
      </c>
      <c r="T905" s="218">
        <v>11.355338775760087</v>
      </c>
      <c r="U905" s="218">
        <v>9.543528000000002</v>
      </c>
      <c r="V905" s="218">
        <v>12.3</v>
      </c>
      <c r="W905" s="218">
        <v>10</v>
      </c>
      <c r="X905" s="218">
        <v>10.7</v>
      </c>
      <c r="Y905" s="218">
        <v>11.2</v>
      </c>
      <c r="Z905" s="218">
        <v>11</v>
      </c>
      <c r="AA905" s="218">
        <v>9.5</v>
      </c>
      <c r="AB905" s="218">
        <v>12.3</v>
      </c>
      <c r="AC905" s="215"/>
      <c r="AD905" s="216"/>
      <c r="AE905" s="216"/>
      <c r="AF905" s="216"/>
      <c r="AG905" s="216"/>
      <c r="AH905" s="216"/>
      <c r="AI905" s="216"/>
      <c r="AJ905" s="216"/>
      <c r="AK905" s="216"/>
      <c r="AL905" s="216"/>
      <c r="AM905" s="216"/>
      <c r="AN905" s="216"/>
      <c r="AO905" s="216"/>
      <c r="AP905" s="216"/>
      <c r="AQ905" s="216"/>
      <c r="AR905" s="216"/>
      <c r="AS905" s="216"/>
      <c r="AT905" s="216"/>
      <c r="AU905" s="216"/>
      <c r="AV905" s="216"/>
      <c r="AW905" s="216"/>
      <c r="AX905" s="216"/>
      <c r="AY905" s="216"/>
      <c r="AZ905" s="216"/>
      <c r="BA905" s="216"/>
      <c r="BB905" s="216"/>
      <c r="BC905" s="216"/>
      <c r="BD905" s="216"/>
      <c r="BE905" s="216"/>
      <c r="BF905" s="216"/>
      <c r="BG905" s="216"/>
      <c r="BH905" s="216"/>
      <c r="BI905" s="216"/>
      <c r="BJ905" s="216"/>
      <c r="BK905" s="216"/>
      <c r="BL905" s="216"/>
      <c r="BM905" s="217">
        <v>16</v>
      </c>
    </row>
    <row r="906" spans="1:65">
      <c r="A906" s="29"/>
      <c r="B906" s="19">
        <v>1</v>
      </c>
      <c r="C906" s="9">
        <v>4</v>
      </c>
      <c r="D906" s="218">
        <v>10.4</v>
      </c>
      <c r="E906" s="218">
        <v>11.13</v>
      </c>
      <c r="F906" s="218">
        <v>11.95794767902685</v>
      </c>
      <c r="G906" s="220">
        <v>31.235333333333337</v>
      </c>
      <c r="H906" s="218">
        <v>10.9</v>
      </c>
      <c r="I906" s="218">
        <v>11.9</v>
      </c>
      <c r="J906" s="218">
        <v>11.2</v>
      </c>
      <c r="K906" s="218">
        <v>11.4</v>
      </c>
      <c r="L906" s="220">
        <v>18.380400000000002</v>
      </c>
      <c r="M906" s="218">
        <v>12.8</v>
      </c>
      <c r="N906" s="218">
        <v>12</v>
      </c>
      <c r="O906" s="218">
        <v>12.2</v>
      </c>
      <c r="P906" s="218">
        <v>10.6</v>
      </c>
      <c r="Q906" s="218">
        <v>11.3</v>
      </c>
      <c r="R906" s="218">
        <v>11.7</v>
      </c>
      <c r="S906" s="218">
        <v>10.5</v>
      </c>
      <c r="T906" s="218">
        <v>11.62556132096714</v>
      </c>
      <c r="U906" s="218">
        <v>9.7828560000000007</v>
      </c>
      <c r="V906" s="218">
        <v>11.8</v>
      </c>
      <c r="W906" s="218">
        <v>9.8000000000000007</v>
      </c>
      <c r="X906" s="218">
        <v>10.9</v>
      </c>
      <c r="Y906" s="218">
        <v>11</v>
      </c>
      <c r="Z906" s="218">
        <v>10.5</v>
      </c>
      <c r="AA906" s="218">
        <v>9.6</v>
      </c>
      <c r="AB906" s="218">
        <v>11.5</v>
      </c>
      <c r="AC906" s="215"/>
      <c r="AD906" s="216"/>
      <c r="AE906" s="216"/>
      <c r="AF906" s="216"/>
      <c r="AG906" s="216"/>
      <c r="AH906" s="216"/>
      <c r="AI906" s="216"/>
      <c r="AJ906" s="216"/>
      <c r="AK906" s="216"/>
      <c r="AL906" s="216"/>
      <c r="AM906" s="216"/>
      <c r="AN906" s="216"/>
      <c r="AO906" s="216"/>
      <c r="AP906" s="216"/>
      <c r="AQ906" s="216"/>
      <c r="AR906" s="216"/>
      <c r="AS906" s="216"/>
      <c r="AT906" s="216"/>
      <c r="AU906" s="216"/>
      <c r="AV906" s="216"/>
      <c r="AW906" s="216"/>
      <c r="AX906" s="216"/>
      <c r="AY906" s="216"/>
      <c r="AZ906" s="216"/>
      <c r="BA906" s="216"/>
      <c r="BB906" s="216"/>
      <c r="BC906" s="216"/>
      <c r="BD906" s="216"/>
      <c r="BE906" s="216"/>
      <c r="BF906" s="216"/>
      <c r="BG906" s="216"/>
      <c r="BH906" s="216"/>
      <c r="BI906" s="216"/>
      <c r="BJ906" s="216"/>
      <c r="BK906" s="216"/>
      <c r="BL906" s="216"/>
      <c r="BM906" s="217">
        <v>11.140905073954082</v>
      </c>
    </row>
    <row r="907" spans="1:65">
      <c r="A907" s="29"/>
      <c r="B907" s="19">
        <v>1</v>
      </c>
      <c r="C907" s="9">
        <v>5</v>
      </c>
      <c r="D907" s="218">
        <v>9.6</v>
      </c>
      <c r="E907" s="218">
        <v>11.23</v>
      </c>
      <c r="F907" s="218">
        <v>11.631520645739828</v>
      </c>
      <c r="G907" s="220">
        <v>31.161333333333335</v>
      </c>
      <c r="H907" s="218">
        <v>11.2</v>
      </c>
      <c r="I907" s="218">
        <v>12.6</v>
      </c>
      <c r="J907" s="218">
        <v>11</v>
      </c>
      <c r="K907" s="218">
        <v>11.5</v>
      </c>
      <c r="L907" s="220">
        <v>18.349799999999998</v>
      </c>
      <c r="M907" s="218">
        <v>12.8</v>
      </c>
      <c r="N907" s="218">
        <v>12</v>
      </c>
      <c r="O907" s="218">
        <v>12.4</v>
      </c>
      <c r="P907" s="218">
        <v>10.6</v>
      </c>
      <c r="Q907" s="218">
        <v>12</v>
      </c>
      <c r="R907" s="218">
        <v>11.7</v>
      </c>
      <c r="S907" s="218">
        <v>10.3</v>
      </c>
      <c r="T907" s="218">
        <v>11.640693711126307</v>
      </c>
      <c r="U907" s="218">
        <v>10.236996000000001</v>
      </c>
      <c r="V907" s="218">
        <v>11.3</v>
      </c>
      <c r="W907" s="218">
        <v>10.3</v>
      </c>
      <c r="X907" s="218">
        <v>11.2</v>
      </c>
      <c r="Y907" s="218">
        <v>11.1</v>
      </c>
      <c r="Z907" s="218">
        <v>10.7</v>
      </c>
      <c r="AA907" s="218">
        <v>9.9</v>
      </c>
      <c r="AB907" s="218">
        <v>10.6</v>
      </c>
      <c r="AC907" s="215"/>
      <c r="AD907" s="216"/>
      <c r="AE907" s="216"/>
      <c r="AF907" s="216"/>
      <c r="AG907" s="216"/>
      <c r="AH907" s="216"/>
      <c r="AI907" s="216"/>
      <c r="AJ907" s="216"/>
      <c r="AK907" s="216"/>
      <c r="AL907" s="216"/>
      <c r="AM907" s="216"/>
      <c r="AN907" s="216"/>
      <c r="AO907" s="216"/>
      <c r="AP907" s="216"/>
      <c r="AQ907" s="216"/>
      <c r="AR907" s="216"/>
      <c r="AS907" s="216"/>
      <c r="AT907" s="216"/>
      <c r="AU907" s="216"/>
      <c r="AV907" s="216"/>
      <c r="AW907" s="216"/>
      <c r="AX907" s="216"/>
      <c r="AY907" s="216"/>
      <c r="AZ907" s="216"/>
      <c r="BA907" s="216"/>
      <c r="BB907" s="216"/>
      <c r="BC907" s="216"/>
      <c r="BD907" s="216"/>
      <c r="BE907" s="216"/>
      <c r="BF907" s="216"/>
      <c r="BG907" s="216"/>
      <c r="BH907" s="216"/>
      <c r="BI907" s="216"/>
      <c r="BJ907" s="216"/>
      <c r="BK907" s="216"/>
      <c r="BL907" s="216"/>
      <c r="BM907" s="217">
        <v>109</v>
      </c>
    </row>
    <row r="908" spans="1:65">
      <c r="A908" s="29"/>
      <c r="B908" s="19">
        <v>1</v>
      </c>
      <c r="C908" s="9">
        <v>6</v>
      </c>
      <c r="D908" s="218">
        <v>10</v>
      </c>
      <c r="E908" s="218">
        <v>11.39</v>
      </c>
      <c r="F908" s="218">
        <v>11.520911862834826</v>
      </c>
      <c r="G908" s="220">
        <v>30.701999999999998</v>
      </c>
      <c r="H908" s="218">
        <v>11.1</v>
      </c>
      <c r="I908" s="218">
        <v>11.7</v>
      </c>
      <c r="J908" s="218">
        <v>11.3</v>
      </c>
      <c r="K908" s="218">
        <v>11.2</v>
      </c>
      <c r="L908" s="220">
        <v>18.2682</v>
      </c>
      <c r="M908" s="218">
        <v>12.5</v>
      </c>
      <c r="N908" s="218">
        <v>12</v>
      </c>
      <c r="O908" s="218">
        <v>12.2</v>
      </c>
      <c r="P908" s="218">
        <v>10.5</v>
      </c>
      <c r="Q908" s="218">
        <v>12</v>
      </c>
      <c r="R908" s="218">
        <v>11.4</v>
      </c>
      <c r="S908" s="218">
        <v>10.4</v>
      </c>
      <c r="T908" s="218">
        <v>11.624831156159059</v>
      </c>
      <c r="U908" s="218">
        <v>10.341432000000001</v>
      </c>
      <c r="V908" s="218">
        <v>11.6</v>
      </c>
      <c r="W908" s="218">
        <v>10.199999999999999</v>
      </c>
      <c r="X908" s="218">
        <v>11.1</v>
      </c>
      <c r="Y908" s="218">
        <v>10.6</v>
      </c>
      <c r="Z908" s="218">
        <v>10.9</v>
      </c>
      <c r="AA908" s="218">
        <v>9.3000000000000007</v>
      </c>
      <c r="AB908" s="218">
        <v>11.6</v>
      </c>
      <c r="AC908" s="215"/>
      <c r="AD908" s="216"/>
      <c r="AE908" s="216"/>
      <c r="AF908" s="216"/>
      <c r="AG908" s="216"/>
      <c r="AH908" s="216"/>
      <c r="AI908" s="216"/>
      <c r="AJ908" s="216"/>
      <c r="AK908" s="216"/>
      <c r="AL908" s="216"/>
      <c r="AM908" s="216"/>
      <c r="AN908" s="216"/>
      <c r="AO908" s="216"/>
      <c r="AP908" s="216"/>
      <c r="AQ908" s="216"/>
      <c r="AR908" s="216"/>
      <c r="AS908" s="216"/>
      <c r="AT908" s="216"/>
      <c r="AU908" s="216"/>
      <c r="AV908" s="216"/>
      <c r="AW908" s="216"/>
      <c r="AX908" s="216"/>
      <c r="AY908" s="216"/>
      <c r="AZ908" s="216"/>
      <c r="BA908" s="216"/>
      <c r="BB908" s="216"/>
      <c r="BC908" s="216"/>
      <c r="BD908" s="216"/>
      <c r="BE908" s="216"/>
      <c r="BF908" s="216"/>
      <c r="BG908" s="216"/>
      <c r="BH908" s="216"/>
      <c r="BI908" s="216"/>
      <c r="BJ908" s="216"/>
      <c r="BK908" s="216"/>
      <c r="BL908" s="216"/>
      <c r="BM908" s="221"/>
    </row>
    <row r="909" spans="1:65">
      <c r="A909" s="29"/>
      <c r="B909" s="20" t="s">
        <v>269</v>
      </c>
      <c r="C909" s="12"/>
      <c r="D909" s="222">
        <v>9.9333333333333336</v>
      </c>
      <c r="E909" s="222">
        <v>11.255000000000001</v>
      </c>
      <c r="F909" s="222">
        <v>11.625291632462782</v>
      </c>
      <c r="G909" s="222">
        <v>30.774555555555562</v>
      </c>
      <c r="H909" s="222">
        <v>11.266666666666666</v>
      </c>
      <c r="I909" s="222">
        <v>11.933333333333332</v>
      </c>
      <c r="J909" s="222">
        <v>11.166666666666666</v>
      </c>
      <c r="K909" s="222">
        <v>11.450000000000001</v>
      </c>
      <c r="L909" s="222">
        <v>18.288666666666668</v>
      </c>
      <c r="M909" s="222">
        <v>12.6</v>
      </c>
      <c r="N909" s="222">
        <v>12</v>
      </c>
      <c r="O909" s="222">
        <v>12.216666666666667</v>
      </c>
      <c r="P909" s="222">
        <v>10.65</v>
      </c>
      <c r="Q909" s="222">
        <v>11.75</v>
      </c>
      <c r="R909" s="222">
        <v>11.516666666666667</v>
      </c>
      <c r="S909" s="222">
        <v>10.466666666666667</v>
      </c>
      <c r="T909" s="222">
        <v>11.555215068481123</v>
      </c>
      <c r="U909" s="222">
        <v>9.9053100000000001</v>
      </c>
      <c r="V909" s="222">
        <v>11.566666666666665</v>
      </c>
      <c r="W909" s="222">
        <v>10.083333333333334</v>
      </c>
      <c r="X909" s="222">
        <v>10.983333333333333</v>
      </c>
      <c r="Y909" s="222">
        <v>10.950000000000001</v>
      </c>
      <c r="Z909" s="222">
        <v>10.733333333333334</v>
      </c>
      <c r="AA909" s="222">
        <v>9.5166666666666657</v>
      </c>
      <c r="AB909" s="222">
        <v>11.116666666666667</v>
      </c>
      <c r="AC909" s="215"/>
      <c r="AD909" s="216"/>
      <c r="AE909" s="216"/>
      <c r="AF909" s="216"/>
      <c r="AG909" s="216"/>
      <c r="AH909" s="216"/>
      <c r="AI909" s="216"/>
      <c r="AJ909" s="216"/>
      <c r="AK909" s="216"/>
      <c r="AL909" s="216"/>
      <c r="AM909" s="216"/>
      <c r="AN909" s="216"/>
      <c r="AO909" s="216"/>
      <c r="AP909" s="216"/>
      <c r="AQ909" s="216"/>
      <c r="AR909" s="216"/>
      <c r="AS909" s="216"/>
      <c r="AT909" s="216"/>
      <c r="AU909" s="216"/>
      <c r="AV909" s="216"/>
      <c r="AW909" s="216"/>
      <c r="AX909" s="216"/>
      <c r="AY909" s="216"/>
      <c r="AZ909" s="216"/>
      <c r="BA909" s="216"/>
      <c r="BB909" s="216"/>
      <c r="BC909" s="216"/>
      <c r="BD909" s="216"/>
      <c r="BE909" s="216"/>
      <c r="BF909" s="216"/>
      <c r="BG909" s="216"/>
      <c r="BH909" s="216"/>
      <c r="BI909" s="216"/>
      <c r="BJ909" s="216"/>
      <c r="BK909" s="216"/>
      <c r="BL909" s="216"/>
      <c r="BM909" s="221"/>
    </row>
    <row r="910" spans="1:65">
      <c r="A910" s="29"/>
      <c r="B910" s="3" t="s">
        <v>270</v>
      </c>
      <c r="C910" s="28"/>
      <c r="D910" s="218">
        <v>9.9</v>
      </c>
      <c r="E910" s="218">
        <v>11.31</v>
      </c>
      <c r="F910" s="218">
        <v>11.576216254287328</v>
      </c>
      <c r="G910" s="218">
        <v>30.790000000000003</v>
      </c>
      <c r="H910" s="218">
        <v>11.2</v>
      </c>
      <c r="I910" s="218">
        <v>11.9</v>
      </c>
      <c r="J910" s="218">
        <v>11.149999999999999</v>
      </c>
      <c r="K910" s="218">
        <v>11.45</v>
      </c>
      <c r="L910" s="218">
        <v>18.308999999999997</v>
      </c>
      <c r="M910" s="218">
        <v>12.65</v>
      </c>
      <c r="N910" s="218">
        <v>12</v>
      </c>
      <c r="O910" s="218">
        <v>12.25</v>
      </c>
      <c r="P910" s="218">
        <v>10.6</v>
      </c>
      <c r="Q910" s="218">
        <v>11.75</v>
      </c>
      <c r="R910" s="218">
        <v>11.55</v>
      </c>
      <c r="S910" s="218">
        <v>10.45</v>
      </c>
      <c r="T910" s="218">
        <v>11.625196238563099</v>
      </c>
      <c r="U910" s="218">
        <v>9.8064</v>
      </c>
      <c r="V910" s="218">
        <v>11.55</v>
      </c>
      <c r="W910" s="218">
        <v>10.1</v>
      </c>
      <c r="X910" s="218">
        <v>11</v>
      </c>
      <c r="Y910" s="218">
        <v>11.05</v>
      </c>
      <c r="Z910" s="218">
        <v>10.8</v>
      </c>
      <c r="AA910" s="218">
        <v>9.5</v>
      </c>
      <c r="AB910" s="218">
        <v>11.05</v>
      </c>
      <c r="AC910" s="215"/>
      <c r="AD910" s="216"/>
      <c r="AE910" s="216"/>
      <c r="AF910" s="216"/>
      <c r="AG910" s="216"/>
      <c r="AH910" s="216"/>
      <c r="AI910" s="216"/>
      <c r="AJ910" s="216"/>
      <c r="AK910" s="216"/>
      <c r="AL910" s="216"/>
      <c r="AM910" s="216"/>
      <c r="AN910" s="216"/>
      <c r="AO910" s="216"/>
      <c r="AP910" s="216"/>
      <c r="AQ910" s="216"/>
      <c r="AR910" s="216"/>
      <c r="AS910" s="216"/>
      <c r="AT910" s="216"/>
      <c r="AU910" s="216"/>
      <c r="AV910" s="216"/>
      <c r="AW910" s="216"/>
      <c r="AX910" s="216"/>
      <c r="AY910" s="216"/>
      <c r="AZ910" s="216"/>
      <c r="BA910" s="216"/>
      <c r="BB910" s="216"/>
      <c r="BC910" s="216"/>
      <c r="BD910" s="216"/>
      <c r="BE910" s="216"/>
      <c r="BF910" s="216"/>
      <c r="BG910" s="216"/>
      <c r="BH910" s="216"/>
      <c r="BI910" s="216"/>
      <c r="BJ910" s="216"/>
      <c r="BK910" s="216"/>
      <c r="BL910" s="216"/>
      <c r="BM910" s="221"/>
    </row>
    <row r="911" spans="1:65">
      <c r="A911" s="29"/>
      <c r="B911" s="3" t="s">
        <v>271</v>
      </c>
      <c r="C911" s="28"/>
      <c r="D911" s="23">
        <v>0.27325202042558933</v>
      </c>
      <c r="E911" s="23">
        <v>0.24977990311472231</v>
      </c>
      <c r="F911" s="23">
        <v>0.20129061544787366</v>
      </c>
      <c r="G911" s="23">
        <v>0.45102380654913865</v>
      </c>
      <c r="H911" s="23">
        <v>0.28047578623950159</v>
      </c>
      <c r="I911" s="23">
        <v>0.37237973450050504</v>
      </c>
      <c r="J911" s="23">
        <v>0.12110601416390003</v>
      </c>
      <c r="K911" s="23">
        <v>0.16431676725154978</v>
      </c>
      <c r="L911" s="23">
        <v>0.23019079622492891</v>
      </c>
      <c r="M911" s="23">
        <v>0.27568097504180489</v>
      </c>
      <c r="N911" s="23">
        <v>0</v>
      </c>
      <c r="O911" s="23">
        <v>0.33714487489307438</v>
      </c>
      <c r="P911" s="23">
        <v>0.13784048752090236</v>
      </c>
      <c r="Q911" s="23">
        <v>0.40373258476372698</v>
      </c>
      <c r="R911" s="23">
        <v>0.19407902170679503</v>
      </c>
      <c r="S911" s="23">
        <v>0.12110601416389924</v>
      </c>
      <c r="T911" s="23">
        <v>0.16058435739690549</v>
      </c>
      <c r="U911" s="23">
        <v>0.31468364161868989</v>
      </c>
      <c r="V911" s="23">
        <v>0.47187568984497041</v>
      </c>
      <c r="W911" s="23">
        <v>0.21369760566432805</v>
      </c>
      <c r="X911" s="23">
        <v>0.18348478592697171</v>
      </c>
      <c r="Y911" s="23">
        <v>0.2428991560298224</v>
      </c>
      <c r="Z911" s="23">
        <v>0.24221202832779937</v>
      </c>
      <c r="AA911" s="23">
        <v>0.22286019533929022</v>
      </c>
      <c r="AB911" s="23">
        <v>0.81833163611500881</v>
      </c>
      <c r="AC911" s="15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86</v>
      </c>
      <c r="C912" s="28"/>
      <c r="D912" s="13">
        <v>2.7508592660294227E-2</v>
      </c>
      <c r="E912" s="13">
        <v>2.2192794590379591E-2</v>
      </c>
      <c r="F912" s="13">
        <v>1.731488738620408E-2</v>
      </c>
      <c r="G912" s="13">
        <v>1.4655737456059468E-2</v>
      </c>
      <c r="H912" s="13">
        <v>2.4894300553801919E-2</v>
      </c>
      <c r="I912" s="13">
        <v>3.1205005684399868E-2</v>
      </c>
      <c r="J912" s="13">
        <v>1.0845314701244779E-2</v>
      </c>
      <c r="K912" s="13">
        <v>1.4350809366947577E-2</v>
      </c>
      <c r="L912" s="13">
        <v>1.2586526968883948E-2</v>
      </c>
      <c r="M912" s="13">
        <v>2.187944246363531E-2</v>
      </c>
      <c r="N912" s="13">
        <v>0</v>
      </c>
      <c r="O912" s="13">
        <v>2.75971248207155E-2</v>
      </c>
      <c r="P912" s="13">
        <v>1.2942768781305385E-2</v>
      </c>
      <c r="Q912" s="13">
        <v>3.4360219979891658E-2</v>
      </c>
      <c r="R912" s="13">
        <v>1.6852013462239798E-2</v>
      </c>
      <c r="S912" s="13">
        <v>1.157063829591394E-2</v>
      </c>
      <c r="T912" s="13">
        <v>1.3897132718449137E-2</v>
      </c>
      <c r="U912" s="13">
        <v>3.1769186589686735E-2</v>
      </c>
      <c r="V912" s="13">
        <v>4.0796169150862004E-2</v>
      </c>
      <c r="W912" s="13">
        <v>2.1193150974974682E-2</v>
      </c>
      <c r="X912" s="13">
        <v>1.6705746821879065E-2</v>
      </c>
      <c r="Y912" s="13">
        <v>2.2182571326924416E-2</v>
      </c>
      <c r="Z912" s="13">
        <v>2.2566338042962673E-2</v>
      </c>
      <c r="AA912" s="13">
        <v>2.3417883923568153E-2</v>
      </c>
      <c r="AB912" s="13">
        <v>7.3613040729985799E-2</v>
      </c>
      <c r="AC912" s="15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272</v>
      </c>
      <c r="C913" s="28"/>
      <c r="D913" s="13">
        <v>-0.10839081139322215</v>
      </c>
      <c r="E913" s="13">
        <v>1.0241082325767037E-2</v>
      </c>
      <c r="F913" s="13">
        <v>4.3478205342681653E-2</v>
      </c>
      <c r="G913" s="13">
        <v>1.7623030042238024</v>
      </c>
      <c r="H913" s="13">
        <v>1.1288274325808256E-2</v>
      </c>
      <c r="I913" s="13">
        <v>7.1127817185323572E-2</v>
      </c>
      <c r="J913" s="13">
        <v>2.3123428968809812E-3</v>
      </c>
      <c r="K913" s="13">
        <v>2.7744148612175223E-2</v>
      </c>
      <c r="L913" s="13">
        <v>0.64157817926508298</v>
      </c>
      <c r="M913" s="13">
        <v>0.13096736004483889</v>
      </c>
      <c r="N913" s="13">
        <v>7.7111771471275237E-2</v>
      </c>
      <c r="O913" s="13">
        <v>9.6559622900617814E-2</v>
      </c>
      <c r="P913" s="13">
        <v>-4.40633028192432E-2</v>
      </c>
      <c r="Q913" s="13">
        <v>5.4671942898957049E-2</v>
      </c>
      <c r="R913" s="13">
        <v>3.3728102898126666E-2</v>
      </c>
      <c r="S913" s="13">
        <v>-6.0519177105609945E-2</v>
      </c>
      <c r="T913" s="13">
        <v>3.7188181011939658E-2</v>
      </c>
      <c r="U913" s="13">
        <v>-0.11090616657732189</v>
      </c>
      <c r="V913" s="13">
        <v>3.8216068612590082E-2</v>
      </c>
      <c r="W913" s="13">
        <v>-9.4926914249831129E-2</v>
      </c>
      <c r="X913" s="13">
        <v>-1.4143531389485653E-2</v>
      </c>
      <c r="Y913" s="13">
        <v>-1.7135508532461263E-2</v>
      </c>
      <c r="Z913" s="13">
        <v>-3.658335996180373E-2</v>
      </c>
      <c r="AA913" s="13">
        <v>-0.14579052568041928</v>
      </c>
      <c r="AB913" s="13">
        <v>-2.1756228175824344E-3</v>
      </c>
      <c r="AC913" s="15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273</v>
      </c>
      <c r="C914" s="46"/>
      <c r="D914" s="44">
        <v>1.69</v>
      </c>
      <c r="E914" s="44">
        <v>0.01</v>
      </c>
      <c r="F914" s="44">
        <v>0.45</v>
      </c>
      <c r="G914" s="44">
        <v>24.66</v>
      </c>
      <c r="H914" s="44">
        <v>0</v>
      </c>
      <c r="I914" s="44">
        <v>0.84</v>
      </c>
      <c r="J914" s="44">
        <v>0.13</v>
      </c>
      <c r="K914" s="44">
        <v>0.23</v>
      </c>
      <c r="L914" s="44">
        <v>8.8800000000000008</v>
      </c>
      <c r="M914" s="44">
        <v>1.69</v>
      </c>
      <c r="N914" s="44">
        <v>0.93</v>
      </c>
      <c r="O914" s="44">
        <v>1.2</v>
      </c>
      <c r="P914" s="44">
        <v>0.78</v>
      </c>
      <c r="Q914" s="44">
        <v>0.61</v>
      </c>
      <c r="R914" s="44">
        <v>0.32</v>
      </c>
      <c r="S914" s="44">
        <v>1.01</v>
      </c>
      <c r="T914" s="44">
        <v>0.36</v>
      </c>
      <c r="U914" s="44">
        <v>1.72</v>
      </c>
      <c r="V914" s="44">
        <v>0.38</v>
      </c>
      <c r="W914" s="44">
        <v>1.5</v>
      </c>
      <c r="X914" s="44">
        <v>0.36</v>
      </c>
      <c r="Y914" s="44">
        <v>0.4</v>
      </c>
      <c r="Z914" s="44">
        <v>0.67</v>
      </c>
      <c r="AA914" s="44">
        <v>2.21</v>
      </c>
      <c r="AB914" s="44">
        <v>0.19</v>
      </c>
      <c r="AC914" s="15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 t="s">
        <v>329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BM915" s="55"/>
    </row>
    <row r="916" spans="1:65">
      <c r="BM916" s="55"/>
    </row>
    <row r="917" spans="1:65" ht="15">
      <c r="B917" s="8" t="s">
        <v>601</v>
      </c>
      <c r="BM917" s="27" t="s">
        <v>66</v>
      </c>
    </row>
    <row r="918" spans="1:65" ht="15">
      <c r="A918" s="24" t="s">
        <v>21</v>
      </c>
      <c r="B918" s="18" t="s">
        <v>110</v>
      </c>
      <c r="C918" s="15" t="s">
        <v>111</v>
      </c>
      <c r="D918" s="16" t="s">
        <v>234</v>
      </c>
      <c r="E918" s="17" t="s">
        <v>234</v>
      </c>
      <c r="F918" s="17" t="s">
        <v>234</v>
      </c>
      <c r="G918" s="17" t="s">
        <v>234</v>
      </c>
      <c r="H918" s="17" t="s">
        <v>234</v>
      </c>
      <c r="I918" s="17" t="s">
        <v>234</v>
      </c>
      <c r="J918" s="17" t="s">
        <v>234</v>
      </c>
      <c r="K918" s="17" t="s">
        <v>234</v>
      </c>
      <c r="L918" s="17" t="s">
        <v>234</v>
      </c>
      <c r="M918" s="17" t="s">
        <v>234</v>
      </c>
      <c r="N918" s="17" t="s">
        <v>234</v>
      </c>
      <c r="O918" s="17" t="s">
        <v>234</v>
      </c>
      <c r="P918" s="17" t="s">
        <v>234</v>
      </c>
      <c r="Q918" s="17" t="s">
        <v>234</v>
      </c>
      <c r="R918" s="17" t="s">
        <v>234</v>
      </c>
      <c r="S918" s="17" t="s">
        <v>234</v>
      </c>
      <c r="T918" s="15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235</v>
      </c>
      <c r="C919" s="9" t="s">
        <v>235</v>
      </c>
      <c r="D919" s="151" t="s">
        <v>238</v>
      </c>
      <c r="E919" s="152" t="s">
        <v>242</v>
      </c>
      <c r="F919" s="152" t="s">
        <v>243</v>
      </c>
      <c r="G919" s="152" t="s">
        <v>244</v>
      </c>
      <c r="H919" s="152" t="s">
        <v>247</v>
      </c>
      <c r="I919" s="152" t="s">
        <v>248</v>
      </c>
      <c r="J919" s="152" t="s">
        <v>250</v>
      </c>
      <c r="K919" s="152" t="s">
        <v>251</v>
      </c>
      <c r="L919" s="152" t="s">
        <v>252</v>
      </c>
      <c r="M919" s="152" t="s">
        <v>253</v>
      </c>
      <c r="N919" s="152" t="s">
        <v>254</v>
      </c>
      <c r="O919" s="152" t="s">
        <v>255</v>
      </c>
      <c r="P919" s="152" t="s">
        <v>257</v>
      </c>
      <c r="Q919" s="152" t="s">
        <v>260</v>
      </c>
      <c r="R919" s="152" t="s">
        <v>261</v>
      </c>
      <c r="S919" s="152" t="s">
        <v>263</v>
      </c>
      <c r="T919" s="15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276</v>
      </c>
      <c r="E920" s="11" t="s">
        <v>278</v>
      </c>
      <c r="F920" s="11" t="s">
        <v>276</v>
      </c>
      <c r="G920" s="11" t="s">
        <v>278</v>
      </c>
      <c r="H920" s="11" t="s">
        <v>278</v>
      </c>
      <c r="I920" s="11" t="s">
        <v>278</v>
      </c>
      <c r="J920" s="11" t="s">
        <v>276</v>
      </c>
      <c r="K920" s="11" t="s">
        <v>276</v>
      </c>
      <c r="L920" s="11" t="s">
        <v>276</v>
      </c>
      <c r="M920" s="11" t="s">
        <v>276</v>
      </c>
      <c r="N920" s="11" t="s">
        <v>276</v>
      </c>
      <c r="O920" s="11" t="s">
        <v>278</v>
      </c>
      <c r="P920" s="11" t="s">
        <v>278</v>
      </c>
      <c r="Q920" s="11" t="s">
        <v>278</v>
      </c>
      <c r="R920" s="11" t="s">
        <v>278</v>
      </c>
      <c r="S920" s="11" t="s">
        <v>276</v>
      </c>
      <c r="T920" s="15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9"/>
      <c r="C921" s="9"/>
      <c r="D921" s="25" t="s">
        <v>117</v>
      </c>
      <c r="E921" s="25" t="s">
        <v>311</v>
      </c>
      <c r="F921" s="25" t="s">
        <v>314</v>
      </c>
      <c r="G921" s="25" t="s">
        <v>313</v>
      </c>
      <c r="H921" s="25" t="s">
        <v>314</v>
      </c>
      <c r="I921" s="25" t="s">
        <v>314</v>
      </c>
      <c r="J921" s="25" t="s">
        <v>311</v>
      </c>
      <c r="K921" s="25" t="s">
        <v>311</v>
      </c>
      <c r="L921" s="25" t="s">
        <v>311</v>
      </c>
      <c r="M921" s="25" t="s">
        <v>311</v>
      </c>
      <c r="N921" s="25" t="s">
        <v>311</v>
      </c>
      <c r="O921" s="25" t="s">
        <v>313</v>
      </c>
      <c r="P921" s="25" t="s">
        <v>312</v>
      </c>
      <c r="Q921" s="25" t="s">
        <v>314</v>
      </c>
      <c r="R921" s="25" t="s">
        <v>311</v>
      </c>
      <c r="S921" s="25" t="s">
        <v>315</v>
      </c>
      <c r="T921" s="15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3</v>
      </c>
    </row>
    <row r="922" spans="1:65">
      <c r="A922" s="29"/>
      <c r="B922" s="18">
        <v>1</v>
      </c>
      <c r="C922" s="14">
        <v>1</v>
      </c>
      <c r="D922" s="204" t="s">
        <v>105</v>
      </c>
      <c r="E922" s="204" t="s">
        <v>304</v>
      </c>
      <c r="F922" s="204" t="s">
        <v>304</v>
      </c>
      <c r="G922" s="211">
        <v>0.48</v>
      </c>
      <c r="H922" s="204" t="s">
        <v>304</v>
      </c>
      <c r="I922" s="204" t="s">
        <v>104</v>
      </c>
      <c r="J922" s="204" t="s">
        <v>105</v>
      </c>
      <c r="K922" s="204" t="s">
        <v>105</v>
      </c>
      <c r="L922" s="204" t="s">
        <v>105</v>
      </c>
      <c r="M922" s="204" t="s">
        <v>105</v>
      </c>
      <c r="N922" s="204" t="s">
        <v>105</v>
      </c>
      <c r="O922" s="204" t="s">
        <v>304</v>
      </c>
      <c r="P922" s="211" t="s">
        <v>95</v>
      </c>
      <c r="Q922" s="204" t="s">
        <v>304</v>
      </c>
      <c r="R922" s="204" t="s">
        <v>105</v>
      </c>
      <c r="S922" s="204" t="s">
        <v>105</v>
      </c>
      <c r="T922" s="205"/>
      <c r="U922" s="206"/>
      <c r="V922" s="206"/>
      <c r="W922" s="206"/>
      <c r="X922" s="206"/>
      <c r="Y922" s="206"/>
      <c r="Z922" s="206"/>
      <c r="AA922" s="206"/>
      <c r="AB922" s="206"/>
      <c r="AC922" s="206"/>
      <c r="AD922" s="206"/>
      <c r="AE922" s="206"/>
      <c r="AF922" s="206"/>
      <c r="AG922" s="206"/>
      <c r="AH922" s="206"/>
      <c r="AI922" s="206"/>
      <c r="AJ922" s="206"/>
      <c r="AK922" s="206"/>
      <c r="AL922" s="206"/>
      <c r="AM922" s="206"/>
      <c r="AN922" s="206"/>
      <c r="AO922" s="206"/>
      <c r="AP922" s="206"/>
      <c r="AQ922" s="206"/>
      <c r="AR922" s="206"/>
      <c r="AS922" s="206"/>
      <c r="AT922" s="206"/>
      <c r="AU922" s="206"/>
      <c r="AV922" s="206"/>
      <c r="AW922" s="206"/>
      <c r="AX922" s="206"/>
      <c r="AY922" s="206"/>
      <c r="AZ922" s="206"/>
      <c r="BA922" s="206"/>
      <c r="BB922" s="206"/>
      <c r="BC922" s="206"/>
      <c r="BD922" s="206"/>
      <c r="BE922" s="206"/>
      <c r="BF922" s="206"/>
      <c r="BG922" s="206"/>
      <c r="BH922" s="206"/>
      <c r="BI922" s="206"/>
      <c r="BJ922" s="206"/>
      <c r="BK922" s="206"/>
      <c r="BL922" s="206"/>
      <c r="BM922" s="207">
        <v>1</v>
      </c>
    </row>
    <row r="923" spans="1:65">
      <c r="A923" s="29"/>
      <c r="B923" s="19">
        <v>1</v>
      </c>
      <c r="C923" s="9">
        <v>2</v>
      </c>
      <c r="D923" s="23" t="s">
        <v>105</v>
      </c>
      <c r="E923" s="23" t="s">
        <v>304</v>
      </c>
      <c r="F923" s="23" t="s">
        <v>304</v>
      </c>
      <c r="G923" s="212">
        <v>0.33</v>
      </c>
      <c r="H923" s="23" t="s">
        <v>304</v>
      </c>
      <c r="I923" s="23" t="s">
        <v>104</v>
      </c>
      <c r="J923" s="23" t="s">
        <v>105</v>
      </c>
      <c r="K923" s="23" t="s">
        <v>105</v>
      </c>
      <c r="L923" s="23" t="s">
        <v>105</v>
      </c>
      <c r="M923" s="23">
        <v>0.01</v>
      </c>
      <c r="N923" s="23" t="s">
        <v>105</v>
      </c>
      <c r="O923" s="23" t="s">
        <v>304</v>
      </c>
      <c r="P923" s="212" t="s">
        <v>95</v>
      </c>
      <c r="Q923" s="23" t="s">
        <v>304</v>
      </c>
      <c r="R923" s="23" t="s">
        <v>105</v>
      </c>
      <c r="S923" s="23" t="s">
        <v>105</v>
      </c>
      <c r="T923" s="205"/>
      <c r="U923" s="206"/>
      <c r="V923" s="206"/>
      <c r="W923" s="206"/>
      <c r="X923" s="206"/>
      <c r="Y923" s="206"/>
      <c r="Z923" s="206"/>
      <c r="AA923" s="206"/>
      <c r="AB923" s="206"/>
      <c r="AC923" s="206"/>
      <c r="AD923" s="206"/>
      <c r="AE923" s="206"/>
      <c r="AF923" s="206"/>
      <c r="AG923" s="206"/>
      <c r="AH923" s="206"/>
      <c r="AI923" s="206"/>
      <c r="AJ923" s="206"/>
      <c r="AK923" s="206"/>
      <c r="AL923" s="206"/>
      <c r="AM923" s="206"/>
      <c r="AN923" s="206"/>
      <c r="AO923" s="206"/>
      <c r="AP923" s="206"/>
      <c r="AQ923" s="206"/>
      <c r="AR923" s="206"/>
      <c r="AS923" s="206"/>
      <c r="AT923" s="206"/>
      <c r="AU923" s="206"/>
      <c r="AV923" s="206"/>
      <c r="AW923" s="206"/>
      <c r="AX923" s="206"/>
      <c r="AY923" s="206"/>
      <c r="AZ923" s="206"/>
      <c r="BA923" s="206"/>
      <c r="BB923" s="206"/>
      <c r="BC923" s="206"/>
      <c r="BD923" s="206"/>
      <c r="BE923" s="206"/>
      <c r="BF923" s="206"/>
      <c r="BG923" s="206"/>
      <c r="BH923" s="206"/>
      <c r="BI923" s="206"/>
      <c r="BJ923" s="206"/>
      <c r="BK923" s="206"/>
      <c r="BL923" s="206"/>
      <c r="BM923" s="207">
        <v>26</v>
      </c>
    </row>
    <row r="924" spans="1:65">
      <c r="A924" s="29"/>
      <c r="B924" s="19">
        <v>1</v>
      </c>
      <c r="C924" s="9">
        <v>3</v>
      </c>
      <c r="D924" s="23" t="s">
        <v>105</v>
      </c>
      <c r="E924" s="23" t="s">
        <v>304</v>
      </c>
      <c r="F924" s="23" t="s">
        <v>304</v>
      </c>
      <c r="G924" s="212">
        <v>0.25</v>
      </c>
      <c r="H924" s="23" t="s">
        <v>304</v>
      </c>
      <c r="I924" s="23" t="s">
        <v>104</v>
      </c>
      <c r="J924" s="23" t="s">
        <v>105</v>
      </c>
      <c r="K924" s="23" t="s">
        <v>105</v>
      </c>
      <c r="L924" s="23" t="s">
        <v>105</v>
      </c>
      <c r="M924" s="23">
        <v>0.01</v>
      </c>
      <c r="N924" s="23" t="s">
        <v>105</v>
      </c>
      <c r="O924" s="23" t="s">
        <v>304</v>
      </c>
      <c r="P924" s="212" t="s">
        <v>95</v>
      </c>
      <c r="Q924" s="23" t="s">
        <v>304</v>
      </c>
      <c r="R924" s="23" t="s">
        <v>105</v>
      </c>
      <c r="S924" s="23" t="s">
        <v>105</v>
      </c>
      <c r="T924" s="205"/>
      <c r="U924" s="206"/>
      <c r="V924" s="206"/>
      <c r="W924" s="206"/>
      <c r="X924" s="206"/>
      <c r="Y924" s="206"/>
      <c r="Z924" s="206"/>
      <c r="AA924" s="206"/>
      <c r="AB924" s="206"/>
      <c r="AC924" s="206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6"/>
      <c r="AT924" s="206"/>
      <c r="AU924" s="206"/>
      <c r="AV924" s="206"/>
      <c r="AW924" s="206"/>
      <c r="AX924" s="206"/>
      <c r="AY924" s="206"/>
      <c r="AZ924" s="206"/>
      <c r="BA924" s="206"/>
      <c r="BB924" s="206"/>
      <c r="BC924" s="206"/>
      <c r="BD924" s="206"/>
      <c r="BE924" s="206"/>
      <c r="BF924" s="206"/>
      <c r="BG924" s="206"/>
      <c r="BH924" s="206"/>
      <c r="BI924" s="206"/>
      <c r="BJ924" s="206"/>
      <c r="BK924" s="206"/>
      <c r="BL924" s="206"/>
      <c r="BM924" s="207">
        <v>16</v>
      </c>
    </row>
    <row r="925" spans="1:65">
      <c r="A925" s="29"/>
      <c r="B925" s="19">
        <v>1</v>
      </c>
      <c r="C925" s="9">
        <v>4</v>
      </c>
      <c r="D925" s="23" t="s">
        <v>105</v>
      </c>
      <c r="E925" s="23" t="s">
        <v>304</v>
      </c>
      <c r="F925" s="23" t="s">
        <v>304</v>
      </c>
      <c r="G925" s="212">
        <v>0.34</v>
      </c>
      <c r="H925" s="23" t="s">
        <v>304</v>
      </c>
      <c r="I925" s="23" t="s">
        <v>104</v>
      </c>
      <c r="J925" s="23" t="s">
        <v>105</v>
      </c>
      <c r="K925" s="23" t="s">
        <v>105</v>
      </c>
      <c r="L925" s="23" t="s">
        <v>105</v>
      </c>
      <c r="M925" s="23">
        <v>0.01</v>
      </c>
      <c r="N925" s="23" t="s">
        <v>105</v>
      </c>
      <c r="O925" s="23" t="s">
        <v>304</v>
      </c>
      <c r="P925" s="212" t="s">
        <v>95</v>
      </c>
      <c r="Q925" s="23" t="s">
        <v>304</v>
      </c>
      <c r="R925" s="23" t="s">
        <v>105</v>
      </c>
      <c r="S925" s="23" t="s">
        <v>105</v>
      </c>
      <c r="T925" s="205"/>
      <c r="U925" s="206"/>
      <c r="V925" s="206"/>
      <c r="W925" s="206"/>
      <c r="X925" s="206"/>
      <c r="Y925" s="206"/>
      <c r="Z925" s="206"/>
      <c r="AA925" s="206"/>
      <c r="AB925" s="206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6"/>
      <c r="AT925" s="206"/>
      <c r="AU925" s="206"/>
      <c r="AV925" s="206"/>
      <c r="AW925" s="206"/>
      <c r="AX925" s="206"/>
      <c r="AY925" s="206"/>
      <c r="AZ925" s="206"/>
      <c r="BA925" s="206"/>
      <c r="BB925" s="206"/>
      <c r="BC925" s="206"/>
      <c r="BD925" s="206"/>
      <c r="BE925" s="206"/>
      <c r="BF925" s="206"/>
      <c r="BG925" s="206"/>
      <c r="BH925" s="206"/>
      <c r="BI925" s="206"/>
      <c r="BJ925" s="206"/>
      <c r="BK925" s="206"/>
      <c r="BL925" s="206"/>
      <c r="BM925" s="207" t="s">
        <v>105</v>
      </c>
    </row>
    <row r="926" spans="1:65">
      <c r="A926" s="29"/>
      <c r="B926" s="19">
        <v>1</v>
      </c>
      <c r="C926" s="9">
        <v>5</v>
      </c>
      <c r="D926" s="23" t="s">
        <v>105</v>
      </c>
      <c r="E926" s="23" t="s">
        <v>304</v>
      </c>
      <c r="F926" s="23" t="s">
        <v>304</v>
      </c>
      <c r="G926" s="212">
        <v>0.4</v>
      </c>
      <c r="H926" s="23" t="s">
        <v>304</v>
      </c>
      <c r="I926" s="23" t="s">
        <v>104</v>
      </c>
      <c r="J926" s="23" t="s">
        <v>105</v>
      </c>
      <c r="K926" s="23" t="s">
        <v>105</v>
      </c>
      <c r="L926" s="23" t="s">
        <v>105</v>
      </c>
      <c r="M926" s="23">
        <v>0.01</v>
      </c>
      <c r="N926" s="23" t="s">
        <v>105</v>
      </c>
      <c r="O926" s="23" t="s">
        <v>304</v>
      </c>
      <c r="P926" s="212" t="s">
        <v>95</v>
      </c>
      <c r="Q926" s="23" t="s">
        <v>304</v>
      </c>
      <c r="R926" s="209">
        <v>0.05</v>
      </c>
      <c r="S926" s="23" t="s">
        <v>105</v>
      </c>
      <c r="T926" s="205"/>
      <c r="U926" s="206"/>
      <c r="V926" s="206"/>
      <c r="W926" s="206"/>
      <c r="X926" s="206"/>
      <c r="Y926" s="206"/>
      <c r="Z926" s="206"/>
      <c r="AA926" s="206"/>
      <c r="AB926" s="206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6"/>
      <c r="AT926" s="206"/>
      <c r="AU926" s="206"/>
      <c r="AV926" s="206"/>
      <c r="AW926" s="206"/>
      <c r="AX926" s="206"/>
      <c r="AY926" s="206"/>
      <c r="AZ926" s="206"/>
      <c r="BA926" s="206"/>
      <c r="BB926" s="206"/>
      <c r="BC926" s="206"/>
      <c r="BD926" s="206"/>
      <c r="BE926" s="206"/>
      <c r="BF926" s="206"/>
      <c r="BG926" s="206"/>
      <c r="BH926" s="206"/>
      <c r="BI926" s="206"/>
      <c r="BJ926" s="206"/>
      <c r="BK926" s="206"/>
      <c r="BL926" s="206"/>
      <c r="BM926" s="207">
        <v>110</v>
      </c>
    </row>
    <row r="927" spans="1:65">
      <c r="A927" s="29"/>
      <c r="B927" s="19">
        <v>1</v>
      </c>
      <c r="C927" s="9">
        <v>6</v>
      </c>
      <c r="D927" s="23" t="s">
        <v>105</v>
      </c>
      <c r="E927" s="23" t="s">
        <v>304</v>
      </c>
      <c r="F927" s="23" t="s">
        <v>304</v>
      </c>
      <c r="G927" s="209">
        <v>0.82</v>
      </c>
      <c r="H927" s="23" t="s">
        <v>304</v>
      </c>
      <c r="I927" s="23" t="s">
        <v>104</v>
      </c>
      <c r="J927" s="23" t="s">
        <v>105</v>
      </c>
      <c r="K927" s="23" t="s">
        <v>105</v>
      </c>
      <c r="L927" s="23" t="s">
        <v>105</v>
      </c>
      <c r="M927" s="23">
        <v>0.01</v>
      </c>
      <c r="N927" s="23" t="s">
        <v>105</v>
      </c>
      <c r="O927" s="23" t="s">
        <v>304</v>
      </c>
      <c r="P927" s="212" t="s">
        <v>95</v>
      </c>
      <c r="Q927" s="23" t="s">
        <v>304</v>
      </c>
      <c r="R927" s="23" t="s">
        <v>105</v>
      </c>
      <c r="S927" s="23" t="s">
        <v>105</v>
      </c>
      <c r="T927" s="205"/>
      <c r="U927" s="206"/>
      <c r="V927" s="206"/>
      <c r="W927" s="206"/>
      <c r="X927" s="206"/>
      <c r="Y927" s="206"/>
      <c r="Z927" s="206"/>
      <c r="AA927" s="206"/>
      <c r="AB927" s="206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6"/>
      <c r="AT927" s="206"/>
      <c r="AU927" s="206"/>
      <c r="AV927" s="206"/>
      <c r="AW927" s="206"/>
      <c r="AX927" s="206"/>
      <c r="AY927" s="206"/>
      <c r="AZ927" s="206"/>
      <c r="BA927" s="206"/>
      <c r="BB927" s="206"/>
      <c r="BC927" s="206"/>
      <c r="BD927" s="206"/>
      <c r="BE927" s="206"/>
      <c r="BF927" s="206"/>
      <c r="BG927" s="206"/>
      <c r="BH927" s="206"/>
      <c r="BI927" s="206"/>
      <c r="BJ927" s="206"/>
      <c r="BK927" s="206"/>
      <c r="BL927" s="206"/>
      <c r="BM927" s="56"/>
    </row>
    <row r="928" spans="1:65">
      <c r="A928" s="29"/>
      <c r="B928" s="20" t="s">
        <v>269</v>
      </c>
      <c r="C928" s="12"/>
      <c r="D928" s="210" t="s">
        <v>694</v>
      </c>
      <c r="E928" s="210" t="s">
        <v>694</v>
      </c>
      <c r="F928" s="210" t="s">
        <v>694</v>
      </c>
      <c r="G928" s="210">
        <v>0.4366666666666667</v>
      </c>
      <c r="H928" s="210" t="s">
        <v>694</v>
      </c>
      <c r="I928" s="210" t="s">
        <v>694</v>
      </c>
      <c r="J928" s="210" t="s">
        <v>694</v>
      </c>
      <c r="K928" s="210" t="s">
        <v>694</v>
      </c>
      <c r="L928" s="210" t="s">
        <v>694</v>
      </c>
      <c r="M928" s="210">
        <v>0.01</v>
      </c>
      <c r="N928" s="210" t="s">
        <v>694</v>
      </c>
      <c r="O928" s="210" t="s">
        <v>694</v>
      </c>
      <c r="P928" s="210" t="s">
        <v>694</v>
      </c>
      <c r="Q928" s="210" t="s">
        <v>694</v>
      </c>
      <c r="R928" s="210">
        <v>0.05</v>
      </c>
      <c r="S928" s="210" t="s">
        <v>694</v>
      </c>
      <c r="T928" s="205"/>
      <c r="U928" s="206"/>
      <c r="V928" s="206"/>
      <c r="W928" s="206"/>
      <c r="X928" s="206"/>
      <c r="Y928" s="206"/>
      <c r="Z928" s="206"/>
      <c r="AA928" s="206"/>
      <c r="AB928" s="206"/>
      <c r="AC928" s="206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6"/>
      <c r="AT928" s="206"/>
      <c r="AU928" s="206"/>
      <c r="AV928" s="206"/>
      <c r="AW928" s="206"/>
      <c r="AX928" s="206"/>
      <c r="AY928" s="206"/>
      <c r="AZ928" s="206"/>
      <c r="BA928" s="206"/>
      <c r="BB928" s="206"/>
      <c r="BC928" s="206"/>
      <c r="BD928" s="206"/>
      <c r="BE928" s="206"/>
      <c r="BF928" s="206"/>
      <c r="BG928" s="206"/>
      <c r="BH928" s="206"/>
      <c r="BI928" s="206"/>
      <c r="BJ928" s="206"/>
      <c r="BK928" s="206"/>
      <c r="BL928" s="206"/>
      <c r="BM928" s="56"/>
    </row>
    <row r="929" spans="1:65">
      <c r="A929" s="29"/>
      <c r="B929" s="3" t="s">
        <v>270</v>
      </c>
      <c r="C929" s="28"/>
      <c r="D929" s="23" t="s">
        <v>694</v>
      </c>
      <c r="E929" s="23" t="s">
        <v>694</v>
      </c>
      <c r="F929" s="23" t="s">
        <v>694</v>
      </c>
      <c r="G929" s="23">
        <v>0.37</v>
      </c>
      <c r="H929" s="23" t="s">
        <v>694</v>
      </c>
      <c r="I929" s="23" t="s">
        <v>694</v>
      </c>
      <c r="J929" s="23" t="s">
        <v>694</v>
      </c>
      <c r="K929" s="23" t="s">
        <v>694</v>
      </c>
      <c r="L929" s="23" t="s">
        <v>694</v>
      </c>
      <c r="M929" s="23">
        <v>0.01</v>
      </c>
      <c r="N929" s="23" t="s">
        <v>694</v>
      </c>
      <c r="O929" s="23" t="s">
        <v>694</v>
      </c>
      <c r="P929" s="23" t="s">
        <v>694</v>
      </c>
      <c r="Q929" s="23" t="s">
        <v>694</v>
      </c>
      <c r="R929" s="23">
        <v>0.05</v>
      </c>
      <c r="S929" s="23" t="s">
        <v>694</v>
      </c>
      <c r="T929" s="205"/>
      <c r="U929" s="206"/>
      <c r="V929" s="206"/>
      <c r="W929" s="206"/>
      <c r="X929" s="206"/>
      <c r="Y929" s="206"/>
      <c r="Z929" s="206"/>
      <c r="AA929" s="206"/>
      <c r="AB929" s="206"/>
      <c r="AC929" s="206"/>
      <c r="AD929" s="206"/>
      <c r="AE929" s="206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06"/>
      <c r="AT929" s="206"/>
      <c r="AU929" s="206"/>
      <c r="AV929" s="206"/>
      <c r="AW929" s="206"/>
      <c r="AX929" s="206"/>
      <c r="AY929" s="206"/>
      <c r="AZ929" s="206"/>
      <c r="BA929" s="206"/>
      <c r="BB929" s="206"/>
      <c r="BC929" s="206"/>
      <c r="BD929" s="206"/>
      <c r="BE929" s="206"/>
      <c r="BF929" s="206"/>
      <c r="BG929" s="206"/>
      <c r="BH929" s="206"/>
      <c r="BI929" s="206"/>
      <c r="BJ929" s="206"/>
      <c r="BK929" s="206"/>
      <c r="BL929" s="206"/>
      <c r="BM929" s="56"/>
    </row>
    <row r="930" spans="1:65">
      <c r="A930" s="29"/>
      <c r="B930" s="3" t="s">
        <v>271</v>
      </c>
      <c r="C930" s="28"/>
      <c r="D930" s="23" t="s">
        <v>694</v>
      </c>
      <c r="E930" s="23" t="s">
        <v>694</v>
      </c>
      <c r="F930" s="23" t="s">
        <v>694</v>
      </c>
      <c r="G930" s="23">
        <v>0.20284641152030919</v>
      </c>
      <c r="H930" s="23" t="s">
        <v>694</v>
      </c>
      <c r="I930" s="23" t="s">
        <v>694</v>
      </c>
      <c r="J930" s="23" t="s">
        <v>694</v>
      </c>
      <c r="K930" s="23" t="s">
        <v>694</v>
      </c>
      <c r="L930" s="23" t="s">
        <v>694</v>
      </c>
      <c r="M930" s="23">
        <v>0</v>
      </c>
      <c r="N930" s="23" t="s">
        <v>694</v>
      </c>
      <c r="O930" s="23" t="s">
        <v>694</v>
      </c>
      <c r="P930" s="23" t="s">
        <v>694</v>
      </c>
      <c r="Q930" s="23" t="s">
        <v>694</v>
      </c>
      <c r="R930" s="23" t="s">
        <v>694</v>
      </c>
      <c r="S930" s="23" t="s">
        <v>694</v>
      </c>
      <c r="T930" s="205"/>
      <c r="U930" s="206"/>
      <c r="V930" s="206"/>
      <c r="W930" s="206"/>
      <c r="X930" s="206"/>
      <c r="Y930" s="206"/>
      <c r="Z930" s="206"/>
      <c r="AA930" s="206"/>
      <c r="AB930" s="206"/>
      <c r="AC930" s="206"/>
      <c r="AD930" s="206"/>
      <c r="AE930" s="206"/>
      <c r="AF930" s="206"/>
      <c r="AG930" s="206"/>
      <c r="AH930" s="206"/>
      <c r="AI930" s="206"/>
      <c r="AJ930" s="206"/>
      <c r="AK930" s="206"/>
      <c r="AL930" s="206"/>
      <c r="AM930" s="206"/>
      <c r="AN930" s="206"/>
      <c r="AO930" s="206"/>
      <c r="AP930" s="206"/>
      <c r="AQ930" s="206"/>
      <c r="AR930" s="206"/>
      <c r="AS930" s="206"/>
      <c r="AT930" s="206"/>
      <c r="AU930" s="206"/>
      <c r="AV930" s="206"/>
      <c r="AW930" s="206"/>
      <c r="AX930" s="206"/>
      <c r="AY930" s="206"/>
      <c r="AZ930" s="206"/>
      <c r="BA930" s="206"/>
      <c r="BB930" s="206"/>
      <c r="BC930" s="206"/>
      <c r="BD930" s="206"/>
      <c r="BE930" s="206"/>
      <c r="BF930" s="206"/>
      <c r="BG930" s="206"/>
      <c r="BH930" s="206"/>
      <c r="BI930" s="206"/>
      <c r="BJ930" s="206"/>
      <c r="BK930" s="206"/>
      <c r="BL930" s="206"/>
      <c r="BM930" s="56"/>
    </row>
    <row r="931" spans="1:65">
      <c r="A931" s="29"/>
      <c r="B931" s="3" t="s">
        <v>86</v>
      </c>
      <c r="C931" s="28"/>
      <c r="D931" s="13" t="s">
        <v>694</v>
      </c>
      <c r="E931" s="13" t="s">
        <v>694</v>
      </c>
      <c r="F931" s="13" t="s">
        <v>694</v>
      </c>
      <c r="G931" s="13">
        <v>0.46453376684040271</v>
      </c>
      <c r="H931" s="13" t="s">
        <v>694</v>
      </c>
      <c r="I931" s="13" t="s">
        <v>694</v>
      </c>
      <c r="J931" s="13" t="s">
        <v>694</v>
      </c>
      <c r="K931" s="13" t="s">
        <v>694</v>
      </c>
      <c r="L931" s="13" t="s">
        <v>694</v>
      </c>
      <c r="M931" s="13">
        <v>0</v>
      </c>
      <c r="N931" s="13" t="s">
        <v>694</v>
      </c>
      <c r="O931" s="13" t="s">
        <v>694</v>
      </c>
      <c r="P931" s="13" t="s">
        <v>694</v>
      </c>
      <c r="Q931" s="13" t="s">
        <v>694</v>
      </c>
      <c r="R931" s="13" t="s">
        <v>694</v>
      </c>
      <c r="S931" s="13" t="s">
        <v>694</v>
      </c>
      <c r="T931" s="15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272</v>
      </c>
      <c r="C932" s="28"/>
      <c r="D932" s="13" t="s">
        <v>694</v>
      </c>
      <c r="E932" s="13" t="s">
        <v>694</v>
      </c>
      <c r="F932" s="13" t="s">
        <v>694</v>
      </c>
      <c r="G932" s="13" t="s">
        <v>694</v>
      </c>
      <c r="H932" s="13" t="s">
        <v>694</v>
      </c>
      <c r="I932" s="13" t="s">
        <v>694</v>
      </c>
      <c r="J932" s="13" t="s">
        <v>694</v>
      </c>
      <c r="K932" s="13" t="s">
        <v>694</v>
      </c>
      <c r="L932" s="13" t="s">
        <v>694</v>
      </c>
      <c r="M932" s="13" t="s">
        <v>694</v>
      </c>
      <c r="N932" s="13" t="s">
        <v>694</v>
      </c>
      <c r="O932" s="13" t="s">
        <v>694</v>
      </c>
      <c r="P932" s="13" t="s">
        <v>694</v>
      </c>
      <c r="Q932" s="13" t="s">
        <v>694</v>
      </c>
      <c r="R932" s="13" t="s">
        <v>694</v>
      </c>
      <c r="S932" s="13" t="s">
        <v>694</v>
      </c>
      <c r="T932" s="15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45" t="s">
        <v>273</v>
      </c>
      <c r="C933" s="46"/>
      <c r="D933" s="44">
        <v>0.67</v>
      </c>
      <c r="E933" s="44">
        <v>0.31</v>
      </c>
      <c r="F933" s="44">
        <v>0.31</v>
      </c>
      <c r="G933" s="44">
        <v>20.49</v>
      </c>
      <c r="H933" s="44">
        <v>0.31</v>
      </c>
      <c r="I933" s="44">
        <v>1.53</v>
      </c>
      <c r="J933" s="44">
        <v>0.67</v>
      </c>
      <c r="K933" s="44">
        <v>0.67</v>
      </c>
      <c r="L933" s="44">
        <v>0.67</v>
      </c>
      <c r="M933" s="44">
        <v>0.47</v>
      </c>
      <c r="N933" s="44">
        <v>0.67</v>
      </c>
      <c r="O933" s="44">
        <v>0.31</v>
      </c>
      <c r="P933" s="44">
        <v>244.28</v>
      </c>
      <c r="Q933" s="44">
        <v>0.31</v>
      </c>
      <c r="R933" s="44">
        <v>0.31</v>
      </c>
      <c r="S933" s="44">
        <v>0.67</v>
      </c>
      <c r="T933" s="15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BM934" s="55"/>
    </row>
    <row r="935" spans="1:65" ht="15">
      <c r="B935" s="8" t="s">
        <v>602</v>
      </c>
      <c r="BM935" s="27" t="s">
        <v>66</v>
      </c>
    </row>
    <row r="936" spans="1:65" ht="15">
      <c r="A936" s="24" t="s">
        <v>24</v>
      </c>
      <c r="B936" s="18" t="s">
        <v>110</v>
      </c>
      <c r="C936" s="15" t="s">
        <v>111</v>
      </c>
      <c r="D936" s="16" t="s">
        <v>234</v>
      </c>
      <c r="E936" s="17" t="s">
        <v>234</v>
      </c>
      <c r="F936" s="17" t="s">
        <v>234</v>
      </c>
      <c r="G936" s="17" t="s">
        <v>234</v>
      </c>
      <c r="H936" s="17" t="s">
        <v>234</v>
      </c>
      <c r="I936" s="17" t="s">
        <v>234</v>
      </c>
      <c r="J936" s="17" t="s">
        <v>234</v>
      </c>
      <c r="K936" s="17" t="s">
        <v>234</v>
      </c>
      <c r="L936" s="17" t="s">
        <v>234</v>
      </c>
      <c r="M936" s="15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235</v>
      </c>
      <c r="C937" s="9" t="s">
        <v>235</v>
      </c>
      <c r="D937" s="151" t="s">
        <v>238</v>
      </c>
      <c r="E937" s="152" t="s">
        <v>239</v>
      </c>
      <c r="F937" s="152" t="s">
        <v>242</v>
      </c>
      <c r="G937" s="152" t="s">
        <v>243</v>
      </c>
      <c r="H937" s="152" t="s">
        <v>245</v>
      </c>
      <c r="I937" s="152" t="s">
        <v>247</v>
      </c>
      <c r="J937" s="152" t="s">
        <v>260</v>
      </c>
      <c r="K937" s="152" t="s">
        <v>262</v>
      </c>
      <c r="L937" s="152" t="s">
        <v>263</v>
      </c>
      <c r="M937" s="15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276</v>
      </c>
      <c r="E938" s="11" t="s">
        <v>276</v>
      </c>
      <c r="F938" s="11" t="s">
        <v>278</v>
      </c>
      <c r="G938" s="11" t="s">
        <v>276</v>
      </c>
      <c r="H938" s="11" t="s">
        <v>276</v>
      </c>
      <c r="I938" s="11" t="s">
        <v>278</v>
      </c>
      <c r="J938" s="11" t="s">
        <v>278</v>
      </c>
      <c r="K938" s="11" t="s">
        <v>276</v>
      </c>
      <c r="L938" s="11" t="s">
        <v>276</v>
      </c>
      <c r="M938" s="15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9"/>
      <c r="C939" s="9"/>
      <c r="D939" s="25" t="s">
        <v>117</v>
      </c>
      <c r="E939" s="25" t="s">
        <v>312</v>
      </c>
      <c r="F939" s="25" t="s">
        <v>311</v>
      </c>
      <c r="G939" s="25" t="s">
        <v>314</v>
      </c>
      <c r="H939" s="25" t="s">
        <v>311</v>
      </c>
      <c r="I939" s="25" t="s">
        <v>314</v>
      </c>
      <c r="J939" s="25" t="s">
        <v>314</v>
      </c>
      <c r="K939" s="25" t="s">
        <v>314</v>
      </c>
      <c r="L939" s="25" t="s">
        <v>117</v>
      </c>
      <c r="M939" s="15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3</v>
      </c>
    </row>
    <row r="940" spans="1:65">
      <c r="A940" s="29"/>
      <c r="B940" s="18">
        <v>1</v>
      </c>
      <c r="C940" s="14">
        <v>1</v>
      </c>
      <c r="D940" s="21">
        <v>0.33400000000000002</v>
      </c>
      <c r="E940" s="148">
        <v>0.39106683876733717</v>
      </c>
      <c r="F940" s="148">
        <v>0.4</v>
      </c>
      <c r="G940" s="21">
        <v>0.33</v>
      </c>
      <c r="H940" s="148">
        <v>0.58871335465098595</v>
      </c>
      <c r="I940" s="21">
        <v>0.33</v>
      </c>
      <c r="J940" s="21">
        <v>0.35</v>
      </c>
      <c r="K940" s="21">
        <v>0.38</v>
      </c>
      <c r="L940" s="21">
        <v>0.32500000000000001</v>
      </c>
      <c r="M940" s="15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>
        <v>1</v>
      </c>
      <c r="C941" s="9">
        <v>2</v>
      </c>
      <c r="D941" s="11">
        <v>0.34699999999999998</v>
      </c>
      <c r="E941" s="149">
        <v>0.41922333224097191</v>
      </c>
      <c r="F941" s="149">
        <v>0.4</v>
      </c>
      <c r="G941" s="11">
        <v>0.36</v>
      </c>
      <c r="H941" s="149">
        <v>0.60282102876749999</v>
      </c>
      <c r="I941" s="11">
        <v>0.33</v>
      </c>
      <c r="J941" s="11">
        <v>0.35</v>
      </c>
      <c r="K941" s="11">
        <v>0.38</v>
      </c>
      <c r="L941" s="11">
        <v>0.33600000000000002</v>
      </c>
      <c r="M941" s="15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27</v>
      </c>
    </row>
    <row r="942" spans="1:65">
      <c r="A942" s="29"/>
      <c r="B942" s="19">
        <v>1</v>
      </c>
      <c r="C942" s="9">
        <v>3</v>
      </c>
      <c r="D942" s="11">
        <v>0.35299999999999998</v>
      </c>
      <c r="E942" s="149">
        <v>0.41366087320616185</v>
      </c>
      <c r="F942" s="149">
        <v>0.4</v>
      </c>
      <c r="G942" s="11">
        <v>0.34</v>
      </c>
      <c r="H942" s="149">
        <v>0.59393043355789998</v>
      </c>
      <c r="I942" s="11">
        <v>0.34</v>
      </c>
      <c r="J942" s="11">
        <v>0.35</v>
      </c>
      <c r="K942" s="11">
        <v>0.38</v>
      </c>
      <c r="L942" s="11">
        <v>0.33900000000000002</v>
      </c>
      <c r="M942" s="15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16</v>
      </c>
    </row>
    <row r="943" spans="1:65">
      <c r="A943" s="29"/>
      <c r="B943" s="19">
        <v>1</v>
      </c>
      <c r="C943" s="9">
        <v>4</v>
      </c>
      <c r="D943" s="11">
        <v>0.33400000000000002</v>
      </c>
      <c r="E943" s="149">
        <v>0.41290690161945831</v>
      </c>
      <c r="F943" s="149">
        <v>0.3</v>
      </c>
      <c r="G943" s="11">
        <v>0.35</v>
      </c>
      <c r="H943" s="149">
        <v>0.62567603577186204</v>
      </c>
      <c r="I943" s="11">
        <v>0.33</v>
      </c>
      <c r="J943" s="11">
        <v>0.36</v>
      </c>
      <c r="K943" s="11">
        <v>0.39</v>
      </c>
      <c r="L943" s="11">
        <v>0.33600000000000002</v>
      </c>
      <c r="M943" s="15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0.35066666666666668</v>
      </c>
    </row>
    <row r="944" spans="1:65">
      <c r="A944" s="29"/>
      <c r="B944" s="19">
        <v>1</v>
      </c>
      <c r="C944" s="9">
        <v>5</v>
      </c>
      <c r="D944" s="11">
        <v>0.35399999999999998</v>
      </c>
      <c r="E944" s="149">
        <v>0.40667718643106909</v>
      </c>
      <c r="F944" s="149">
        <v>0.4</v>
      </c>
      <c r="G944" s="11">
        <v>0.35</v>
      </c>
      <c r="H944" s="149">
        <v>0.58901506812657001</v>
      </c>
      <c r="I944" s="11">
        <v>0.34</v>
      </c>
      <c r="J944" s="11">
        <v>0.36</v>
      </c>
      <c r="K944" s="11">
        <v>0.39</v>
      </c>
      <c r="L944" s="11">
        <v>0.33600000000000002</v>
      </c>
      <c r="M944" s="15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111</v>
      </c>
    </row>
    <row r="945" spans="1:65">
      <c r="A945" s="29"/>
      <c r="B945" s="19">
        <v>1</v>
      </c>
      <c r="C945" s="9">
        <v>6</v>
      </c>
      <c r="D945" s="11">
        <v>0.34599999999999997</v>
      </c>
      <c r="E945" s="149">
        <v>0.41092652422366238</v>
      </c>
      <c r="F945" s="149">
        <v>0.4</v>
      </c>
      <c r="G945" s="11">
        <v>0.36</v>
      </c>
      <c r="H945" s="149">
        <v>0.59137354202828396</v>
      </c>
      <c r="I945" s="11">
        <v>0.35</v>
      </c>
      <c r="J945" s="11">
        <v>0.34</v>
      </c>
      <c r="K945" s="11">
        <v>0.38</v>
      </c>
      <c r="L945" s="11">
        <v>0.36399999999999999</v>
      </c>
      <c r="M945" s="15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20" t="s">
        <v>269</v>
      </c>
      <c r="C946" s="12"/>
      <c r="D946" s="22">
        <v>0.34466666666666668</v>
      </c>
      <c r="E946" s="22">
        <v>0.40907694274811002</v>
      </c>
      <c r="F946" s="22">
        <v>0.38333333333333336</v>
      </c>
      <c r="G946" s="22">
        <v>0.34833333333333333</v>
      </c>
      <c r="H946" s="22">
        <v>0.59858824381718356</v>
      </c>
      <c r="I946" s="22">
        <v>0.33666666666666667</v>
      </c>
      <c r="J946" s="22">
        <v>0.35166666666666657</v>
      </c>
      <c r="K946" s="22">
        <v>0.38333333333333336</v>
      </c>
      <c r="L946" s="22">
        <v>0.33933333333333332</v>
      </c>
      <c r="M946" s="15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270</v>
      </c>
      <c r="C947" s="28"/>
      <c r="D947" s="11">
        <v>0.34649999999999997</v>
      </c>
      <c r="E947" s="11">
        <v>0.41191671292156035</v>
      </c>
      <c r="F947" s="11">
        <v>0.4</v>
      </c>
      <c r="G947" s="11">
        <v>0.35</v>
      </c>
      <c r="H947" s="11">
        <v>0.59265198779309203</v>
      </c>
      <c r="I947" s="11">
        <v>0.33500000000000002</v>
      </c>
      <c r="J947" s="11">
        <v>0.35</v>
      </c>
      <c r="K947" s="11">
        <v>0.38</v>
      </c>
      <c r="L947" s="11">
        <v>0.33600000000000002</v>
      </c>
      <c r="M947" s="15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271</v>
      </c>
      <c r="C948" s="28"/>
      <c r="D948" s="23">
        <v>8.8468450120179187E-3</v>
      </c>
      <c r="E948" s="23">
        <v>9.717755404983883E-3</v>
      </c>
      <c r="F948" s="23">
        <v>4.0824829046386318E-2</v>
      </c>
      <c r="G948" s="23">
        <v>1.1690451944500106E-2</v>
      </c>
      <c r="H948" s="23">
        <v>1.4244796864664998E-2</v>
      </c>
      <c r="I948" s="23">
        <v>8.1649658092772491E-3</v>
      </c>
      <c r="J948" s="23">
        <v>7.5277265270907992E-3</v>
      </c>
      <c r="K948" s="23">
        <v>5.1639777949432277E-3</v>
      </c>
      <c r="L948" s="23">
        <v>1.3017936344392933E-2</v>
      </c>
      <c r="M948" s="205"/>
      <c r="N948" s="206"/>
      <c r="O948" s="206"/>
      <c r="P948" s="206"/>
      <c r="Q948" s="206"/>
      <c r="R948" s="206"/>
      <c r="S948" s="206"/>
      <c r="T948" s="206"/>
      <c r="U948" s="206"/>
      <c r="V948" s="206"/>
      <c r="W948" s="206"/>
      <c r="X948" s="206"/>
      <c r="Y948" s="206"/>
      <c r="Z948" s="206"/>
      <c r="AA948" s="206"/>
      <c r="AB948" s="206"/>
      <c r="AC948" s="206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56"/>
    </row>
    <row r="949" spans="1:65">
      <c r="A949" s="29"/>
      <c r="B949" s="3" t="s">
        <v>86</v>
      </c>
      <c r="C949" s="28"/>
      <c r="D949" s="13">
        <v>2.5667828854984288E-2</v>
      </c>
      <c r="E949" s="13">
        <v>2.3755324217741628E-2</v>
      </c>
      <c r="F949" s="13">
        <v>0.10649955403405126</v>
      </c>
      <c r="G949" s="13">
        <v>3.3561106060765858E-2</v>
      </c>
      <c r="H949" s="13">
        <v>2.3797321467301551E-2</v>
      </c>
      <c r="I949" s="13">
        <v>2.4252373690922521E-2</v>
      </c>
      <c r="J949" s="13">
        <v>2.1405857423007019E-2</v>
      </c>
      <c r="K949" s="13">
        <v>1.3471246421591029E-2</v>
      </c>
      <c r="L949" s="13">
        <v>3.8363270170116703E-2</v>
      </c>
      <c r="M949" s="15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272</v>
      </c>
      <c r="C950" s="28"/>
      <c r="D950" s="13">
        <v>-1.7110266159695797E-2</v>
      </c>
      <c r="E950" s="13">
        <v>0.1665692283691349</v>
      </c>
      <c r="F950" s="13">
        <v>9.3155893536121637E-2</v>
      </c>
      <c r="G950" s="13">
        <v>-6.6539923954372915E-3</v>
      </c>
      <c r="H950" s="13">
        <v>0.70700069529615073</v>
      </c>
      <c r="I950" s="13">
        <v>-3.9923954372623638E-2</v>
      </c>
      <c r="J950" s="13">
        <v>2.8517110266157442E-3</v>
      </c>
      <c r="K950" s="13">
        <v>9.3155893536121637E-2</v>
      </c>
      <c r="L950" s="13">
        <v>-3.2319391634981098E-2</v>
      </c>
      <c r="M950" s="15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45" t="s">
        <v>273</v>
      </c>
      <c r="C951" s="46"/>
      <c r="D951" s="44">
        <v>0.3</v>
      </c>
      <c r="E951" s="44">
        <v>3.32</v>
      </c>
      <c r="F951" s="44" t="s">
        <v>274</v>
      </c>
      <c r="G951" s="44">
        <v>0.09</v>
      </c>
      <c r="H951" s="44">
        <v>13.97</v>
      </c>
      <c r="I951" s="44">
        <v>0.75</v>
      </c>
      <c r="J951" s="44">
        <v>0.09</v>
      </c>
      <c r="K951" s="44">
        <v>1.87</v>
      </c>
      <c r="L951" s="44">
        <v>0.6</v>
      </c>
      <c r="M951" s="15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0" t="s">
        <v>330</v>
      </c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BM952" s="55"/>
    </row>
    <row r="953" spans="1:65">
      <c r="BM953" s="55"/>
    </row>
    <row r="954" spans="1:65" ht="15">
      <c r="B954" s="8" t="s">
        <v>603</v>
      </c>
      <c r="BM954" s="27" t="s">
        <v>66</v>
      </c>
    </row>
    <row r="955" spans="1:65" ht="15">
      <c r="A955" s="24" t="s">
        <v>27</v>
      </c>
      <c r="B955" s="18" t="s">
        <v>110</v>
      </c>
      <c r="C955" s="15" t="s">
        <v>111</v>
      </c>
      <c r="D955" s="16" t="s">
        <v>234</v>
      </c>
      <c r="E955" s="17" t="s">
        <v>234</v>
      </c>
      <c r="F955" s="17" t="s">
        <v>234</v>
      </c>
      <c r="G955" s="17" t="s">
        <v>234</v>
      </c>
      <c r="H955" s="17" t="s">
        <v>234</v>
      </c>
      <c r="I955" s="17" t="s">
        <v>234</v>
      </c>
      <c r="J955" s="17" t="s">
        <v>234</v>
      </c>
      <c r="K955" s="17" t="s">
        <v>234</v>
      </c>
      <c r="L955" s="17" t="s">
        <v>234</v>
      </c>
      <c r="M955" s="17" t="s">
        <v>234</v>
      </c>
      <c r="N955" s="17" t="s">
        <v>234</v>
      </c>
      <c r="O955" s="17" t="s">
        <v>234</v>
      </c>
      <c r="P955" s="17" t="s">
        <v>234</v>
      </c>
      <c r="Q955" s="17" t="s">
        <v>234</v>
      </c>
      <c r="R955" s="17" t="s">
        <v>234</v>
      </c>
      <c r="S955" s="17" t="s">
        <v>234</v>
      </c>
      <c r="T955" s="17" t="s">
        <v>234</v>
      </c>
      <c r="U955" s="17" t="s">
        <v>234</v>
      </c>
      <c r="V955" s="17" t="s">
        <v>234</v>
      </c>
      <c r="W955" s="17" t="s">
        <v>234</v>
      </c>
      <c r="X955" s="15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235</v>
      </c>
      <c r="C956" s="9" t="s">
        <v>235</v>
      </c>
      <c r="D956" s="151" t="s">
        <v>237</v>
      </c>
      <c r="E956" s="152" t="s">
        <v>238</v>
      </c>
      <c r="F956" s="152" t="s">
        <v>239</v>
      </c>
      <c r="G956" s="152" t="s">
        <v>242</v>
      </c>
      <c r="H956" s="152" t="s">
        <v>243</v>
      </c>
      <c r="I956" s="152" t="s">
        <v>244</v>
      </c>
      <c r="J956" s="152" t="s">
        <v>247</v>
      </c>
      <c r="K956" s="152" t="s">
        <v>248</v>
      </c>
      <c r="L956" s="152" t="s">
        <v>250</v>
      </c>
      <c r="M956" s="152" t="s">
        <v>251</v>
      </c>
      <c r="N956" s="152" t="s">
        <v>252</v>
      </c>
      <c r="O956" s="152" t="s">
        <v>253</v>
      </c>
      <c r="P956" s="152" t="s">
        <v>254</v>
      </c>
      <c r="Q956" s="152" t="s">
        <v>255</v>
      </c>
      <c r="R956" s="152" t="s">
        <v>257</v>
      </c>
      <c r="S956" s="152" t="s">
        <v>259</v>
      </c>
      <c r="T956" s="152" t="s">
        <v>260</v>
      </c>
      <c r="U956" s="152" t="s">
        <v>261</v>
      </c>
      <c r="V956" s="152" t="s">
        <v>262</v>
      </c>
      <c r="W956" s="152" t="s">
        <v>263</v>
      </c>
      <c r="X956" s="15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276</v>
      </c>
      <c r="E957" s="11" t="s">
        <v>276</v>
      </c>
      <c r="F957" s="11" t="s">
        <v>276</v>
      </c>
      <c r="G957" s="11" t="s">
        <v>278</v>
      </c>
      <c r="H957" s="11" t="s">
        <v>276</v>
      </c>
      <c r="I957" s="11" t="s">
        <v>278</v>
      </c>
      <c r="J957" s="11" t="s">
        <v>278</v>
      </c>
      <c r="K957" s="11" t="s">
        <v>278</v>
      </c>
      <c r="L957" s="11" t="s">
        <v>276</v>
      </c>
      <c r="M957" s="11" t="s">
        <v>276</v>
      </c>
      <c r="N957" s="11" t="s">
        <v>276</v>
      </c>
      <c r="O957" s="11" t="s">
        <v>276</v>
      </c>
      <c r="P957" s="11" t="s">
        <v>276</v>
      </c>
      <c r="Q957" s="11" t="s">
        <v>278</v>
      </c>
      <c r="R957" s="11" t="s">
        <v>276</v>
      </c>
      <c r="S957" s="11" t="s">
        <v>276</v>
      </c>
      <c r="T957" s="11" t="s">
        <v>278</v>
      </c>
      <c r="U957" s="11" t="s">
        <v>278</v>
      </c>
      <c r="V957" s="11" t="s">
        <v>276</v>
      </c>
      <c r="W957" s="11" t="s">
        <v>276</v>
      </c>
      <c r="X957" s="15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</v>
      </c>
    </row>
    <row r="958" spans="1:65">
      <c r="A958" s="29"/>
      <c r="B958" s="19"/>
      <c r="C958" s="9"/>
      <c r="D958" s="25" t="s">
        <v>311</v>
      </c>
      <c r="E958" s="25" t="s">
        <v>117</v>
      </c>
      <c r="F958" s="25" t="s">
        <v>312</v>
      </c>
      <c r="G958" s="25" t="s">
        <v>311</v>
      </c>
      <c r="H958" s="25" t="s">
        <v>314</v>
      </c>
      <c r="I958" s="25" t="s">
        <v>313</v>
      </c>
      <c r="J958" s="25" t="s">
        <v>314</v>
      </c>
      <c r="K958" s="25" t="s">
        <v>314</v>
      </c>
      <c r="L958" s="25" t="s">
        <v>311</v>
      </c>
      <c r="M958" s="25" t="s">
        <v>311</v>
      </c>
      <c r="N958" s="25" t="s">
        <v>311</v>
      </c>
      <c r="O958" s="25" t="s">
        <v>311</v>
      </c>
      <c r="P958" s="25" t="s">
        <v>311</v>
      </c>
      <c r="Q958" s="25" t="s">
        <v>313</v>
      </c>
      <c r="R958" s="25" t="s">
        <v>312</v>
      </c>
      <c r="S958" s="25" t="s">
        <v>279</v>
      </c>
      <c r="T958" s="25" t="s">
        <v>314</v>
      </c>
      <c r="U958" s="25" t="s">
        <v>311</v>
      </c>
      <c r="V958" s="25" t="s">
        <v>314</v>
      </c>
      <c r="W958" s="25" t="s">
        <v>315</v>
      </c>
      <c r="X958" s="15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2</v>
      </c>
    </row>
    <row r="959" spans="1:65">
      <c r="A959" s="29"/>
      <c r="B959" s="18">
        <v>1</v>
      </c>
      <c r="C959" s="14">
        <v>1</v>
      </c>
      <c r="D959" s="21">
        <v>0.6</v>
      </c>
      <c r="E959" s="21">
        <v>0.8</v>
      </c>
      <c r="F959" s="148" t="s">
        <v>103</v>
      </c>
      <c r="G959" s="21">
        <v>0.56999999999999995</v>
      </c>
      <c r="H959" s="21">
        <v>0.74</v>
      </c>
      <c r="I959" s="21">
        <v>0.65</v>
      </c>
      <c r="J959" s="21">
        <v>0.56000000000000005</v>
      </c>
      <c r="K959" s="148">
        <v>0.6</v>
      </c>
      <c r="L959" s="21">
        <v>0.71</v>
      </c>
      <c r="M959" s="21">
        <v>0.69</v>
      </c>
      <c r="N959" s="21">
        <v>0.67</v>
      </c>
      <c r="O959" s="21">
        <v>0.75</v>
      </c>
      <c r="P959" s="21">
        <v>0.74</v>
      </c>
      <c r="Q959" s="21">
        <v>0.57074040210650323</v>
      </c>
      <c r="R959" s="21">
        <v>0.6</v>
      </c>
      <c r="S959" s="21">
        <v>0.59</v>
      </c>
      <c r="T959" s="21">
        <v>0.56999999999999995</v>
      </c>
      <c r="U959" s="21">
        <v>0.63</v>
      </c>
      <c r="V959" s="21">
        <v>0.69</v>
      </c>
      <c r="W959" s="21">
        <v>0.7</v>
      </c>
      <c r="X959" s="15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>
        <v>1</v>
      </c>
      <c r="C960" s="9">
        <v>2</v>
      </c>
      <c r="D960" s="11">
        <v>0.71</v>
      </c>
      <c r="E960" s="11">
        <v>0.7</v>
      </c>
      <c r="F960" s="149" t="s">
        <v>103</v>
      </c>
      <c r="G960" s="11">
        <v>0.57999999999999996</v>
      </c>
      <c r="H960" s="11">
        <v>0.78</v>
      </c>
      <c r="I960" s="11">
        <v>0.65</v>
      </c>
      <c r="J960" s="11">
        <v>0.51</v>
      </c>
      <c r="K960" s="149">
        <v>0.5</v>
      </c>
      <c r="L960" s="11">
        <v>0.75</v>
      </c>
      <c r="M960" s="11">
        <v>0.67</v>
      </c>
      <c r="N960" s="11">
        <v>0.73</v>
      </c>
      <c r="O960" s="11">
        <v>0.72</v>
      </c>
      <c r="P960" s="11">
        <v>0.73</v>
      </c>
      <c r="Q960" s="11">
        <v>0.60251654963195023</v>
      </c>
      <c r="R960" s="11">
        <v>0.56000000000000005</v>
      </c>
      <c r="S960" s="11">
        <v>0.65</v>
      </c>
      <c r="T960" s="11">
        <v>0.56000000000000005</v>
      </c>
      <c r="U960" s="11">
        <v>0.61</v>
      </c>
      <c r="V960" s="11">
        <v>0.67</v>
      </c>
      <c r="W960" s="11">
        <v>0.7</v>
      </c>
      <c r="X960" s="15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28</v>
      </c>
    </row>
    <row r="961" spans="1:65">
      <c r="A961" s="29"/>
      <c r="B961" s="19">
        <v>1</v>
      </c>
      <c r="C961" s="9">
        <v>3</v>
      </c>
      <c r="D961" s="11">
        <v>0.63</v>
      </c>
      <c r="E961" s="11">
        <v>0.6</v>
      </c>
      <c r="F961" s="149" t="s">
        <v>103</v>
      </c>
      <c r="G961" s="11">
        <v>0.61</v>
      </c>
      <c r="H961" s="11">
        <v>0.75</v>
      </c>
      <c r="I961" s="11">
        <v>0.57999999999999996</v>
      </c>
      <c r="J961" s="11">
        <v>0.56000000000000005</v>
      </c>
      <c r="K961" s="149">
        <v>0.7</v>
      </c>
      <c r="L961" s="11">
        <v>0.71</v>
      </c>
      <c r="M961" s="11">
        <v>0.66</v>
      </c>
      <c r="N961" s="11">
        <v>0.66</v>
      </c>
      <c r="O961" s="11">
        <v>0.74</v>
      </c>
      <c r="P961" s="11">
        <v>0.68</v>
      </c>
      <c r="Q961" s="11">
        <v>0.57907358765605077</v>
      </c>
      <c r="R961" s="11">
        <v>0.61</v>
      </c>
      <c r="S961" s="11">
        <v>0.6</v>
      </c>
      <c r="T961" s="11">
        <v>0.56000000000000005</v>
      </c>
      <c r="U961" s="11">
        <v>0.63</v>
      </c>
      <c r="V961" s="11">
        <v>0.68</v>
      </c>
      <c r="W961" s="11">
        <v>0.69</v>
      </c>
      <c r="X961" s="15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16</v>
      </c>
    </row>
    <row r="962" spans="1:65">
      <c r="A962" s="29"/>
      <c r="B962" s="19">
        <v>1</v>
      </c>
      <c r="C962" s="9">
        <v>4</v>
      </c>
      <c r="D962" s="11">
        <v>0.68</v>
      </c>
      <c r="E962" s="11">
        <v>0.7</v>
      </c>
      <c r="F962" s="149" t="s">
        <v>103</v>
      </c>
      <c r="G962" s="11">
        <v>0.61</v>
      </c>
      <c r="H962" s="11">
        <v>0.77</v>
      </c>
      <c r="I962" s="11">
        <v>0.59</v>
      </c>
      <c r="J962" s="11">
        <v>0.5</v>
      </c>
      <c r="K962" s="149">
        <v>0.7</v>
      </c>
      <c r="L962" s="11">
        <v>0.74</v>
      </c>
      <c r="M962" s="11">
        <v>0.6</v>
      </c>
      <c r="N962" s="11">
        <v>0.69</v>
      </c>
      <c r="O962" s="11">
        <v>0.7</v>
      </c>
      <c r="P962" s="11">
        <v>0.69</v>
      </c>
      <c r="Q962" s="11">
        <v>0.5235632886965309</v>
      </c>
      <c r="R962" s="11">
        <v>0.57999999999999996</v>
      </c>
      <c r="S962" s="11">
        <v>0.67</v>
      </c>
      <c r="T962" s="11">
        <v>0.56000000000000005</v>
      </c>
      <c r="U962" s="11">
        <v>0.65</v>
      </c>
      <c r="V962" s="11">
        <v>0.68</v>
      </c>
      <c r="W962" s="11">
        <v>0.7</v>
      </c>
      <c r="X962" s="15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0.65117055420663505</v>
      </c>
    </row>
    <row r="963" spans="1:65">
      <c r="A963" s="29"/>
      <c r="B963" s="19">
        <v>1</v>
      </c>
      <c r="C963" s="9">
        <v>5</v>
      </c>
      <c r="D963" s="11">
        <v>0.54</v>
      </c>
      <c r="E963" s="11">
        <v>0.7</v>
      </c>
      <c r="F963" s="149" t="s">
        <v>103</v>
      </c>
      <c r="G963" s="11">
        <v>0.59</v>
      </c>
      <c r="H963" s="11">
        <v>0.75</v>
      </c>
      <c r="I963" s="11">
        <v>0.61</v>
      </c>
      <c r="J963" s="11">
        <v>0.55000000000000004</v>
      </c>
      <c r="K963" s="149">
        <v>0.6</v>
      </c>
      <c r="L963" s="11">
        <v>0.73</v>
      </c>
      <c r="M963" s="11">
        <v>0.76</v>
      </c>
      <c r="N963" s="11">
        <v>0.71</v>
      </c>
      <c r="O963" s="11">
        <v>0.78</v>
      </c>
      <c r="P963" s="11">
        <v>0.66</v>
      </c>
      <c r="Q963" s="11">
        <v>0.51329109305824983</v>
      </c>
      <c r="R963" s="11">
        <v>0.57999999999999996</v>
      </c>
      <c r="S963" s="11">
        <v>0.59</v>
      </c>
      <c r="T963" s="11">
        <v>0.55000000000000004</v>
      </c>
      <c r="U963" s="11">
        <v>0.62</v>
      </c>
      <c r="V963" s="11">
        <v>0.65</v>
      </c>
      <c r="W963" s="11">
        <v>0.7</v>
      </c>
      <c r="X963" s="15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112</v>
      </c>
    </row>
    <row r="964" spans="1:65">
      <c r="A964" s="29"/>
      <c r="B964" s="19">
        <v>1</v>
      </c>
      <c r="C964" s="9">
        <v>6</v>
      </c>
      <c r="D964" s="11">
        <v>0.67</v>
      </c>
      <c r="E964" s="11">
        <v>0.8</v>
      </c>
      <c r="F964" s="149" t="s">
        <v>103</v>
      </c>
      <c r="G964" s="11">
        <v>0.57999999999999996</v>
      </c>
      <c r="H964" s="11">
        <v>0.74</v>
      </c>
      <c r="I964" s="11">
        <v>0.56000000000000005</v>
      </c>
      <c r="J964" s="11">
        <v>0.56999999999999995</v>
      </c>
      <c r="K964" s="149">
        <v>0.6</v>
      </c>
      <c r="L964" s="11">
        <v>0.74</v>
      </c>
      <c r="M964" s="11">
        <v>0.65</v>
      </c>
      <c r="N964" s="11">
        <v>0.71</v>
      </c>
      <c r="O964" s="11">
        <v>0.71</v>
      </c>
      <c r="P964" s="11">
        <v>0.75</v>
      </c>
      <c r="Q964" s="11">
        <v>0.55723493316728179</v>
      </c>
      <c r="R964" s="11">
        <v>0.59</v>
      </c>
      <c r="S964" s="11">
        <v>0.68</v>
      </c>
      <c r="T964" s="11">
        <v>0.55000000000000004</v>
      </c>
      <c r="U964" s="11">
        <v>0.62</v>
      </c>
      <c r="V964" s="11">
        <v>0.7</v>
      </c>
      <c r="W964" s="11">
        <v>0.69</v>
      </c>
      <c r="X964" s="15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20" t="s">
        <v>269</v>
      </c>
      <c r="C965" s="12"/>
      <c r="D965" s="22">
        <v>0.63833333333333331</v>
      </c>
      <c r="E965" s="22">
        <v>0.71666666666666667</v>
      </c>
      <c r="F965" s="22" t="s">
        <v>694</v>
      </c>
      <c r="G965" s="22">
        <v>0.59</v>
      </c>
      <c r="H965" s="22">
        <v>0.755</v>
      </c>
      <c r="I965" s="22">
        <v>0.60666666666666658</v>
      </c>
      <c r="J965" s="22">
        <v>0.54166666666666663</v>
      </c>
      <c r="K965" s="22">
        <v>0.6166666666666667</v>
      </c>
      <c r="L965" s="22">
        <v>0.73</v>
      </c>
      <c r="M965" s="22">
        <v>0.67166666666666675</v>
      </c>
      <c r="N965" s="22">
        <v>0.69499999999999995</v>
      </c>
      <c r="O965" s="22">
        <v>0.73333333333333339</v>
      </c>
      <c r="P965" s="22">
        <v>0.70833333333333337</v>
      </c>
      <c r="Q965" s="22">
        <v>0.55773664238609444</v>
      </c>
      <c r="R965" s="22">
        <v>0.58666666666666667</v>
      </c>
      <c r="S965" s="22">
        <v>0.63</v>
      </c>
      <c r="T965" s="22">
        <v>0.55833333333333324</v>
      </c>
      <c r="U965" s="22">
        <v>0.62666666666666671</v>
      </c>
      <c r="V965" s="22">
        <v>0.67833333333333334</v>
      </c>
      <c r="W965" s="22">
        <v>0.69666666666666666</v>
      </c>
      <c r="X965" s="15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270</v>
      </c>
      <c r="C966" s="28"/>
      <c r="D966" s="11">
        <v>0.65</v>
      </c>
      <c r="E966" s="11">
        <v>0.7</v>
      </c>
      <c r="F966" s="11" t="s">
        <v>694</v>
      </c>
      <c r="G966" s="11">
        <v>0.58499999999999996</v>
      </c>
      <c r="H966" s="11">
        <v>0.75</v>
      </c>
      <c r="I966" s="11">
        <v>0.6</v>
      </c>
      <c r="J966" s="11">
        <v>0.55500000000000005</v>
      </c>
      <c r="K966" s="11">
        <v>0.6</v>
      </c>
      <c r="L966" s="11">
        <v>0.73499999999999999</v>
      </c>
      <c r="M966" s="11">
        <v>0.66500000000000004</v>
      </c>
      <c r="N966" s="11">
        <v>0.7</v>
      </c>
      <c r="O966" s="11">
        <v>0.73</v>
      </c>
      <c r="P966" s="11">
        <v>0.71</v>
      </c>
      <c r="Q966" s="11">
        <v>0.56398766763689245</v>
      </c>
      <c r="R966" s="11">
        <v>0.58499999999999996</v>
      </c>
      <c r="S966" s="11">
        <v>0.625</v>
      </c>
      <c r="T966" s="11">
        <v>0.56000000000000005</v>
      </c>
      <c r="U966" s="11">
        <v>0.625</v>
      </c>
      <c r="V966" s="11">
        <v>0.68</v>
      </c>
      <c r="W966" s="11">
        <v>0.7</v>
      </c>
      <c r="X966" s="15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271</v>
      </c>
      <c r="C967" s="28"/>
      <c r="D967" s="23">
        <v>6.1779176642835457E-2</v>
      </c>
      <c r="E967" s="23">
        <v>7.5277265270908139E-2</v>
      </c>
      <c r="F967" s="23" t="s">
        <v>694</v>
      </c>
      <c r="G967" s="23">
        <v>1.6733200530681527E-2</v>
      </c>
      <c r="H967" s="23">
        <v>1.6431676725154998E-2</v>
      </c>
      <c r="I967" s="23">
        <v>3.7237973450050511E-2</v>
      </c>
      <c r="J967" s="23">
        <v>2.9268868558020262E-2</v>
      </c>
      <c r="K967" s="23">
        <v>7.5277265270907487E-2</v>
      </c>
      <c r="L967" s="23">
        <v>1.6733200530681527E-2</v>
      </c>
      <c r="M967" s="23">
        <v>5.269408568963567E-2</v>
      </c>
      <c r="N967" s="23">
        <v>2.6645825188948428E-2</v>
      </c>
      <c r="O967" s="23">
        <v>2.9439202887759516E-2</v>
      </c>
      <c r="P967" s="23">
        <v>3.6560452221856686E-2</v>
      </c>
      <c r="Q967" s="23">
        <v>3.3979640265467209E-2</v>
      </c>
      <c r="R967" s="23">
        <v>1.7511900715418246E-2</v>
      </c>
      <c r="S967" s="23">
        <v>4.1472882706655473E-2</v>
      </c>
      <c r="T967" s="23">
        <v>7.5277265270907827E-3</v>
      </c>
      <c r="U967" s="23">
        <v>1.3662601021279476E-2</v>
      </c>
      <c r="V967" s="23">
        <v>1.7224014243685058E-2</v>
      </c>
      <c r="W967" s="23">
        <v>5.1639777949432268E-3</v>
      </c>
      <c r="X967" s="15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3" t="s">
        <v>86</v>
      </c>
      <c r="C968" s="28"/>
      <c r="D968" s="13">
        <v>9.678199996266651E-2</v>
      </c>
      <c r="E968" s="13">
        <v>0.10503804456405787</v>
      </c>
      <c r="F968" s="13" t="s">
        <v>694</v>
      </c>
      <c r="G968" s="13">
        <v>2.8361356831663607E-2</v>
      </c>
      <c r="H968" s="13">
        <v>2.1763810231993374E-2</v>
      </c>
      <c r="I968" s="13">
        <v>6.1381274917665686E-2</v>
      </c>
      <c r="J968" s="13">
        <v>5.4034834260960486E-2</v>
      </c>
      <c r="K968" s="13">
        <v>0.12207124097984998</v>
      </c>
      <c r="L968" s="13">
        <v>2.2922192507782914E-2</v>
      </c>
      <c r="M968" s="13">
        <v>7.8452733036678407E-2</v>
      </c>
      <c r="N968" s="13">
        <v>3.8339316818630835E-2</v>
      </c>
      <c r="O968" s="13">
        <v>4.0144367574217521E-2</v>
      </c>
      <c r="P968" s="13">
        <v>5.1614756077915318E-2</v>
      </c>
      <c r="Q968" s="13">
        <v>6.0924166861435522E-2</v>
      </c>
      <c r="R968" s="13">
        <v>2.9849830764917464E-2</v>
      </c>
      <c r="S968" s="13">
        <v>6.5829972550246779E-2</v>
      </c>
      <c r="T968" s="13">
        <v>1.3482495272401404E-2</v>
      </c>
      <c r="U968" s="13">
        <v>2.1802022906297035E-2</v>
      </c>
      <c r="V968" s="13">
        <v>2.5391667189707701E-2</v>
      </c>
      <c r="W968" s="13">
        <v>7.4124083181003261E-3</v>
      </c>
      <c r="X968" s="15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272</v>
      </c>
      <c r="C969" s="28"/>
      <c r="D969" s="13">
        <v>-1.9714068442394761E-2</v>
      </c>
      <c r="E969" s="13">
        <v>0.10058211637015724</v>
      </c>
      <c r="F969" s="13" t="s">
        <v>694</v>
      </c>
      <c r="G969" s="13">
        <v>-9.3939373965033268E-2</v>
      </c>
      <c r="H969" s="13">
        <v>0.15945046212949143</v>
      </c>
      <c r="I969" s="13">
        <v>-6.8344441026192526E-2</v>
      </c>
      <c r="J969" s="13">
        <v>-0.16816467948767189</v>
      </c>
      <c r="K969" s="13">
        <v>-5.2987481262887881E-2</v>
      </c>
      <c r="L969" s="13">
        <v>0.1210580627212301</v>
      </c>
      <c r="M969" s="13">
        <v>3.1475797435287056E-2</v>
      </c>
      <c r="N969" s="13">
        <v>6.7308703549664228E-2</v>
      </c>
      <c r="O969" s="13">
        <v>0.1261770493089982</v>
      </c>
      <c r="P969" s="13">
        <v>8.7784649900736866E-2</v>
      </c>
      <c r="Q969" s="13">
        <v>-0.14348608243561844</v>
      </c>
      <c r="R969" s="13">
        <v>-9.9058360552801483E-2</v>
      </c>
      <c r="S969" s="13">
        <v>-3.2511534911815132E-2</v>
      </c>
      <c r="T969" s="13">
        <v>-0.14256974654883103</v>
      </c>
      <c r="U969" s="13">
        <v>-3.7630521499583347E-2</v>
      </c>
      <c r="V969" s="13">
        <v>4.1713770610823264E-2</v>
      </c>
      <c r="W969" s="13">
        <v>6.9868196843548169E-2</v>
      </c>
      <c r="X969" s="15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45" t="s">
        <v>273</v>
      </c>
      <c r="C970" s="46"/>
      <c r="D970" s="44">
        <v>0.39</v>
      </c>
      <c r="E970" s="44">
        <v>0.52</v>
      </c>
      <c r="F970" s="44">
        <v>21.13</v>
      </c>
      <c r="G970" s="44">
        <v>0.94</v>
      </c>
      <c r="H970" s="44">
        <v>0.96</v>
      </c>
      <c r="I970" s="44">
        <v>0.75</v>
      </c>
      <c r="J970" s="44">
        <v>1.5</v>
      </c>
      <c r="K970" s="44" t="s">
        <v>274</v>
      </c>
      <c r="L970" s="44">
        <v>0.67</v>
      </c>
      <c r="M970" s="44">
        <v>0</v>
      </c>
      <c r="N970" s="44">
        <v>0.27</v>
      </c>
      <c r="O970" s="44">
        <v>0.71</v>
      </c>
      <c r="P970" s="44">
        <v>0.42</v>
      </c>
      <c r="Q970" s="44">
        <v>1.32</v>
      </c>
      <c r="R970" s="44">
        <v>0.98</v>
      </c>
      <c r="S970" s="44">
        <v>0.48</v>
      </c>
      <c r="T970" s="44">
        <v>1.31</v>
      </c>
      <c r="U970" s="44">
        <v>0.52</v>
      </c>
      <c r="V970" s="44">
        <v>0.08</v>
      </c>
      <c r="W970" s="44">
        <v>0.28999999999999998</v>
      </c>
      <c r="X970" s="15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0" t="s">
        <v>318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BM971" s="55"/>
    </row>
    <row r="972" spans="1:65">
      <c r="BM972" s="55"/>
    </row>
    <row r="973" spans="1:65" ht="15">
      <c r="B973" s="8" t="s">
        <v>604</v>
      </c>
      <c r="BM973" s="27" t="s">
        <v>66</v>
      </c>
    </row>
    <row r="974" spans="1:65" ht="15">
      <c r="A974" s="24" t="s">
        <v>30</v>
      </c>
      <c r="B974" s="18" t="s">
        <v>110</v>
      </c>
      <c r="C974" s="15" t="s">
        <v>111</v>
      </c>
      <c r="D974" s="16" t="s">
        <v>234</v>
      </c>
      <c r="E974" s="17" t="s">
        <v>234</v>
      </c>
      <c r="F974" s="17" t="s">
        <v>234</v>
      </c>
      <c r="G974" s="17" t="s">
        <v>234</v>
      </c>
      <c r="H974" s="17" t="s">
        <v>234</v>
      </c>
      <c r="I974" s="17" t="s">
        <v>234</v>
      </c>
      <c r="J974" s="17" t="s">
        <v>234</v>
      </c>
      <c r="K974" s="17" t="s">
        <v>234</v>
      </c>
      <c r="L974" s="17" t="s">
        <v>234</v>
      </c>
      <c r="M974" s="17" t="s">
        <v>234</v>
      </c>
      <c r="N974" s="17" t="s">
        <v>234</v>
      </c>
      <c r="O974" s="17" t="s">
        <v>234</v>
      </c>
      <c r="P974" s="17" t="s">
        <v>234</v>
      </c>
      <c r="Q974" s="17" t="s">
        <v>234</v>
      </c>
      <c r="R974" s="17" t="s">
        <v>234</v>
      </c>
      <c r="S974" s="17" t="s">
        <v>234</v>
      </c>
      <c r="T974" s="17" t="s">
        <v>234</v>
      </c>
      <c r="U974" s="17" t="s">
        <v>234</v>
      </c>
      <c r="V974" s="17" t="s">
        <v>234</v>
      </c>
      <c r="W974" s="17" t="s">
        <v>234</v>
      </c>
      <c r="X974" s="17" t="s">
        <v>234</v>
      </c>
      <c r="Y974" s="15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235</v>
      </c>
      <c r="C975" s="9" t="s">
        <v>235</v>
      </c>
      <c r="D975" s="151" t="s">
        <v>237</v>
      </c>
      <c r="E975" s="152" t="s">
        <v>238</v>
      </c>
      <c r="F975" s="152" t="s">
        <v>239</v>
      </c>
      <c r="G975" s="152" t="s">
        <v>241</v>
      </c>
      <c r="H975" s="152" t="s">
        <v>242</v>
      </c>
      <c r="I975" s="152" t="s">
        <v>243</v>
      </c>
      <c r="J975" s="152" t="s">
        <v>244</v>
      </c>
      <c r="K975" s="152" t="s">
        <v>247</v>
      </c>
      <c r="L975" s="152" t="s">
        <v>248</v>
      </c>
      <c r="M975" s="152" t="s">
        <v>250</v>
      </c>
      <c r="N975" s="152" t="s">
        <v>251</v>
      </c>
      <c r="O975" s="152" t="s">
        <v>252</v>
      </c>
      <c r="P975" s="152" t="s">
        <v>253</v>
      </c>
      <c r="Q975" s="152" t="s">
        <v>254</v>
      </c>
      <c r="R975" s="152" t="s">
        <v>255</v>
      </c>
      <c r="S975" s="152" t="s">
        <v>257</v>
      </c>
      <c r="T975" s="152" t="s">
        <v>259</v>
      </c>
      <c r="U975" s="152" t="s">
        <v>260</v>
      </c>
      <c r="V975" s="152" t="s">
        <v>261</v>
      </c>
      <c r="W975" s="152" t="s">
        <v>262</v>
      </c>
      <c r="X975" s="152" t="s">
        <v>263</v>
      </c>
      <c r="Y975" s="15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276</v>
      </c>
      <c r="E976" s="11" t="s">
        <v>276</v>
      </c>
      <c r="F976" s="11" t="s">
        <v>276</v>
      </c>
      <c r="G976" s="11" t="s">
        <v>310</v>
      </c>
      <c r="H976" s="11" t="s">
        <v>278</v>
      </c>
      <c r="I976" s="11" t="s">
        <v>276</v>
      </c>
      <c r="J976" s="11" t="s">
        <v>278</v>
      </c>
      <c r="K976" s="11" t="s">
        <v>278</v>
      </c>
      <c r="L976" s="11" t="s">
        <v>278</v>
      </c>
      <c r="M976" s="11" t="s">
        <v>276</v>
      </c>
      <c r="N976" s="11" t="s">
        <v>276</v>
      </c>
      <c r="O976" s="11" t="s">
        <v>276</v>
      </c>
      <c r="P976" s="11" t="s">
        <v>276</v>
      </c>
      <c r="Q976" s="11" t="s">
        <v>276</v>
      </c>
      <c r="R976" s="11" t="s">
        <v>278</v>
      </c>
      <c r="S976" s="11" t="s">
        <v>276</v>
      </c>
      <c r="T976" s="11" t="s">
        <v>276</v>
      </c>
      <c r="U976" s="11" t="s">
        <v>278</v>
      </c>
      <c r="V976" s="11" t="s">
        <v>278</v>
      </c>
      <c r="W976" s="11" t="s">
        <v>276</v>
      </c>
      <c r="X976" s="11" t="s">
        <v>276</v>
      </c>
      <c r="Y976" s="15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 t="s">
        <v>311</v>
      </c>
      <c r="E977" s="25" t="s">
        <v>117</v>
      </c>
      <c r="F977" s="25" t="s">
        <v>312</v>
      </c>
      <c r="G977" s="25" t="s">
        <v>313</v>
      </c>
      <c r="H977" s="25" t="s">
        <v>311</v>
      </c>
      <c r="I977" s="25" t="s">
        <v>314</v>
      </c>
      <c r="J977" s="25" t="s">
        <v>313</v>
      </c>
      <c r="K977" s="25" t="s">
        <v>314</v>
      </c>
      <c r="L977" s="25" t="s">
        <v>314</v>
      </c>
      <c r="M977" s="25" t="s">
        <v>311</v>
      </c>
      <c r="N977" s="25" t="s">
        <v>311</v>
      </c>
      <c r="O977" s="25" t="s">
        <v>311</v>
      </c>
      <c r="P977" s="25" t="s">
        <v>311</v>
      </c>
      <c r="Q977" s="25" t="s">
        <v>311</v>
      </c>
      <c r="R977" s="25" t="s">
        <v>313</v>
      </c>
      <c r="S977" s="25" t="s">
        <v>312</v>
      </c>
      <c r="T977" s="25" t="s">
        <v>279</v>
      </c>
      <c r="U977" s="25" t="s">
        <v>314</v>
      </c>
      <c r="V977" s="25" t="s">
        <v>311</v>
      </c>
      <c r="W977" s="25" t="s">
        <v>314</v>
      </c>
      <c r="X977" s="25" t="s">
        <v>117</v>
      </c>
      <c r="Y977" s="15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8">
        <v>1</v>
      </c>
      <c r="C978" s="14">
        <v>1</v>
      </c>
      <c r="D978" s="21">
        <v>6.2</v>
      </c>
      <c r="E978" s="21">
        <v>6.7</v>
      </c>
      <c r="F978" s="21">
        <v>7.0045329845301527</v>
      </c>
      <c r="G978" s="148">
        <v>9.3000000000000007</v>
      </c>
      <c r="H978" s="21">
        <v>7</v>
      </c>
      <c r="I978" s="21">
        <v>6.6</v>
      </c>
      <c r="J978" s="21">
        <v>7.52</v>
      </c>
      <c r="K978" s="21">
        <v>6.5</v>
      </c>
      <c r="L978" s="21">
        <v>6.6</v>
      </c>
      <c r="M978" s="21">
        <v>7</v>
      </c>
      <c r="N978" s="21">
        <v>6.3</v>
      </c>
      <c r="O978" s="21">
        <v>7.1</v>
      </c>
      <c r="P978" s="154">
        <v>7.1</v>
      </c>
      <c r="Q978" s="21">
        <v>6</v>
      </c>
      <c r="R978" s="21">
        <v>7.224342732816929</v>
      </c>
      <c r="S978" s="148">
        <v>10.1</v>
      </c>
      <c r="T978" s="21">
        <v>6.3</v>
      </c>
      <c r="U978" s="21">
        <v>6.4</v>
      </c>
      <c r="V978" s="21">
        <v>6.4</v>
      </c>
      <c r="W978" s="21">
        <v>6.87</v>
      </c>
      <c r="X978" s="21">
        <v>6.36</v>
      </c>
      <c r="Y978" s="15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5.6</v>
      </c>
      <c r="E979" s="11">
        <v>6.66</v>
      </c>
      <c r="F979" s="11">
        <v>7.1645327307424251</v>
      </c>
      <c r="G979" s="149">
        <v>9.4</v>
      </c>
      <c r="H979" s="11">
        <v>6.9</v>
      </c>
      <c r="I979" s="11">
        <v>7</v>
      </c>
      <c r="J979" s="11">
        <v>7.53</v>
      </c>
      <c r="K979" s="11">
        <v>6.6</v>
      </c>
      <c r="L979" s="11">
        <v>6.6</v>
      </c>
      <c r="M979" s="11">
        <v>6.9</v>
      </c>
      <c r="N979" s="11">
        <v>6.2</v>
      </c>
      <c r="O979" s="11">
        <v>7.5</v>
      </c>
      <c r="P979" s="11">
        <v>6.7</v>
      </c>
      <c r="Q979" s="11">
        <v>5.9</v>
      </c>
      <c r="R979" s="11">
        <v>7.1058567935247021</v>
      </c>
      <c r="S979" s="149">
        <v>9.5</v>
      </c>
      <c r="T979" s="11">
        <v>6.1</v>
      </c>
      <c r="U979" s="11">
        <v>6.2</v>
      </c>
      <c r="V979" s="11">
        <v>6.2</v>
      </c>
      <c r="W979" s="11">
        <v>6.84</v>
      </c>
      <c r="X979" s="11">
        <v>6.85</v>
      </c>
      <c r="Y979" s="15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29</v>
      </c>
    </row>
    <row r="980" spans="1:65">
      <c r="A980" s="29"/>
      <c r="B980" s="19">
        <v>1</v>
      </c>
      <c r="C980" s="9">
        <v>3</v>
      </c>
      <c r="D980" s="11">
        <v>5.9</v>
      </c>
      <c r="E980" s="11">
        <v>6.66</v>
      </c>
      <c r="F980" s="11">
        <v>7.0471096844145666</v>
      </c>
      <c r="G980" s="149">
        <v>9</v>
      </c>
      <c r="H980" s="11">
        <v>6.9</v>
      </c>
      <c r="I980" s="11">
        <v>6.9</v>
      </c>
      <c r="J980" s="11">
        <v>7.42</v>
      </c>
      <c r="K980" s="11">
        <v>6.5</v>
      </c>
      <c r="L980" s="11">
        <v>6.7</v>
      </c>
      <c r="M980" s="147">
        <v>6.5</v>
      </c>
      <c r="N980" s="11">
        <v>6.3</v>
      </c>
      <c r="O980" s="11">
        <v>7.1</v>
      </c>
      <c r="P980" s="11">
        <v>6.7</v>
      </c>
      <c r="Q980" s="11">
        <v>5.9</v>
      </c>
      <c r="R980" s="11">
        <v>7.1531226168124791</v>
      </c>
      <c r="S980" s="149">
        <v>11.1</v>
      </c>
      <c r="T980" s="11">
        <v>6.2</v>
      </c>
      <c r="U980" s="11">
        <v>6.4</v>
      </c>
      <c r="V980" s="11">
        <v>6.4</v>
      </c>
      <c r="W980" s="11">
        <v>6.91</v>
      </c>
      <c r="X980" s="11">
        <v>6.65</v>
      </c>
      <c r="Y980" s="15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5.8</v>
      </c>
      <c r="E981" s="11">
        <v>6.71</v>
      </c>
      <c r="F981" s="11">
        <v>7.1327691406966602</v>
      </c>
      <c r="G981" s="149">
        <v>8.9</v>
      </c>
      <c r="H981" s="11">
        <v>6.7</v>
      </c>
      <c r="I981" s="11">
        <v>6.7</v>
      </c>
      <c r="J981" s="11">
        <v>7.44</v>
      </c>
      <c r="K981" s="11">
        <v>6.5</v>
      </c>
      <c r="L981" s="11">
        <v>6.6</v>
      </c>
      <c r="M981" s="11">
        <v>7</v>
      </c>
      <c r="N981" s="11">
        <v>6.3</v>
      </c>
      <c r="O981" s="11">
        <v>7</v>
      </c>
      <c r="P981" s="11">
        <v>6.7</v>
      </c>
      <c r="Q981" s="11">
        <v>5.8</v>
      </c>
      <c r="R981" s="11">
        <v>7.0088034934168792</v>
      </c>
      <c r="S981" s="149">
        <v>9.1999999999999993</v>
      </c>
      <c r="T981" s="11">
        <v>6.4</v>
      </c>
      <c r="U981" s="11">
        <v>6.4</v>
      </c>
      <c r="V981" s="11">
        <v>6.3</v>
      </c>
      <c r="W981" s="11">
        <v>6.97</v>
      </c>
      <c r="X981" s="11">
        <v>6.89</v>
      </c>
      <c r="Y981" s="15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6.6753901398858009</v>
      </c>
    </row>
    <row r="982" spans="1:65">
      <c r="A982" s="29"/>
      <c r="B982" s="19">
        <v>1</v>
      </c>
      <c r="C982" s="9">
        <v>5</v>
      </c>
      <c r="D982" s="11">
        <v>5.8</v>
      </c>
      <c r="E982" s="11">
        <v>6.69</v>
      </c>
      <c r="F982" s="11">
        <v>6.967018925330966</v>
      </c>
      <c r="G982" s="149">
        <v>9.5</v>
      </c>
      <c r="H982" s="11">
        <v>7.1</v>
      </c>
      <c r="I982" s="11">
        <v>6.8</v>
      </c>
      <c r="J982" s="11">
        <v>7.48</v>
      </c>
      <c r="K982" s="11">
        <v>6.5</v>
      </c>
      <c r="L982" s="11">
        <v>6.7</v>
      </c>
      <c r="M982" s="11">
        <v>7</v>
      </c>
      <c r="N982" s="11">
        <v>6.2</v>
      </c>
      <c r="O982" s="11">
        <v>7.1</v>
      </c>
      <c r="P982" s="11">
        <v>6.7</v>
      </c>
      <c r="Q982" s="11">
        <v>5.9</v>
      </c>
      <c r="R982" s="11">
        <v>7.0746265121933885</v>
      </c>
      <c r="S982" s="149">
        <v>10</v>
      </c>
      <c r="T982" s="11">
        <v>6.3</v>
      </c>
      <c r="U982" s="11">
        <v>6.4</v>
      </c>
      <c r="V982" s="11">
        <v>6.3</v>
      </c>
      <c r="W982" s="11">
        <v>6.83</v>
      </c>
      <c r="X982" s="11">
        <v>6.78</v>
      </c>
      <c r="Y982" s="15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113</v>
      </c>
    </row>
    <row r="983" spans="1:65">
      <c r="A983" s="29"/>
      <c r="B983" s="19">
        <v>1</v>
      </c>
      <c r="C983" s="9">
        <v>6</v>
      </c>
      <c r="D983" s="11">
        <v>6.4</v>
      </c>
      <c r="E983" s="11">
        <v>6.63</v>
      </c>
      <c r="F983" s="11">
        <v>7.0605569697974744</v>
      </c>
      <c r="G983" s="149">
        <v>9.1999999999999993</v>
      </c>
      <c r="H983" s="11">
        <v>7.1</v>
      </c>
      <c r="I983" s="11">
        <v>6.8</v>
      </c>
      <c r="J983" s="11">
        <v>7.53</v>
      </c>
      <c r="K983" s="11">
        <v>6.6</v>
      </c>
      <c r="L983" s="11">
        <v>6.6</v>
      </c>
      <c r="M983" s="11">
        <v>6.8</v>
      </c>
      <c r="N983" s="11">
        <v>6.1</v>
      </c>
      <c r="O983" s="11">
        <v>7.4</v>
      </c>
      <c r="P983" s="11">
        <v>6.8</v>
      </c>
      <c r="Q983" s="11">
        <v>5.9</v>
      </c>
      <c r="R983" s="11">
        <v>7.261203362704749</v>
      </c>
      <c r="S983" s="149">
        <v>9.8000000000000007</v>
      </c>
      <c r="T983" s="11">
        <v>6.3</v>
      </c>
      <c r="U983" s="11">
        <v>6.3</v>
      </c>
      <c r="V983" s="11">
        <v>6.4</v>
      </c>
      <c r="W983" s="11">
        <v>6.75</v>
      </c>
      <c r="X983" s="11">
        <v>7.26</v>
      </c>
      <c r="Y983" s="15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20" t="s">
        <v>269</v>
      </c>
      <c r="C984" s="12"/>
      <c r="D984" s="22">
        <v>5.95</v>
      </c>
      <c r="E984" s="22">
        <v>6.6750000000000007</v>
      </c>
      <c r="F984" s="22">
        <v>7.0627534059187083</v>
      </c>
      <c r="G984" s="22">
        <v>9.2166666666666668</v>
      </c>
      <c r="H984" s="22">
        <v>6.95</v>
      </c>
      <c r="I984" s="22">
        <v>6.8</v>
      </c>
      <c r="J984" s="22">
        <v>7.4866666666666672</v>
      </c>
      <c r="K984" s="22">
        <v>6.5333333333333341</v>
      </c>
      <c r="L984" s="22">
        <v>6.6333333333333337</v>
      </c>
      <c r="M984" s="22">
        <v>6.8666666666666663</v>
      </c>
      <c r="N984" s="22">
        <v>6.2333333333333334</v>
      </c>
      <c r="O984" s="22">
        <v>7.1999999999999993</v>
      </c>
      <c r="P984" s="22">
        <v>6.7833333333333323</v>
      </c>
      <c r="Q984" s="22">
        <v>5.8999999999999995</v>
      </c>
      <c r="R984" s="22">
        <v>7.1379925852448549</v>
      </c>
      <c r="S984" s="22">
        <v>9.9500000000000011</v>
      </c>
      <c r="T984" s="22">
        <v>6.2666666666666666</v>
      </c>
      <c r="U984" s="22">
        <v>6.3499999999999988</v>
      </c>
      <c r="V984" s="22">
        <v>6.333333333333333</v>
      </c>
      <c r="W984" s="22">
        <v>6.8616666666666672</v>
      </c>
      <c r="X984" s="22">
        <v>6.7983333333333329</v>
      </c>
      <c r="Y984" s="15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270</v>
      </c>
      <c r="C985" s="28"/>
      <c r="D985" s="11">
        <v>5.85</v>
      </c>
      <c r="E985" s="11">
        <v>6.6750000000000007</v>
      </c>
      <c r="F985" s="11">
        <v>7.0538333271060205</v>
      </c>
      <c r="G985" s="11">
        <v>9.25</v>
      </c>
      <c r="H985" s="11">
        <v>6.95</v>
      </c>
      <c r="I985" s="11">
        <v>6.8</v>
      </c>
      <c r="J985" s="11">
        <v>7.5</v>
      </c>
      <c r="K985" s="11">
        <v>6.5</v>
      </c>
      <c r="L985" s="11">
        <v>6.6</v>
      </c>
      <c r="M985" s="11">
        <v>6.95</v>
      </c>
      <c r="N985" s="11">
        <v>6.25</v>
      </c>
      <c r="O985" s="11">
        <v>7.1</v>
      </c>
      <c r="P985" s="11">
        <v>6.7</v>
      </c>
      <c r="Q985" s="11">
        <v>5.9</v>
      </c>
      <c r="R985" s="11">
        <v>7.1294897051685906</v>
      </c>
      <c r="S985" s="11">
        <v>9.9</v>
      </c>
      <c r="T985" s="11">
        <v>6.3</v>
      </c>
      <c r="U985" s="11">
        <v>6.4</v>
      </c>
      <c r="V985" s="11">
        <v>6.35</v>
      </c>
      <c r="W985" s="11">
        <v>6.8550000000000004</v>
      </c>
      <c r="X985" s="11">
        <v>6.8149999999999995</v>
      </c>
      <c r="Y985" s="15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271</v>
      </c>
      <c r="C986" s="28"/>
      <c r="D986" s="23">
        <v>0.29495762407505277</v>
      </c>
      <c r="E986" s="23">
        <v>3.0166206257996778E-2</v>
      </c>
      <c r="F986" s="23">
        <v>7.4920614883045064E-2</v>
      </c>
      <c r="G986" s="23">
        <v>0.23166067138525409</v>
      </c>
      <c r="H986" s="23">
        <v>0.15165750888103077</v>
      </c>
      <c r="I986" s="23">
        <v>0.14142135623730964</v>
      </c>
      <c r="J986" s="23">
        <v>4.8027769744874299E-2</v>
      </c>
      <c r="K986" s="23">
        <v>5.1639777949432045E-2</v>
      </c>
      <c r="L986" s="23">
        <v>5.1639777949432503E-2</v>
      </c>
      <c r="M986" s="23">
        <v>0.19663841605003504</v>
      </c>
      <c r="N986" s="23">
        <v>8.1649658092772595E-2</v>
      </c>
      <c r="O986" s="23">
        <v>0.20000000000000018</v>
      </c>
      <c r="P986" s="23">
        <v>0.16020819787597199</v>
      </c>
      <c r="Q986" s="23">
        <v>6.3245553203367638E-2</v>
      </c>
      <c r="R986" s="23">
        <v>9.4449935197447085E-2</v>
      </c>
      <c r="S986" s="23">
        <v>0.65345237010818158</v>
      </c>
      <c r="T986" s="23">
        <v>0.1032795558988646</v>
      </c>
      <c r="U986" s="23">
        <v>8.3666002653407678E-2</v>
      </c>
      <c r="V986" s="23">
        <v>8.1649658092772748E-2</v>
      </c>
      <c r="W986" s="23">
        <v>7.494442385305701E-2</v>
      </c>
      <c r="X986" s="23">
        <v>0.29620375869773585</v>
      </c>
      <c r="Y986" s="205"/>
      <c r="Z986" s="206"/>
      <c r="AA986" s="206"/>
      <c r="AB986" s="206"/>
      <c r="AC986" s="206"/>
      <c r="AD986" s="206"/>
      <c r="AE986" s="206"/>
      <c r="AF986" s="206"/>
      <c r="AG986" s="206"/>
      <c r="AH986" s="206"/>
      <c r="AI986" s="206"/>
      <c r="AJ986" s="206"/>
      <c r="AK986" s="206"/>
      <c r="AL986" s="206"/>
      <c r="AM986" s="206"/>
      <c r="AN986" s="206"/>
      <c r="AO986" s="206"/>
      <c r="AP986" s="206"/>
      <c r="AQ986" s="206"/>
      <c r="AR986" s="206"/>
      <c r="AS986" s="206"/>
      <c r="AT986" s="206"/>
      <c r="AU986" s="206"/>
      <c r="AV986" s="206"/>
      <c r="AW986" s="206"/>
      <c r="AX986" s="206"/>
      <c r="AY986" s="206"/>
      <c r="AZ986" s="206"/>
      <c r="BA986" s="206"/>
      <c r="BB986" s="206"/>
      <c r="BC986" s="206"/>
      <c r="BD986" s="206"/>
      <c r="BE986" s="206"/>
      <c r="BF986" s="206"/>
      <c r="BG986" s="206"/>
      <c r="BH986" s="206"/>
      <c r="BI986" s="206"/>
      <c r="BJ986" s="206"/>
      <c r="BK986" s="206"/>
      <c r="BL986" s="206"/>
      <c r="BM986" s="56"/>
    </row>
    <row r="987" spans="1:65">
      <c r="A987" s="29"/>
      <c r="B987" s="3" t="s">
        <v>86</v>
      </c>
      <c r="C987" s="28"/>
      <c r="D987" s="13">
        <v>4.9572709928580296E-2</v>
      </c>
      <c r="E987" s="13">
        <v>4.5192818364040111E-3</v>
      </c>
      <c r="F987" s="13">
        <v>1.0607848041283773E-2</v>
      </c>
      <c r="G987" s="13">
        <v>2.5134973387188508E-2</v>
      </c>
      <c r="H987" s="13">
        <v>2.1821224299428888E-2</v>
      </c>
      <c r="I987" s="13">
        <v>2.0797258270192596E-2</v>
      </c>
      <c r="J987" s="13">
        <v>6.4151072677926489E-3</v>
      </c>
      <c r="K987" s="13">
        <v>7.9040476453212296E-3</v>
      </c>
      <c r="L987" s="13">
        <v>7.7848911481556531E-3</v>
      </c>
      <c r="M987" s="13">
        <v>2.8636662531558502E-2</v>
      </c>
      <c r="N987" s="13">
        <v>1.3098875629856566E-2</v>
      </c>
      <c r="O987" s="13">
        <v>2.7777777777777804E-2</v>
      </c>
      <c r="P987" s="13">
        <v>2.3617916148791943E-2</v>
      </c>
      <c r="Q987" s="13">
        <v>1.071958528870638E-2</v>
      </c>
      <c r="R987" s="13">
        <v>1.3232002424979707E-2</v>
      </c>
      <c r="S987" s="13">
        <v>6.5673605035998145E-2</v>
      </c>
      <c r="T987" s="13">
        <v>1.6480780196627329E-2</v>
      </c>
      <c r="U987" s="13">
        <v>1.3175748449355542E-2</v>
      </c>
      <c r="V987" s="13">
        <v>1.2892051277806224E-2</v>
      </c>
      <c r="W987" s="13">
        <v>1.092218953408652E-2</v>
      </c>
      <c r="X987" s="13">
        <v>4.3570055214180323E-2</v>
      </c>
      <c r="Y987" s="15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272</v>
      </c>
      <c r="C988" s="28"/>
      <c r="D988" s="13">
        <v>-0.10866632881148885</v>
      </c>
      <c r="E988" s="13">
        <v>-5.8444507006316648E-5</v>
      </c>
      <c r="F988" s="13">
        <v>5.8028558318770296E-2</v>
      </c>
      <c r="G988" s="13">
        <v>0.38069333380181147</v>
      </c>
      <c r="H988" s="13">
        <v>4.1137649539521481E-2</v>
      </c>
      <c r="I988" s="13">
        <v>1.8667052786869975E-2</v>
      </c>
      <c r="J988" s="13">
        <v>0.12153245125456369</v>
      </c>
      <c r="K988" s="13">
        <v>-2.1280674773399344E-2</v>
      </c>
      <c r="L988" s="13">
        <v>-6.300276938298377E-3</v>
      </c>
      <c r="M988" s="13">
        <v>2.8653984676937139E-2</v>
      </c>
      <c r="N988" s="13">
        <v>-6.6221868278702578E-2</v>
      </c>
      <c r="O988" s="13">
        <v>7.8588644127273843E-2</v>
      </c>
      <c r="P988" s="13">
        <v>1.6170319814353018E-2</v>
      </c>
      <c r="Q988" s="13">
        <v>-0.11615652772903939</v>
      </c>
      <c r="R988" s="13">
        <v>6.9299686709692221E-2</v>
      </c>
      <c r="S988" s="13">
        <v>0.49054958459255249</v>
      </c>
      <c r="T988" s="13">
        <v>-6.1228402333668885E-2</v>
      </c>
      <c r="U988" s="13">
        <v>-4.8744737471084876E-2</v>
      </c>
      <c r="V988" s="13">
        <v>-5.1241470443601611E-2</v>
      </c>
      <c r="W988" s="13">
        <v>2.790496478518234E-2</v>
      </c>
      <c r="X988" s="13">
        <v>1.841737948961808E-2</v>
      </c>
      <c r="Y988" s="15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273</v>
      </c>
      <c r="C989" s="46"/>
      <c r="D989" s="44">
        <v>1.68</v>
      </c>
      <c r="E989" s="44">
        <v>0.24</v>
      </c>
      <c r="F989" s="44">
        <v>0.52</v>
      </c>
      <c r="G989" s="44">
        <v>4.8</v>
      </c>
      <c r="H989" s="44">
        <v>0.3</v>
      </c>
      <c r="I989" s="44">
        <v>0</v>
      </c>
      <c r="J989" s="44">
        <v>1.37</v>
      </c>
      <c r="K989" s="44">
        <v>0.53</v>
      </c>
      <c r="L989" s="44">
        <v>0.33</v>
      </c>
      <c r="M989" s="44">
        <v>0.14000000000000001</v>
      </c>
      <c r="N989" s="44">
        <v>1.1200000000000001</v>
      </c>
      <c r="O989" s="44">
        <v>0.8</v>
      </c>
      <c r="P989" s="44">
        <v>0.03</v>
      </c>
      <c r="Q989" s="44">
        <v>1.78</v>
      </c>
      <c r="R989" s="44">
        <v>0.67</v>
      </c>
      <c r="S989" s="44">
        <v>6.26</v>
      </c>
      <c r="T989" s="44">
        <v>1.06</v>
      </c>
      <c r="U989" s="44">
        <v>0.89</v>
      </c>
      <c r="V989" s="44">
        <v>0.92</v>
      </c>
      <c r="W989" s="44">
        <v>0.13</v>
      </c>
      <c r="X989" s="44">
        <v>0</v>
      </c>
      <c r="Y989" s="15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BM990" s="55"/>
    </row>
    <row r="991" spans="1:65" ht="15">
      <c r="B991" s="8" t="s">
        <v>605</v>
      </c>
      <c r="BM991" s="27" t="s">
        <v>66</v>
      </c>
    </row>
    <row r="992" spans="1:65" ht="15">
      <c r="A992" s="24" t="s">
        <v>62</v>
      </c>
      <c r="B992" s="18" t="s">
        <v>110</v>
      </c>
      <c r="C992" s="15" t="s">
        <v>111</v>
      </c>
      <c r="D992" s="16" t="s">
        <v>234</v>
      </c>
      <c r="E992" s="17" t="s">
        <v>234</v>
      </c>
      <c r="F992" s="17" t="s">
        <v>234</v>
      </c>
      <c r="G992" s="17" t="s">
        <v>234</v>
      </c>
      <c r="H992" s="17" t="s">
        <v>234</v>
      </c>
      <c r="I992" s="17" t="s">
        <v>234</v>
      </c>
      <c r="J992" s="17" t="s">
        <v>234</v>
      </c>
      <c r="K992" s="17" t="s">
        <v>234</v>
      </c>
      <c r="L992" s="17" t="s">
        <v>234</v>
      </c>
      <c r="M992" s="17" t="s">
        <v>234</v>
      </c>
      <c r="N992" s="17" t="s">
        <v>234</v>
      </c>
      <c r="O992" s="17" t="s">
        <v>234</v>
      </c>
      <c r="P992" s="17" t="s">
        <v>234</v>
      </c>
      <c r="Q992" s="17" t="s">
        <v>234</v>
      </c>
      <c r="R992" s="17" t="s">
        <v>234</v>
      </c>
      <c r="S992" s="17" t="s">
        <v>234</v>
      </c>
      <c r="T992" s="17" t="s">
        <v>234</v>
      </c>
      <c r="U992" s="17" t="s">
        <v>234</v>
      </c>
      <c r="V992" s="17" t="s">
        <v>234</v>
      </c>
      <c r="W992" s="17" t="s">
        <v>234</v>
      </c>
      <c r="X992" s="17" t="s">
        <v>234</v>
      </c>
      <c r="Y992" s="17" t="s">
        <v>234</v>
      </c>
      <c r="Z992" s="17" t="s">
        <v>234</v>
      </c>
      <c r="AA992" s="17" t="s">
        <v>234</v>
      </c>
      <c r="AB992" s="15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235</v>
      </c>
      <c r="C993" s="9" t="s">
        <v>235</v>
      </c>
      <c r="D993" s="151" t="s">
        <v>237</v>
      </c>
      <c r="E993" s="152" t="s">
        <v>238</v>
      </c>
      <c r="F993" s="152" t="s">
        <v>239</v>
      </c>
      <c r="G993" s="152" t="s">
        <v>240</v>
      </c>
      <c r="H993" s="152" t="s">
        <v>241</v>
      </c>
      <c r="I993" s="152" t="s">
        <v>242</v>
      </c>
      <c r="J993" s="152" t="s">
        <v>243</v>
      </c>
      <c r="K993" s="152" t="s">
        <v>244</v>
      </c>
      <c r="L993" s="152" t="s">
        <v>245</v>
      </c>
      <c r="M993" s="152" t="s">
        <v>247</v>
      </c>
      <c r="N993" s="152" t="s">
        <v>248</v>
      </c>
      <c r="O993" s="152" t="s">
        <v>250</v>
      </c>
      <c r="P993" s="152" t="s">
        <v>251</v>
      </c>
      <c r="Q993" s="152" t="s">
        <v>252</v>
      </c>
      <c r="R993" s="152" t="s">
        <v>253</v>
      </c>
      <c r="S993" s="152" t="s">
        <v>254</v>
      </c>
      <c r="T993" s="152" t="s">
        <v>255</v>
      </c>
      <c r="U993" s="152" t="s">
        <v>257</v>
      </c>
      <c r="V993" s="152" t="s">
        <v>258</v>
      </c>
      <c r="W993" s="152" t="s">
        <v>259</v>
      </c>
      <c r="X993" s="152" t="s">
        <v>260</v>
      </c>
      <c r="Y993" s="152" t="s">
        <v>261</v>
      </c>
      <c r="Z993" s="152" t="s">
        <v>262</v>
      </c>
      <c r="AA993" s="152" t="s">
        <v>263</v>
      </c>
      <c r="AB993" s="15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1</v>
      </c>
    </row>
    <row r="994" spans="1:65">
      <c r="A994" s="29"/>
      <c r="B994" s="19"/>
      <c r="C994" s="9"/>
      <c r="D994" s="10" t="s">
        <v>276</v>
      </c>
      <c r="E994" s="11" t="s">
        <v>310</v>
      </c>
      <c r="F994" s="11" t="s">
        <v>276</v>
      </c>
      <c r="G994" s="11" t="s">
        <v>310</v>
      </c>
      <c r="H994" s="11" t="s">
        <v>310</v>
      </c>
      <c r="I994" s="11" t="s">
        <v>278</v>
      </c>
      <c r="J994" s="11" t="s">
        <v>310</v>
      </c>
      <c r="K994" s="11" t="s">
        <v>278</v>
      </c>
      <c r="L994" s="11" t="s">
        <v>310</v>
      </c>
      <c r="M994" s="11" t="s">
        <v>278</v>
      </c>
      <c r="N994" s="11" t="s">
        <v>278</v>
      </c>
      <c r="O994" s="11" t="s">
        <v>276</v>
      </c>
      <c r="P994" s="11" t="s">
        <v>276</v>
      </c>
      <c r="Q994" s="11" t="s">
        <v>276</v>
      </c>
      <c r="R994" s="11" t="s">
        <v>276</v>
      </c>
      <c r="S994" s="11" t="s">
        <v>276</v>
      </c>
      <c r="T994" s="11" t="s">
        <v>278</v>
      </c>
      <c r="U994" s="11" t="s">
        <v>276</v>
      </c>
      <c r="V994" s="11" t="s">
        <v>310</v>
      </c>
      <c r="W994" s="11" t="s">
        <v>276</v>
      </c>
      <c r="X994" s="11" t="s">
        <v>278</v>
      </c>
      <c r="Y994" s="11" t="s">
        <v>278</v>
      </c>
      <c r="Z994" s="11" t="s">
        <v>310</v>
      </c>
      <c r="AA994" s="11" t="s">
        <v>310</v>
      </c>
      <c r="AB994" s="15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</v>
      </c>
    </row>
    <row r="995" spans="1:65">
      <c r="A995" s="29"/>
      <c r="B995" s="19"/>
      <c r="C995" s="9"/>
      <c r="D995" s="25" t="s">
        <v>311</v>
      </c>
      <c r="E995" s="25" t="s">
        <v>117</v>
      </c>
      <c r="F995" s="25" t="s">
        <v>312</v>
      </c>
      <c r="G995" s="25" t="s">
        <v>311</v>
      </c>
      <c r="H995" s="25" t="s">
        <v>313</v>
      </c>
      <c r="I995" s="25" t="s">
        <v>311</v>
      </c>
      <c r="J995" s="25" t="s">
        <v>314</v>
      </c>
      <c r="K995" s="25" t="s">
        <v>313</v>
      </c>
      <c r="L995" s="25" t="s">
        <v>311</v>
      </c>
      <c r="M995" s="25" t="s">
        <v>314</v>
      </c>
      <c r="N995" s="25" t="s">
        <v>314</v>
      </c>
      <c r="O995" s="25" t="s">
        <v>311</v>
      </c>
      <c r="P995" s="25" t="s">
        <v>311</v>
      </c>
      <c r="Q995" s="25" t="s">
        <v>311</v>
      </c>
      <c r="R995" s="25" t="s">
        <v>311</v>
      </c>
      <c r="S995" s="25" t="s">
        <v>311</v>
      </c>
      <c r="T995" s="25" t="s">
        <v>313</v>
      </c>
      <c r="U995" s="25" t="s">
        <v>312</v>
      </c>
      <c r="V995" s="25" t="s">
        <v>314</v>
      </c>
      <c r="W995" s="25" t="s">
        <v>279</v>
      </c>
      <c r="X995" s="25" t="s">
        <v>314</v>
      </c>
      <c r="Y995" s="25" t="s">
        <v>311</v>
      </c>
      <c r="Z995" s="25" t="s">
        <v>314</v>
      </c>
      <c r="AA995" s="25" t="s">
        <v>315</v>
      </c>
      <c r="AB995" s="15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</v>
      </c>
    </row>
    <row r="996" spans="1:65">
      <c r="A996" s="29"/>
      <c r="B996" s="18">
        <v>1</v>
      </c>
      <c r="C996" s="14">
        <v>1</v>
      </c>
      <c r="D996" s="204">
        <v>8.9999999999999993E-3</v>
      </c>
      <c r="E996" s="204">
        <v>1.1900000000000001E-2</v>
      </c>
      <c r="F996" s="204">
        <v>1.4918617711878253E-2</v>
      </c>
      <c r="G996" s="204">
        <v>0.01</v>
      </c>
      <c r="H996" s="211">
        <v>0.03</v>
      </c>
      <c r="I996" s="204">
        <v>0.02</v>
      </c>
      <c r="J996" s="204">
        <v>0.02</v>
      </c>
      <c r="K996" s="204">
        <v>1.9400000000000001E-2</v>
      </c>
      <c r="L996" s="211">
        <v>2.7520360000000001E-2</v>
      </c>
      <c r="M996" s="204">
        <v>0.01</v>
      </c>
      <c r="N996" s="204">
        <v>1.2999999999999999E-2</v>
      </c>
      <c r="O996" s="204">
        <v>1.4999999999999999E-2</v>
      </c>
      <c r="P996" s="204">
        <v>1.4000000000000002E-2</v>
      </c>
      <c r="Q996" s="204">
        <v>1.6E-2</v>
      </c>
      <c r="R996" s="204">
        <v>1.4000000000000002E-2</v>
      </c>
      <c r="S996" s="204">
        <v>1.4000000000000002E-2</v>
      </c>
      <c r="T996" s="211">
        <v>2.6663327122096438E-2</v>
      </c>
      <c r="U996" s="204">
        <v>8.9999999999999993E-3</v>
      </c>
      <c r="V996" s="204">
        <v>1.4999999999999999E-2</v>
      </c>
      <c r="W996" s="204">
        <v>8.9999999999999993E-3</v>
      </c>
      <c r="X996" s="204">
        <v>0.01</v>
      </c>
      <c r="Y996" s="204">
        <v>1.0999999999999999E-2</v>
      </c>
      <c r="Z996" s="204">
        <v>1.0999999999999999E-2</v>
      </c>
      <c r="AA996" s="204">
        <v>1.2999999999999999E-2</v>
      </c>
      <c r="AB996" s="205"/>
      <c r="AC996" s="206"/>
      <c r="AD996" s="206"/>
      <c r="AE996" s="206"/>
      <c r="AF996" s="206"/>
      <c r="AG996" s="206"/>
      <c r="AH996" s="206"/>
      <c r="AI996" s="206"/>
      <c r="AJ996" s="206"/>
      <c r="AK996" s="206"/>
      <c r="AL996" s="206"/>
      <c r="AM996" s="206"/>
      <c r="AN996" s="206"/>
      <c r="AO996" s="206"/>
      <c r="AP996" s="206"/>
      <c r="AQ996" s="206"/>
      <c r="AR996" s="206"/>
      <c r="AS996" s="206"/>
      <c r="AT996" s="206"/>
      <c r="AU996" s="206"/>
      <c r="AV996" s="206"/>
      <c r="AW996" s="206"/>
      <c r="AX996" s="206"/>
      <c r="AY996" s="206"/>
      <c r="AZ996" s="206"/>
      <c r="BA996" s="206"/>
      <c r="BB996" s="206"/>
      <c r="BC996" s="206"/>
      <c r="BD996" s="206"/>
      <c r="BE996" s="206"/>
      <c r="BF996" s="206"/>
      <c r="BG996" s="206"/>
      <c r="BH996" s="206"/>
      <c r="BI996" s="206"/>
      <c r="BJ996" s="206"/>
      <c r="BK996" s="206"/>
      <c r="BL996" s="206"/>
      <c r="BM996" s="207">
        <v>1</v>
      </c>
    </row>
    <row r="997" spans="1:65">
      <c r="A997" s="29"/>
      <c r="B997" s="19">
        <v>1</v>
      </c>
      <c r="C997" s="9">
        <v>2</v>
      </c>
      <c r="D997" s="23">
        <v>0.01</v>
      </c>
      <c r="E997" s="23">
        <v>1.38E-2</v>
      </c>
      <c r="F997" s="23">
        <v>1.4865678034173905E-2</v>
      </c>
      <c r="G997" s="23">
        <v>0.01</v>
      </c>
      <c r="H997" s="212">
        <v>0.03</v>
      </c>
      <c r="I997" s="23">
        <v>0.02</v>
      </c>
      <c r="J997" s="23">
        <v>0.01</v>
      </c>
      <c r="K997" s="23">
        <v>1.9200000000000002E-2</v>
      </c>
      <c r="L997" s="212">
        <v>2.2711320000000004E-2</v>
      </c>
      <c r="M997" s="23">
        <v>0.01</v>
      </c>
      <c r="N997" s="23">
        <v>1.2999999999999999E-2</v>
      </c>
      <c r="O997" s="23">
        <v>1.4999999999999999E-2</v>
      </c>
      <c r="P997" s="23">
        <v>1.2999999999999999E-2</v>
      </c>
      <c r="Q997" s="23">
        <v>1.4999999999999999E-2</v>
      </c>
      <c r="R997" s="23">
        <v>1.2999999999999999E-2</v>
      </c>
      <c r="S997" s="23">
        <v>1.2999999999999999E-2</v>
      </c>
      <c r="T997" s="212">
        <v>2.40448412844925E-2</v>
      </c>
      <c r="U997" s="23">
        <v>8.0000000000000002E-3</v>
      </c>
      <c r="V997" s="23">
        <v>1.4999999999999999E-2</v>
      </c>
      <c r="W997" s="23">
        <v>8.9999999999999993E-3</v>
      </c>
      <c r="X997" s="23">
        <v>0.01</v>
      </c>
      <c r="Y997" s="23">
        <v>1.0999999999999999E-2</v>
      </c>
      <c r="Z997" s="23">
        <v>1.2E-2</v>
      </c>
      <c r="AA997" s="23">
        <v>1.0999999999999999E-2</v>
      </c>
      <c r="AB997" s="205"/>
      <c r="AC997" s="206"/>
      <c r="AD997" s="206"/>
      <c r="AE997" s="206"/>
      <c r="AF997" s="206"/>
      <c r="AG997" s="206"/>
      <c r="AH997" s="206"/>
      <c r="AI997" s="206"/>
      <c r="AJ997" s="206"/>
      <c r="AK997" s="206"/>
      <c r="AL997" s="206"/>
      <c r="AM997" s="206"/>
      <c r="AN997" s="206"/>
      <c r="AO997" s="206"/>
      <c r="AP997" s="206"/>
      <c r="AQ997" s="206"/>
      <c r="AR997" s="206"/>
      <c r="AS997" s="206"/>
      <c r="AT997" s="206"/>
      <c r="AU997" s="206"/>
      <c r="AV997" s="206"/>
      <c r="AW997" s="206"/>
      <c r="AX997" s="206"/>
      <c r="AY997" s="206"/>
      <c r="AZ997" s="206"/>
      <c r="BA997" s="206"/>
      <c r="BB997" s="206"/>
      <c r="BC997" s="206"/>
      <c r="BD997" s="206"/>
      <c r="BE997" s="206"/>
      <c r="BF997" s="206"/>
      <c r="BG997" s="206"/>
      <c r="BH997" s="206"/>
      <c r="BI997" s="206"/>
      <c r="BJ997" s="206"/>
      <c r="BK997" s="206"/>
      <c r="BL997" s="206"/>
      <c r="BM997" s="207">
        <v>30</v>
      </c>
    </row>
    <row r="998" spans="1:65">
      <c r="A998" s="29"/>
      <c r="B998" s="19">
        <v>1</v>
      </c>
      <c r="C998" s="9">
        <v>3</v>
      </c>
      <c r="D998" s="23">
        <v>8.9999999999999993E-3</v>
      </c>
      <c r="E998" s="23">
        <v>1.3899999999999999E-2</v>
      </c>
      <c r="F998" s="23">
        <v>1.5244628684516148E-2</v>
      </c>
      <c r="G998" s="23">
        <v>0.01</v>
      </c>
      <c r="H998" s="212">
        <v>0.02</v>
      </c>
      <c r="I998" s="23">
        <v>0.02</v>
      </c>
      <c r="J998" s="23">
        <v>0.02</v>
      </c>
      <c r="K998" s="23">
        <v>1.95E-2</v>
      </c>
      <c r="L998" s="212">
        <v>2.3135639999999999E-2</v>
      </c>
      <c r="M998" s="23">
        <v>0.01</v>
      </c>
      <c r="N998" s="23">
        <v>1.2999999999999999E-2</v>
      </c>
      <c r="O998" s="23">
        <v>1.4000000000000002E-2</v>
      </c>
      <c r="P998" s="23">
        <v>1.4999999999999999E-2</v>
      </c>
      <c r="Q998" s="23">
        <v>1.6E-2</v>
      </c>
      <c r="R998" s="23">
        <v>1.4000000000000002E-2</v>
      </c>
      <c r="S998" s="23">
        <v>1.2999999999999999E-2</v>
      </c>
      <c r="T998" s="212">
        <v>2.5836907739266932E-2</v>
      </c>
      <c r="U998" s="23">
        <v>0.01</v>
      </c>
      <c r="V998" s="23">
        <v>1.4999999999999999E-2</v>
      </c>
      <c r="W998" s="23">
        <v>8.9999999999999993E-3</v>
      </c>
      <c r="X998" s="23">
        <v>0.01</v>
      </c>
      <c r="Y998" s="23">
        <v>1.2E-2</v>
      </c>
      <c r="Z998" s="23">
        <v>1.0999999999999999E-2</v>
      </c>
      <c r="AA998" s="23">
        <v>1.6E-2</v>
      </c>
      <c r="AB998" s="205"/>
      <c r="AC998" s="206"/>
      <c r="AD998" s="206"/>
      <c r="AE998" s="206"/>
      <c r="AF998" s="206"/>
      <c r="AG998" s="206"/>
      <c r="AH998" s="206"/>
      <c r="AI998" s="206"/>
      <c r="AJ998" s="206"/>
      <c r="AK998" s="206"/>
      <c r="AL998" s="206"/>
      <c r="AM998" s="206"/>
      <c r="AN998" s="206"/>
      <c r="AO998" s="206"/>
      <c r="AP998" s="206"/>
      <c r="AQ998" s="206"/>
      <c r="AR998" s="206"/>
      <c r="AS998" s="206"/>
      <c r="AT998" s="206"/>
      <c r="AU998" s="206"/>
      <c r="AV998" s="206"/>
      <c r="AW998" s="206"/>
      <c r="AX998" s="206"/>
      <c r="AY998" s="206"/>
      <c r="AZ998" s="206"/>
      <c r="BA998" s="206"/>
      <c r="BB998" s="206"/>
      <c r="BC998" s="206"/>
      <c r="BD998" s="206"/>
      <c r="BE998" s="206"/>
      <c r="BF998" s="206"/>
      <c r="BG998" s="206"/>
      <c r="BH998" s="206"/>
      <c r="BI998" s="206"/>
      <c r="BJ998" s="206"/>
      <c r="BK998" s="206"/>
      <c r="BL998" s="206"/>
      <c r="BM998" s="207">
        <v>16</v>
      </c>
    </row>
    <row r="999" spans="1:65">
      <c r="A999" s="29"/>
      <c r="B999" s="19">
        <v>1</v>
      </c>
      <c r="C999" s="9">
        <v>4</v>
      </c>
      <c r="D999" s="23">
        <v>1.0999999999999999E-2</v>
      </c>
      <c r="E999" s="23">
        <v>1.2E-2</v>
      </c>
      <c r="F999" s="23">
        <v>1.5012560173662565E-2</v>
      </c>
      <c r="G999" s="23">
        <v>0.01</v>
      </c>
      <c r="H999" s="212">
        <v>0.02</v>
      </c>
      <c r="I999" s="23">
        <v>0.02</v>
      </c>
      <c r="J999" s="23">
        <v>0.02</v>
      </c>
      <c r="K999" s="23">
        <v>1.9E-2</v>
      </c>
      <c r="L999" s="212">
        <v>2.326926E-2</v>
      </c>
      <c r="M999" s="23">
        <v>0.01</v>
      </c>
      <c r="N999" s="23">
        <v>1.2999999999999999E-2</v>
      </c>
      <c r="O999" s="23">
        <v>1.4999999999999999E-2</v>
      </c>
      <c r="P999" s="23">
        <v>1.4000000000000002E-2</v>
      </c>
      <c r="Q999" s="23">
        <v>1.4999999999999999E-2</v>
      </c>
      <c r="R999" s="23">
        <v>1.2999999999999999E-2</v>
      </c>
      <c r="S999" s="23">
        <v>1.2999999999999999E-2</v>
      </c>
      <c r="T999" s="212">
        <v>2.4969790411967601E-2</v>
      </c>
      <c r="U999" s="23">
        <v>8.9999999999999993E-3</v>
      </c>
      <c r="V999" s="23">
        <v>1.4999999999999999E-2</v>
      </c>
      <c r="W999" s="23">
        <v>0.01</v>
      </c>
      <c r="X999" s="23">
        <v>0.01</v>
      </c>
      <c r="Y999" s="23">
        <v>1.0999999999999999E-2</v>
      </c>
      <c r="Z999" s="23">
        <v>1.2E-2</v>
      </c>
      <c r="AA999" s="23">
        <v>1.4999999999999999E-2</v>
      </c>
      <c r="AB999" s="205"/>
      <c r="AC999" s="206"/>
      <c r="AD999" s="206"/>
      <c r="AE999" s="206"/>
      <c r="AF999" s="206"/>
      <c r="AG999" s="206"/>
      <c r="AH999" s="206"/>
      <c r="AI999" s="206"/>
      <c r="AJ999" s="206"/>
      <c r="AK999" s="206"/>
      <c r="AL999" s="206"/>
      <c r="AM999" s="206"/>
      <c r="AN999" s="206"/>
      <c r="AO999" s="206"/>
      <c r="AP999" s="206"/>
      <c r="AQ999" s="206"/>
      <c r="AR999" s="206"/>
      <c r="AS999" s="206"/>
      <c r="AT999" s="206"/>
      <c r="AU999" s="206"/>
      <c r="AV999" s="206"/>
      <c r="AW999" s="206"/>
      <c r="AX999" s="206"/>
      <c r="AY999" s="206"/>
      <c r="AZ999" s="206"/>
      <c r="BA999" s="206"/>
      <c r="BB999" s="206"/>
      <c r="BC999" s="206"/>
      <c r="BD999" s="206"/>
      <c r="BE999" s="206"/>
      <c r="BF999" s="206"/>
      <c r="BG999" s="206"/>
      <c r="BH999" s="206"/>
      <c r="BI999" s="206"/>
      <c r="BJ999" s="206"/>
      <c r="BK999" s="206"/>
      <c r="BL999" s="206"/>
      <c r="BM999" s="207">
        <v>1.3185165016095859E-2</v>
      </c>
    </row>
    <row r="1000" spans="1:65">
      <c r="A1000" s="29"/>
      <c r="B1000" s="19">
        <v>1</v>
      </c>
      <c r="C1000" s="9">
        <v>5</v>
      </c>
      <c r="D1000" s="23">
        <v>8.9999999999999993E-3</v>
      </c>
      <c r="E1000" s="23">
        <v>1.34E-2</v>
      </c>
      <c r="F1000" s="23">
        <v>1.5325395194764401E-2</v>
      </c>
      <c r="G1000" s="23">
        <v>0.01</v>
      </c>
      <c r="H1000" s="212">
        <v>0.02</v>
      </c>
      <c r="I1000" s="23">
        <v>0.02</v>
      </c>
      <c r="J1000" s="23">
        <v>0.01</v>
      </c>
      <c r="K1000" s="23">
        <v>1.9300000000000001E-2</v>
      </c>
      <c r="L1000" s="212">
        <v>2.783066E-2</v>
      </c>
      <c r="M1000" s="23">
        <v>0.01</v>
      </c>
      <c r="N1000" s="23">
        <v>1.2999999999999999E-2</v>
      </c>
      <c r="O1000" s="23">
        <v>1.4999999999999999E-2</v>
      </c>
      <c r="P1000" s="23">
        <v>1.2999999999999999E-2</v>
      </c>
      <c r="Q1000" s="23">
        <v>1.4999999999999999E-2</v>
      </c>
      <c r="R1000" s="23">
        <v>1.2999999999999999E-2</v>
      </c>
      <c r="S1000" s="23">
        <v>1.2999999999999999E-2</v>
      </c>
      <c r="T1000" s="212">
        <v>2.5117396481163547E-2</v>
      </c>
      <c r="U1000" s="23">
        <v>8.9999999999999993E-3</v>
      </c>
      <c r="V1000" s="23">
        <v>1.4000000000000002E-2</v>
      </c>
      <c r="W1000" s="23">
        <v>0.01</v>
      </c>
      <c r="X1000" s="23">
        <v>0.01</v>
      </c>
      <c r="Y1000" s="23">
        <v>1.0999999999999999E-2</v>
      </c>
      <c r="Z1000" s="23">
        <v>1.2E-2</v>
      </c>
      <c r="AA1000" s="23">
        <v>1.2999999999999999E-2</v>
      </c>
      <c r="AB1000" s="205"/>
      <c r="AC1000" s="206"/>
      <c r="AD1000" s="206"/>
      <c r="AE1000" s="206"/>
      <c r="AF1000" s="206"/>
      <c r="AG1000" s="206"/>
      <c r="AH1000" s="206"/>
      <c r="AI1000" s="206"/>
      <c r="AJ1000" s="206"/>
      <c r="AK1000" s="206"/>
      <c r="AL1000" s="206"/>
      <c r="AM1000" s="206"/>
      <c r="AN1000" s="206"/>
      <c r="AO1000" s="206"/>
      <c r="AP1000" s="206"/>
      <c r="AQ1000" s="206"/>
      <c r="AR1000" s="206"/>
      <c r="AS1000" s="206"/>
      <c r="AT1000" s="206"/>
      <c r="AU1000" s="206"/>
      <c r="AV1000" s="206"/>
      <c r="AW1000" s="206"/>
      <c r="AX1000" s="206"/>
      <c r="AY1000" s="206"/>
      <c r="AZ1000" s="206"/>
      <c r="BA1000" s="206"/>
      <c r="BB1000" s="206"/>
      <c r="BC1000" s="206"/>
      <c r="BD1000" s="206"/>
      <c r="BE1000" s="206"/>
      <c r="BF1000" s="206"/>
      <c r="BG1000" s="206"/>
      <c r="BH1000" s="206"/>
      <c r="BI1000" s="206"/>
      <c r="BJ1000" s="206"/>
      <c r="BK1000" s="206"/>
      <c r="BL1000" s="206"/>
      <c r="BM1000" s="207">
        <v>114</v>
      </c>
    </row>
    <row r="1001" spans="1:65">
      <c r="A1001" s="29"/>
      <c r="B1001" s="19">
        <v>1</v>
      </c>
      <c r="C1001" s="9">
        <v>6</v>
      </c>
      <c r="D1001" s="23">
        <v>0.01</v>
      </c>
      <c r="E1001" s="23">
        <v>1.2799999999999999E-2</v>
      </c>
      <c r="F1001" s="23">
        <v>1.5363912229083064E-2</v>
      </c>
      <c r="G1001" s="23">
        <v>0.01</v>
      </c>
      <c r="H1001" s="212">
        <v>0.02</v>
      </c>
      <c r="I1001" s="23">
        <v>0.02</v>
      </c>
      <c r="J1001" s="23">
        <v>0.02</v>
      </c>
      <c r="K1001" s="23">
        <v>1.9400000000000001E-2</v>
      </c>
      <c r="L1001" s="212">
        <v>2.3288640000000003E-2</v>
      </c>
      <c r="M1001" s="23">
        <v>0.01</v>
      </c>
      <c r="N1001" s="23">
        <v>1.2999999999999999E-2</v>
      </c>
      <c r="O1001" s="23">
        <v>1.4999999999999999E-2</v>
      </c>
      <c r="P1001" s="23">
        <v>1.2999999999999999E-2</v>
      </c>
      <c r="Q1001" s="23">
        <v>1.6E-2</v>
      </c>
      <c r="R1001" s="23">
        <v>1.4000000000000002E-2</v>
      </c>
      <c r="S1001" s="23">
        <v>1.2999999999999999E-2</v>
      </c>
      <c r="T1001" s="212">
        <v>2.5312744942192985E-2</v>
      </c>
      <c r="U1001" s="23">
        <v>8.0000000000000002E-3</v>
      </c>
      <c r="V1001" s="23">
        <v>1.4999999999999999E-2</v>
      </c>
      <c r="W1001" s="23">
        <v>0.01</v>
      </c>
      <c r="X1001" s="23">
        <v>0.01</v>
      </c>
      <c r="Y1001" s="23">
        <v>1.0999999999999999E-2</v>
      </c>
      <c r="Z1001" s="23">
        <v>1.0999999999999999E-2</v>
      </c>
      <c r="AA1001" s="23">
        <v>1.4000000000000002E-2</v>
      </c>
      <c r="AB1001" s="205"/>
      <c r="AC1001" s="206"/>
      <c r="AD1001" s="206"/>
      <c r="AE1001" s="206"/>
      <c r="AF1001" s="206"/>
      <c r="AG1001" s="206"/>
      <c r="AH1001" s="206"/>
      <c r="AI1001" s="206"/>
      <c r="AJ1001" s="206"/>
      <c r="AK1001" s="206"/>
      <c r="AL1001" s="206"/>
      <c r="AM1001" s="206"/>
      <c r="AN1001" s="206"/>
      <c r="AO1001" s="206"/>
      <c r="AP1001" s="206"/>
      <c r="AQ1001" s="206"/>
      <c r="AR1001" s="206"/>
      <c r="AS1001" s="206"/>
      <c r="AT1001" s="206"/>
      <c r="AU1001" s="206"/>
      <c r="AV1001" s="206"/>
      <c r="AW1001" s="206"/>
      <c r="AX1001" s="206"/>
      <c r="AY1001" s="206"/>
      <c r="AZ1001" s="206"/>
      <c r="BA1001" s="206"/>
      <c r="BB1001" s="206"/>
      <c r="BC1001" s="206"/>
      <c r="BD1001" s="206"/>
      <c r="BE1001" s="206"/>
      <c r="BF1001" s="206"/>
      <c r="BG1001" s="206"/>
      <c r="BH1001" s="206"/>
      <c r="BI1001" s="206"/>
      <c r="BJ1001" s="206"/>
      <c r="BK1001" s="206"/>
      <c r="BL1001" s="206"/>
      <c r="BM1001" s="56"/>
    </row>
    <row r="1002" spans="1:65">
      <c r="A1002" s="29"/>
      <c r="B1002" s="20" t="s">
        <v>269</v>
      </c>
      <c r="C1002" s="12"/>
      <c r="D1002" s="210">
        <v>9.6666666666666654E-3</v>
      </c>
      <c r="E1002" s="210">
        <v>1.2966666666666663E-2</v>
      </c>
      <c r="F1002" s="210">
        <v>1.5121798671346389E-2</v>
      </c>
      <c r="G1002" s="210">
        <v>0.01</v>
      </c>
      <c r="H1002" s="210">
        <v>2.3333333333333334E-2</v>
      </c>
      <c r="I1002" s="210">
        <v>0.02</v>
      </c>
      <c r="J1002" s="210">
        <v>1.6666666666666666E-2</v>
      </c>
      <c r="K1002" s="210">
        <v>1.9300000000000001E-2</v>
      </c>
      <c r="L1002" s="210">
        <v>2.4625980000000002E-2</v>
      </c>
      <c r="M1002" s="210">
        <v>0.01</v>
      </c>
      <c r="N1002" s="210">
        <v>1.2999999999999999E-2</v>
      </c>
      <c r="O1002" s="210">
        <v>1.4833333333333332E-2</v>
      </c>
      <c r="P1002" s="210">
        <v>1.3666666666666667E-2</v>
      </c>
      <c r="Q1002" s="210">
        <v>1.55E-2</v>
      </c>
      <c r="R1002" s="210">
        <v>1.35E-2</v>
      </c>
      <c r="S1002" s="210">
        <v>1.3166666666666667E-2</v>
      </c>
      <c r="T1002" s="210">
        <v>2.5324167996863337E-2</v>
      </c>
      <c r="U1002" s="210">
        <v>8.8333333333333337E-3</v>
      </c>
      <c r="V1002" s="210">
        <v>1.4833333333333332E-2</v>
      </c>
      <c r="W1002" s="210">
        <v>9.4999999999999998E-3</v>
      </c>
      <c r="X1002" s="210">
        <v>0.01</v>
      </c>
      <c r="Y1002" s="210">
        <v>1.1166666666666665E-2</v>
      </c>
      <c r="Z1002" s="210">
        <v>1.1499999999999998E-2</v>
      </c>
      <c r="AA1002" s="210">
        <v>1.3666666666666667E-2</v>
      </c>
      <c r="AB1002" s="205"/>
      <c r="AC1002" s="206"/>
      <c r="AD1002" s="206"/>
      <c r="AE1002" s="206"/>
      <c r="AF1002" s="206"/>
      <c r="AG1002" s="206"/>
      <c r="AH1002" s="206"/>
      <c r="AI1002" s="206"/>
      <c r="AJ1002" s="206"/>
      <c r="AK1002" s="206"/>
      <c r="AL1002" s="206"/>
      <c r="AM1002" s="206"/>
      <c r="AN1002" s="206"/>
      <c r="AO1002" s="206"/>
      <c r="AP1002" s="206"/>
      <c r="AQ1002" s="206"/>
      <c r="AR1002" s="206"/>
      <c r="AS1002" s="206"/>
      <c r="AT1002" s="206"/>
      <c r="AU1002" s="206"/>
      <c r="AV1002" s="206"/>
      <c r="AW1002" s="206"/>
      <c r="AX1002" s="206"/>
      <c r="AY1002" s="206"/>
      <c r="AZ1002" s="206"/>
      <c r="BA1002" s="206"/>
      <c r="BB1002" s="206"/>
      <c r="BC1002" s="206"/>
      <c r="BD1002" s="206"/>
      <c r="BE1002" s="206"/>
      <c r="BF1002" s="206"/>
      <c r="BG1002" s="206"/>
      <c r="BH1002" s="206"/>
      <c r="BI1002" s="206"/>
      <c r="BJ1002" s="206"/>
      <c r="BK1002" s="206"/>
      <c r="BL1002" s="206"/>
      <c r="BM1002" s="56"/>
    </row>
    <row r="1003" spans="1:65">
      <c r="A1003" s="29"/>
      <c r="B1003" s="3" t="s">
        <v>270</v>
      </c>
      <c r="C1003" s="28"/>
      <c r="D1003" s="23">
        <v>9.4999999999999998E-3</v>
      </c>
      <c r="E1003" s="23">
        <v>1.3100000000000001E-2</v>
      </c>
      <c r="F1003" s="23">
        <v>1.5128594429089356E-2</v>
      </c>
      <c r="G1003" s="23">
        <v>0.01</v>
      </c>
      <c r="H1003" s="23">
        <v>0.02</v>
      </c>
      <c r="I1003" s="23">
        <v>0.02</v>
      </c>
      <c r="J1003" s="23">
        <v>0.02</v>
      </c>
      <c r="K1003" s="23">
        <v>1.9349999999999999E-2</v>
      </c>
      <c r="L1003" s="23">
        <v>2.327895E-2</v>
      </c>
      <c r="M1003" s="23">
        <v>0.01</v>
      </c>
      <c r="N1003" s="23">
        <v>1.2999999999999999E-2</v>
      </c>
      <c r="O1003" s="23">
        <v>1.4999999999999999E-2</v>
      </c>
      <c r="P1003" s="23">
        <v>1.3500000000000002E-2</v>
      </c>
      <c r="Q1003" s="23">
        <v>1.55E-2</v>
      </c>
      <c r="R1003" s="23">
        <v>1.3500000000000002E-2</v>
      </c>
      <c r="S1003" s="23">
        <v>1.2999999999999999E-2</v>
      </c>
      <c r="T1003" s="23">
        <v>2.5215070711678264E-2</v>
      </c>
      <c r="U1003" s="23">
        <v>8.9999999999999993E-3</v>
      </c>
      <c r="V1003" s="23">
        <v>1.4999999999999999E-2</v>
      </c>
      <c r="W1003" s="23">
        <v>9.4999999999999998E-3</v>
      </c>
      <c r="X1003" s="23">
        <v>0.01</v>
      </c>
      <c r="Y1003" s="23">
        <v>1.0999999999999999E-2</v>
      </c>
      <c r="Z1003" s="23">
        <v>1.15E-2</v>
      </c>
      <c r="AA1003" s="23">
        <v>1.3500000000000002E-2</v>
      </c>
      <c r="AB1003" s="205"/>
      <c r="AC1003" s="206"/>
      <c r="AD1003" s="206"/>
      <c r="AE1003" s="206"/>
      <c r="AF1003" s="206"/>
      <c r="AG1003" s="206"/>
      <c r="AH1003" s="206"/>
      <c r="AI1003" s="206"/>
      <c r="AJ1003" s="206"/>
      <c r="AK1003" s="206"/>
      <c r="AL1003" s="206"/>
      <c r="AM1003" s="206"/>
      <c r="AN1003" s="206"/>
      <c r="AO1003" s="206"/>
      <c r="AP1003" s="206"/>
      <c r="AQ1003" s="206"/>
      <c r="AR1003" s="206"/>
      <c r="AS1003" s="206"/>
      <c r="AT1003" s="206"/>
      <c r="AU1003" s="206"/>
      <c r="AV1003" s="206"/>
      <c r="AW1003" s="206"/>
      <c r="AX1003" s="206"/>
      <c r="AY1003" s="206"/>
      <c r="AZ1003" s="206"/>
      <c r="BA1003" s="206"/>
      <c r="BB1003" s="206"/>
      <c r="BC1003" s="206"/>
      <c r="BD1003" s="206"/>
      <c r="BE1003" s="206"/>
      <c r="BF1003" s="206"/>
      <c r="BG1003" s="206"/>
      <c r="BH1003" s="206"/>
      <c r="BI1003" s="206"/>
      <c r="BJ1003" s="206"/>
      <c r="BK1003" s="206"/>
      <c r="BL1003" s="206"/>
      <c r="BM1003" s="56"/>
    </row>
    <row r="1004" spans="1:65">
      <c r="A1004" s="29"/>
      <c r="B1004" s="3" t="s">
        <v>271</v>
      </c>
      <c r="C1004" s="28"/>
      <c r="D1004" s="23">
        <v>8.1649658092772617E-4</v>
      </c>
      <c r="E1004" s="23">
        <v>8.7787622514034743E-4</v>
      </c>
      <c r="F1004" s="23">
        <v>2.1631970033972626E-4</v>
      </c>
      <c r="G1004" s="23">
        <v>0</v>
      </c>
      <c r="H1004" s="23">
        <v>5.1639777949432242E-3</v>
      </c>
      <c r="I1004" s="23">
        <v>0</v>
      </c>
      <c r="J1004" s="23">
        <v>5.1639777949432156E-3</v>
      </c>
      <c r="K1004" s="23">
        <v>1.7888543819998326E-4</v>
      </c>
      <c r="L1004" s="23">
        <v>2.3733357601485715E-3</v>
      </c>
      <c r="M1004" s="23">
        <v>0</v>
      </c>
      <c r="N1004" s="23">
        <v>0</v>
      </c>
      <c r="O1004" s="23">
        <v>4.0824829046386195E-4</v>
      </c>
      <c r="P1004" s="23">
        <v>8.1649658092772649E-4</v>
      </c>
      <c r="Q1004" s="23">
        <v>5.4772255750516665E-4</v>
      </c>
      <c r="R1004" s="23">
        <v>5.4772255750516763E-4</v>
      </c>
      <c r="S1004" s="23">
        <v>4.0824829046386406E-4</v>
      </c>
      <c r="T1004" s="23">
        <v>8.7879399880519068E-4</v>
      </c>
      <c r="U1004" s="23">
        <v>7.5277265270908098E-4</v>
      </c>
      <c r="V1004" s="23">
        <v>4.0824829046386195E-4</v>
      </c>
      <c r="W1004" s="23">
        <v>5.4772255750516665E-4</v>
      </c>
      <c r="X1004" s="23">
        <v>0</v>
      </c>
      <c r="Y1004" s="23">
        <v>4.0824829046386341E-4</v>
      </c>
      <c r="Z1004" s="23">
        <v>5.4772255750516665E-4</v>
      </c>
      <c r="AA1004" s="23">
        <v>1.7511900715418266E-3</v>
      </c>
      <c r="AB1004" s="205"/>
      <c r="AC1004" s="206"/>
      <c r="AD1004" s="206"/>
      <c r="AE1004" s="206"/>
      <c r="AF1004" s="206"/>
      <c r="AG1004" s="206"/>
      <c r="AH1004" s="206"/>
      <c r="AI1004" s="206"/>
      <c r="AJ1004" s="206"/>
      <c r="AK1004" s="206"/>
      <c r="AL1004" s="206"/>
      <c r="AM1004" s="206"/>
      <c r="AN1004" s="206"/>
      <c r="AO1004" s="206"/>
      <c r="AP1004" s="206"/>
      <c r="AQ1004" s="206"/>
      <c r="AR1004" s="206"/>
      <c r="AS1004" s="206"/>
      <c r="AT1004" s="206"/>
      <c r="AU1004" s="206"/>
      <c r="AV1004" s="206"/>
      <c r="AW1004" s="206"/>
      <c r="AX1004" s="206"/>
      <c r="AY1004" s="206"/>
      <c r="AZ1004" s="206"/>
      <c r="BA1004" s="206"/>
      <c r="BB1004" s="206"/>
      <c r="BC1004" s="206"/>
      <c r="BD1004" s="206"/>
      <c r="BE1004" s="206"/>
      <c r="BF1004" s="206"/>
      <c r="BG1004" s="206"/>
      <c r="BH1004" s="206"/>
      <c r="BI1004" s="206"/>
      <c r="BJ1004" s="206"/>
      <c r="BK1004" s="206"/>
      <c r="BL1004" s="206"/>
      <c r="BM1004" s="56"/>
    </row>
    <row r="1005" spans="1:65">
      <c r="A1005" s="29"/>
      <c r="B1005" s="3" t="s">
        <v>86</v>
      </c>
      <c r="C1005" s="28"/>
      <c r="D1005" s="13">
        <v>8.4465163544247546E-2</v>
      </c>
      <c r="E1005" s="13">
        <v>6.7702536643214475E-2</v>
      </c>
      <c r="F1005" s="13">
        <v>1.4305156750276054E-2</v>
      </c>
      <c r="G1005" s="13">
        <v>0</v>
      </c>
      <c r="H1005" s="13">
        <v>0.22131333406899531</v>
      </c>
      <c r="I1005" s="13">
        <v>0</v>
      </c>
      <c r="J1005" s="13">
        <v>0.30983866769659296</v>
      </c>
      <c r="K1005" s="13">
        <v>9.2686755544032773E-3</v>
      </c>
      <c r="L1005" s="13">
        <v>9.6375281720710054E-2</v>
      </c>
      <c r="M1005" s="13">
        <v>0</v>
      </c>
      <c r="N1005" s="13">
        <v>0</v>
      </c>
      <c r="O1005" s="13">
        <v>2.7522356660485078E-2</v>
      </c>
      <c r="P1005" s="13">
        <v>5.9743652263004376E-2</v>
      </c>
      <c r="Q1005" s="13">
        <v>3.5336939193881721E-2</v>
      </c>
      <c r="R1005" s="13">
        <v>4.0572041296679087E-2</v>
      </c>
      <c r="S1005" s="13">
        <v>3.1006199275736512E-2</v>
      </c>
      <c r="T1005" s="13">
        <v>3.470179154213629E-2</v>
      </c>
      <c r="U1005" s="13">
        <v>8.5219545589707277E-2</v>
      </c>
      <c r="V1005" s="13">
        <v>2.7522356660485078E-2</v>
      </c>
      <c r="W1005" s="13">
        <v>5.7655006053175438E-2</v>
      </c>
      <c r="X1005" s="13">
        <v>0</v>
      </c>
      <c r="Y1005" s="13">
        <v>3.6559548399748967E-2</v>
      </c>
      <c r="Z1005" s="13">
        <v>4.7628048478710154E-2</v>
      </c>
      <c r="AA1005" s="13">
        <v>0.12813585889330439</v>
      </c>
      <c r="AB1005" s="15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272</v>
      </c>
      <c r="C1006" s="28"/>
      <c r="D1006" s="13">
        <v>-0.26685281110505399</v>
      </c>
      <c r="E1006" s="13">
        <v>-1.6571529378848426E-2</v>
      </c>
      <c r="F1006" s="13">
        <v>0.14687974347582111</v>
      </c>
      <c r="G1006" s="13">
        <v>-0.2415718735569522</v>
      </c>
      <c r="H1006" s="13">
        <v>0.7696656283671115</v>
      </c>
      <c r="I1006" s="13">
        <v>0.5168562528860956</v>
      </c>
      <c r="J1006" s="13">
        <v>0.26404687740507948</v>
      </c>
      <c r="K1006" s="13">
        <v>0.46376628403508224</v>
      </c>
      <c r="L1006" s="13">
        <v>0.86770358732239661</v>
      </c>
      <c r="M1006" s="13">
        <v>-0.2415718735569522</v>
      </c>
      <c r="N1006" s="13">
        <v>-1.4043435624037981E-2</v>
      </c>
      <c r="O1006" s="13">
        <v>0.12500172089052075</v>
      </c>
      <c r="P1006" s="13">
        <v>3.6518439472165376E-2</v>
      </c>
      <c r="Q1006" s="13">
        <v>0.17556359598672389</v>
      </c>
      <c r="R1006" s="13">
        <v>2.3877970698114481E-2</v>
      </c>
      <c r="S1006" s="13">
        <v>-1.4029668499870862E-3</v>
      </c>
      <c r="T1006" s="13">
        <v>0.92065612875900493</v>
      </c>
      <c r="U1006" s="13">
        <v>-0.3300551549753078</v>
      </c>
      <c r="V1006" s="13">
        <v>0.12500172089052075</v>
      </c>
      <c r="W1006" s="13">
        <v>-0.27949327987910466</v>
      </c>
      <c r="X1006" s="13">
        <v>-0.2415718735569522</v>
      </c>
      <c r="Y1006" s="13">
        <v>-0.15308859213859682</v>
      </c>
      <c r="Z1006" s="13">
        <v>-0.12780765459049526</v>
      </c>
      <c r="AA1006" s="13">
        <v>3.6518439472165376E-2</v>
      </c>
      <c r="AB1006" s="15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45" t="s">
        <v>273</v>
      </c>
      <c r="C1007" s="46"/>
      <c r="D1007" s="44">
        <v>0.96</v>
      </c>
      <c r="E1007" s="44">
        <v>0.15</v>
      </c>
      <c r="F1007" s="44">
        <v>0.38</v>
      </c>
      <c r="G1007" s="44">
        <v>0.88</v>
      </c>
      <c r="H1007" s="44">
        <v>2.39</v>
      </c>
      <c r="I1007" s="44">
        <v>1.57</v>
      </c>
      <c r="J1007" s="44">
        <v>0.76</v>
      </c>
      <c r="K1007" s="44">
        <v>1.4</v>
      </c>
      <c r="L1007" s="44">
        <v>2.71</v>
      </c>
      <c r="M1007" s="44">
        <v>0.88</v>
      </c>
      <c r="N1007" s="44">
        <v>0.14000000000000001</v>
      </c>
      <c r="O1007" s="44">
        <v>0.31</v>
      </c>
      <c r="P1007" s="44">
        <v>0.02</v>
      </c>
      <c r="Q1007" s="44">
        <v>0.47</v>
      </c>
      <c r="R1007" s="44">
        <v>0.02</v>
      </c>
      <c r="S1007" s="44">
        <v>0.1</v>
      </c>
      <c r="T1007" s="44">
        <v>2.88</v>
      </c>
      <c r="U1007" s="44">
        <v>1.1599999999999999</v>
      </c>
      <c r="V1007" s="44">
        <v>0.31</v>
      </c>
      <c r="W1007" s="44">
        <v>1</v>
      </c>
      <c r="X1007" s="44">
        <v>0.88</v>
      </c>
      <c r="Y1007" s="44">
        <v>0.59</v>
      </c>
      <c r="Z1007" s="44">
        <v>0.51</v>
      </c>
      <c r="AA1007" s="44">
        <v>0.02</v>
      </c>
      <c r="AB1007" s="15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AA1008" s="20"/>
      <c r="BM1008" s="55"/>
    </row>
    <row r="1009" spans="1:65" ht="15">
      <c r="B1009" s="8" t="s">
        <v>606</v>
      </c>
      <c r="BM1009" s="27" t="s">
        <v>66</v>
      </c>
    </row>
    <row r="1010" spans="1:65" ht="15">
      <c r="A1010" s="24" t="s">
        <v>63</v>
      </c>
      <c r="B1010" s="18" t="s">
        <v>110</v>
      </c>
      <c r="C1010" s="15" t="s">
        <v>111</v>
      </c>
      <c r="D1010" s="16" t="s">
        <v>234</v>
      </c>
      <c r="E1010" s="17" t="s">
        <v>234</v>
      </c>
      <c r="F1010" s="17" t="s">
        <v>234</v>
      </c>
      <c r="G1010" s="17" t="s">
        <v>234</v>
      </c>
      <c r="H1010" s="17" t="s">
        <v>234</v>
      </c>
      <c r="I1010" s="17" t="s">
        <v>234</v>
      </c>
      <c r="J1010" s="17" t="s">
        <v>234</v>
      </c>
      <c r="K1010" s="17" t="s">
        <v>234</v>
      </c>
      <c r="L1010" s="17" t="s">
        <v>234</v>
      </c>
      <c r="M1010" s="17" t="s">
        <v>234</v>
      </c>
      <c r="N1010" s="17" t="s">
        <v>234</v>
      </c>
      <c r="O1010" s="17" t="s">
        <v>234</v>
      </c>
      <c r="P1010" s="17" t="s">
        <v>234</v>
      </c>
      <c r="Q1010" s="17" t="s">
        <v>234</v>
      </c>
      <c r="R1010" s="17" t="s">
        <v>234</v>
      </c>
      <c r="S1010" s="17" t="s">
        <v>234</v>
      </c>
      <c r="T1010" s="17" t="s">
        <v>234</v>
      </c>
      <c r="U1010" s="17" t="s">
        <v>234</v>
      </c>
      <c r="V1010" s="17" t="s">
        <v>234</v>
      </c>
      <c r="W1010" s="17" t="s">
        <v>234</v>
      </c>
      <c r="X1010" s="17" t="s">
        <v>234</v>
      </c>
      <c r="Y1010" s="17" t="s">
        <v>234</v>
      </c>
      <c r="Z1010" s="15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235</v>
      </c>
      <c r="C1011" s="9" t="s">
        <v>235</v>
      </c>
      <c r="D1011" s="151" t="s">
        <v>237</v>
      </c>
      <c r="E1011" s="152" t="s">
        <v>238</v>
      </c>
      <c r="F1011" s="152" t="s">
        <v>239</v>
      </c>
      <c r="G1011" s="152" t="s">
        <v>240</v>
      </c>
      <c r="H1011" s="152" t="s">
        <v>241</v>
      </c>
      <c r="I1011" s="152" t="s">
        <v>242</v>
      </c>
      <c r="J1011" s="152" t="s">
        <v>243</v>
      </c>
      <c r="K1011" s="152" t="s">
        <v>244</v>
      </c>
      <c r="L1011" s="152" t="s">
        <v>247</v>
      </c>
      <c r="M1011" s="152" t="s">
        <v>248</v>
      </c>
      <c r="N1011" s="152" t="s">
        <v>250</v>
      </c>
      <c r="O1011" s="152" t="s">
        <v>251</v>
      </c>
      <c r="P1011" s="152" t="s">
        <v>252</v>
      </c>
      <c r="Q1011" s="152" t="s">
        <v>253</v>
      </c>
      <c r="R1011" s="152" t="s">
        <v>254</v>
      </c>
      <c r="S1011" s="152" t="s">
        <v>255</v>
      </c>
      <c r="T1011" s="152" t="s">
        <v>256</v>
      </c>
      <c r="U1011" s="152" t="s">
        <v>257</v>
      </c>
      <c r="V1011" s="152" t="s">
        <v>259</v>
      </c>
      <c r="W1011" s="152" t="s">
        <v>260</v>
      </c>
      <c r="X1011" s="152" t="s">
        <v>261</v>
      </c>
      <c r="Y1011" s="152" t="s">
        <v>263</v>
      </c>
      <c r="Z1011" s="15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276</v>
      </c>
      <c r="E1012" s="11" t="s">
        <v>276</v>
      </c>
      <c r="F1012" s="11" t="s">
        <v>276</v>
      </c>
      <c r="G1012" s="11" t="s">
        <v>310</v>
      </c>
      <c r="H1012" s="11" t="s">
        <v>310</v>
      </c>
      <c r="I1012" s="11" t="s">
        <v>278</v>
      </c>
      <c r="J1012" s="11" t="s">
        <v>276</v>
      </c>
      <c r="K1012" s="11" t="s">
        <v>278</v>
      </c>
      <c r="L1012" s="11" t="s">
        <v>278</v>
      </c>
      <c r="M1012" s="11" t="s">
        <v>278</v>
      </c>
      <c r="N1012" s="11" t="s">
        <v>276</v>
      </c>
      <c r="O1012" s="11" t="s">
        <v>276</v>
      </c>
      <c r="P1012" s="11" t="s">
        <v>276</v>
      </c>
      <c r="Q1012" s="11" t="s">
        <v>276</v>
      </c>
      <c r="R1012" s="11" t="s">
        <v>276</v>
      </c>
      <c r="S1012" s="11" t="s">
        <v>278</v>
      </c>
      <c r="T1012" s="11" t="s">
        <v>278</v>
      </c>
      <c r="U1012" s="11" t="s">
        <v>276</v>
      </c>
      <c r="V1012" s="11" t="s">
        <v>276</v>
      </c>
      <c r="W1012" s="11" t="s">
        <v>278</v>
      </c>
      <c r="X1012" s="11" t="s">
        <v>278</v>
      </c>
      <c r="Y1012" s="11" t="s">
        <v>276</v>
      </c>
      <c r="Z1012" s="15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3</v>
      </c>
    </row>
    <row r="1013" spans="1:65">
      <c r="A1013" s="29"/>
      <c r="B1013" s="19"/>
      <c r="C1013" s="9"/>
      <c r="D1013" s="25" t="s">
        <v>311</v>
      </c>
      <c r="E1013" s="25" t="s">
        <v>117</v>
      </c>
      <c r="F1013" s="25" t="s">
        <v>312</v>
      </c>
      <c r="G1013" s="25" t="s">
        <v>311</v>
      </c>
      <c r="H1013" s="25" t="s">
        <v>313</v>
      </c>
      <c r="I1013" s="25" t="s">
        <v>311</v>
      </c>
      <c r="J1013" s="25" t="s">
        <v>314</v>
      </c>
      <c r="K1013" s="25" t="s">
        <v>313</v>
      </c>
      <c r="L1013" s="25" t="s">
        <v>314</v>
      </c>
      <c r="M1013" s="25" t="s">
        <v>314</v>
      </c>
      <c r="N1013" s="25" t="s">
        <v>311</v>
      </c>
      <c r="O1013" s="25" t="s">
        <v>311</v>
      </c>
      <c r="P1013" s="25" t="s">
        <v>311</v>
      </c>
      <c r="Q1013" s="25" t="s">
        <v>311</v>
      </c>
      <c r="R1013" s="25" t="s">
        <v>311</v>
      </c>
      <c r="S1013" s="25" t="s">
        <v>313</v>
      </c>
      <c r="T1013" s="25" t="s">
        <v>279</v>
      </c>
      <c r="U1013" s="25" t="s">
        <v>312</v>
      </c>
      <c r="V1013" s="25" t="s">
        <v>279</v>
      </c>
      <c r="W1013" s="25" t="s">
        <v>314</v>
      </c>
      <c r="X1013" s="25" t="s">
        <v>311</v>
      </c>
      <c r="Y1013" s="25" t="s">
        <v>117</v>
      </c>
      <c r="Z1013" s="15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3</v>
      </c>
    </row>
    <row r="1014" spans="1:65">
      <c r="A1014" s="29"/>
      <c r="B1014" s="18">
        <v>1</v>
      </c>
      <c r="C1014" s="14">
        <v>1</v>
      </c>
      <c r="D1014" s="204">
        <v>7.0000000000000007E-2</v>
      </c>
      <c r="E1014" s="204">
        <v>0.1</v>
      </c>
      <c r="F1014" s="211" t="s">
        <v>104</v>
      </c>
      <c r="G1014" s="211" t="s">
        <v>95</v>
      </c>
      <c r="H1014" s="211" t="s">
        <v>103</v>
      </c>
      <c r="I1014" s="204">
        <v>0.12</v>
      </c>
      <c r="J1014" s="204">
        <v>0.09</v>
      </c>
      <c r="K1014" s="204">
        <v>0.12</v>
      </c>
      <c r="L1014" s="204">
        <v>0.08</v>
      </c>
      <c r="M1014" s="204">
        <v>0.11</v>
      </c>
      <c r="N1014" s="204">
        <v>0.09</v>
      </c>
      <c r="O1014" s="204">
        <v>0.09</v>
      </c>
      <c r="P1014" s="204">
        <v>0.09</v>
      </c>
      <c r="Q1014" s="204">
        <v>0.1</v>
      </c>
      <c r="R1014" s="204">
        <v>0.09</v>
      </c>
      <c r="S1014" s="204">
        <v>0.11284357528363133</v>
      </c>
      <c r="T1014" s="204">
        <v>6.4169999999999991E-2</v>
      </c>
      <c r="U1014" s="204">
        <v>0.08</v>
      </c>
      <c r="V1014" s="204">
        <v>0.09</v>
      </c>
      <c r="W1014" s="204">
        <v>0.1</v>
      </c>
      <c r="X1014" s="204">
        <v>0.1</v>
      </c>
      <c r="Y1014" s="211">
        <v>0.08</v>
      </c>
      <c r="Z1014" s="205"/>
      <c r="AA1014" s="206"/>
      <c r="AB1014" s="206"/>
      <c r="AC1014" s="206"/>
      <c r="AD1014" s="206"/>
      <c r="AE1014" s="206"/>
      <c r="AF1014" s="206"/>
      <c r="AG1014" s="206"/>
      <c r="AH1014" s="206"/>
      <c r="AI1014" s="206"/>
      <c r="AJ1014" s="206"/>
      <c r="AK1014" s="206"/>
      <c r="AL1014" s="206"/>
      <c r="AM1014" s="206"/>
      <c r="AN1014" s="206"/>
      <c r="AO1014" s="206"/>
      <c r="AP1014" s="206"/>
      <c r="AQ1014" s="206"/>
      <c r="AR1014" s="206"/>
      <c r="AS1014" s="206"/>
      <c r="AT1014" s="206"/>
      <c r="AU1014" s="206"/>
      <c r="AV1014" s="206"/>
      <c r="AW1014" s="206"/>
      <c r="AX1014" s="206"/>
      <c r="AY1014" s="206"/>
      <c r="AZ1014" s="206"/>
      <c r="BA1014" s="206"/>
      <c r="BB1014" s="206"/>
      <c r="BC1014" s="206"/>
      <c r="BD1014" s="206"/>
      <c r="BE1014" s="206"/>
      <c r="BF1014" s="206"/>
      <c r="BG1014" s="206"/>
      <c r="BH1014" s="206"/>
      <c r="BI1014" s="206"/>
      <c r="BJ1014" s="206"/>
      <c r="BK1014" s="206"/>
      <c r="BL1014" s="206"/>
      <c r="BM1014" s="207">
        <v>1</v>
      </c>
    </row>
    <row r="1015" spans="1:65">
      <c r="A1015" s="29"/>
      <c r="B1015" s="19">
        <v>1</v>
      </c>
      <c r="C1015" s="9">
        <v>2</v>
      </c>
      <c r="D1015" s="23">
        <v>7.0000000000000007E-2</v>
      </c>
      <c r="E1015" s="23">
        <v>0.1</v>
      </c>
      <c r="F1015" s="212" t="s">
        <v>104</v>
      </c>
      <c r="G1015" s="212" t="s">
        <v>95</v>
      </c>
      <c r="H1015" s="212" t="s">
        <v>103</v>
      </c>
      <c r="I1015" s="23">
        <v>0.11</v>
      </c>
      <c r="J1015" s="23">
        <v>0.09</v>
      </c>
      <c r="K1015" s="23">
        <v>0.12</v>
      </c>
      <c r="L1015" s="23">
        <v>0.08</v>
      </c>
      <c r="M1015" s="23">
        <v>0.12</v>
      </c>
      <c r="N1015" s="23">
        <v>0.1</v>
      </c>
      <c r="O1015" s="23">
        <v>0.09</v>
      </c>
      <c r="P1015" s="23">
        <v>0.09</v>
      </c>
      <c r="Q1015" s="23">
        <v>0.09</v>
      </c>
      <c r="R1015" s="23">
        <v>0.09</v>
      </c>
      <c r="S1015" s="23">
        <v>0.10880553926126833</v>
      </c>
      <c r="T1015" s="23">
        <v>6.3479999999999995E-2</v>
      </c>
      <c r="U1015" s="23">
        <v>7.0000000000000007E-2</v>
      </c>
      <c r="V1015" s="23">
        <v>0.09</v>
      </c>
      <c r="W1015" s="23">
        <v>0.09</v>
      </c>
      <c r="X1015" s="23">
        <v>0.1</v>
      </c>
      <c r="Y1015" s="212">
        <v>0.09</v>
      </c>
      <c r="Z1015" s="205"/>
      <c r="AA1015" s="206"/>
      <c r="AB1015" s="206"/>
      <c r="AC1015" s="206"/>
      <c r="AD1015" s="206"/>
      <c r="AE1015" s="206"/>
      <c r="AF1015" s="206"/>
      <c r="AG1015" s="206"/>
      <c r="AH1015" s="206"/>
      <c r="AI1015" s="206"/>
      <c r="AJ1015" s="206"/>
      <c r="AK1015" s="206"/>
      <c r="AL1015" s="206"/>
      <c r="AM1015" s="206"/>
      <c r="AN1015" s="206"/>
      <c r="AO1015" s="206"/>
      <c r="AP1015" s="206"/>
      <c r="AQ1015" s="206"/>
      <c r="AR1015" s="206"/>
      <c r="AS1015" s="206"/>
      <c r="AT1015" s="206"/>
      <c r="AU1015" s="206"/>
      <c r="AV1015" s="206"/>
      <c r="AW1015" s="206"/>
      <c r="AX1015" s="206"/>
      <c r="AY1015" s="206"/>
      <c r="AZ1015" s="206"/>
      <c r="BA1015" s="206"/>
      <c r="BB1015" s="206"/>
      <c r="BC1015" s="206"/>
      <c r="BD1015" s="206"/>
      <c r="BE1015" s="206"/>
      <c r="BF1015" s="206"/>
      <c r="BG1015" s="206"/>
      <c r="BH1015" s="206"/>
      <c r="BI1015" s="206"/>
      <c r="BJ1015" s="206"/>
      <c r="BK1015" s="206"/>
      <c r="BL1015" s="206"/>
      <c r="BM1015" s="207">
        <v>31</v>
      </c>
    </row>
    <row r="1016" spans="1:65">
      <c r="A1016" s="29"/>
      <c r="B1016" s="19">
        <v>1</v>
      </c>
      <c r="C1016" s="9">
        <v>3</v>
      </c>
      <c r="D1016" s="23">
        <v>7.0000000000000007E-2</v>
      </c>
      <c r="E1016" s="23">
        <v>0.11</v>
      </c>
      <c r="F1016" s="212" t="s">
        <v>104</v>
      </c>
      <c r="G1016" s="212" t="s">
        <v>95</v>
      </c>
      <c r="H1016" s="212" t="s">
        <v>103</v>
      </c>
      <c r="I1016" s="23">
        <v>0.11</v>
      </c>
      <c r="J1016" s="23">
        <v>0.09</v>
      </c>
      <c r="K1016" s="23">
        <v>0.12</v>
      </c>
      <c r="L1016" s="23">
        <v>0.08</v>
      </c>
      <c r="M1016" s="23">
        <v>0.11</v>
      </c>
      <c r="N1016" s="23">
        <v>0.09</v>
      </c>
      <c r="O1016" s="23">
        <v>0.1</v>
      </c>
      <c r="P1016" s="23">
        <v>0.08</v>
      </c>
      <c r="Q1016" s="23">
        <v>0.09</v>
      </c>
      <c r="R1016" s="23">
        <v>0.1</v>
      </c>
      <c r="S1016" s="23">
        <v>0.11479312339580133</v>
      </c>
      <c r="T1016" s="23">
        <v>6.7849999999999994E-2</v>
      </c>
      <c r="U1016" s="23">
        <v>0.09</v>
      </c>
      <c r="V1016" s="23">
        <v>0.09</v>
      </c>
      <c r="W1016" s="23">
        <v>0.1</v>
      </c>
      <c r="X1016" s="23">
        <v>0.1</v>
      </c>
      <c r="Y1016" s="212">
        <v>0.09</v>
      </c>
      <c r="Z1016" s="205"/>
      <c r="AA1016" s="206"/>
      <c r="AB1016" s="206"/>
      <c r="AC1016" s="206"/>
      <c r="AD1016" s="206"/>
      <c r="AE1016" s="206"/>
      <c r="AF1016" s="206"/>
      <c r="AG1016" s="206"/>
      <c r="AH1016" s="206"/>
      <c r="AI1016" s="206"/>
      <c r="AJ1016" s="206"/>
      <c r="AK1016" s="206"/>
      <c r="AL1016" s="206"/>
      <c r="AM1016" s="206"/>
      <c r="AN1016" s="206"/>
      <c r="AO1016" s="206"/>
      <c r="AP1016" s="206"/>
      <c r="AQ1016" s="206"/>
      <c r="AR1016" s="206"/>
      <c r="AS1016" s="206"/>
      <c r="AT1016" s="206"/>
      <c r="AU1016" s="206"/>
      <c r="AV1016" s="206"/>
      <c r="AW1016" s="206"/>
      <c r="AX1016" s="206"/>
      <c r="AY1016" s="206"/>
      <c r="AZ1016" s="206"/>
      <c r="BA1016" s="206"/>
      <c r="BB1016" s="206"/>
      <c r="BC1016" s="206"/>
      <c r="BD1016" s="206"/>
      <c r="BE1016" s="206"/>
      <c r="BF1016" s="206"/>
      <c r="BG1016" s="206"/>
      <c r="BH1016" s="206"/>
      <c r="BI1016" s="206"/>
      <c r="BJ1016" s="206"/>
      <c r="BK1016" s="206"/>
      <c r="BL1016" s="206"/>
      <c r="BM1016" s="207">
        <v>16</v>
      </c>
    </row>
    <row r="1017" spans="1:65">
      <c r="A1017" s="29"/>
      <c r="B1017" s="19">
        <v>1</v>
      </c>
      <c r="C1017" s="9">
        <v>4</v>
      </c>
      <c r="D1017" s="23">
        <v>0.08</v>
      </c>
      <c r="E1017" s="23">
        <v>0.1</v>
      </c>
      <c r="F1017" s="23">
        <v>0.10155955812838702</v>
      </c>
      <c r="G1017" s="212" t="s">
        <v>95</v>
      </c>
      <c r="H1017" s="212" t="s">
        <v>103</v>
      </c>
      <c r="I1017" s="23">
        <v>0.11</v>
      </c>
      <c r="J1017" s="23">
        <v>0.09</v>
      </c>
      <c r="K1017" s="23">
        <v>0.12</v>
      </c>
      <c r="L1017" s="23">
        <v>0.08</v>
      </c>
      <c r="M1017" s="23">
        <v>0.1</v>
      </c>
      <c r="N1017" s="23">
        <v>0.1</v>
      </c>
      <c r="O1017" s="23">
        <v>0.1</v>
      </c>
      <c r="P1017" s="23">
        <v>0.09</v>
      </c>
      <c r="Q1017" s="23">
        <v>0.09</v>
      </c>
      <c r="R1017" s="23">
        <v>0.09</v>
      </c>
      <c r="S1017" s="23">
        <v>0.11582506719063133</v>
      </c>
      <c r="T1017" s="23">
        <v>6.5320000000000003E-2</v>
      </c>
      <c r="U1017" s="209">
        <v>0.12</v>
      </c>
      <c r="V1017" s="23">
        <v>0.1</v>
      </c>
      <c r="W1017" s="23">
        <v>0.09</v>
      </c>
      <c r="X1017" s="23">
        <v>0.09</v>
      </c>
      <c r="Y1017" s="212">
        <v>0.08</v>
      </c>
      <c r="Z1017" s="205"/>
      <c r="AA1017" s="206"/>
      <c r="AB1017" s="206"/>
      <c r="AC1017" s="206"/>
      <c r="AD1017" s="206"/>
      <c r="AE1017" s="206"/>
      <c r="AF1017" s="206"/>
      <c r="AG1017" s="206"/>
      <c r="AH1017" s="206"/>
      <c r="AI1017" s="206"/>
      <c r="AJ1017" s="206"/>
      <c r="AK1017" s="206"/>
      <c r="AL1017" s="206"/>
      <c r="AM1017" s="206"/>
      <c r="AN1017" s="206"/>
      <c r="AO1017" s="206"/>
      <c r="AP1017" s="206"/>
      <c r="AQ1017" s="206"/>
      <c r="AR1017" s="206"/>
      <c r="AS1017" s="206"/>
      <c r="AT1017" s="206"/>
      <c r="AU1017" s="206"/>
      <c r="AV1017" s="206"/>
      <c r="AW1017" s="206"/>
      <c r="AX1017" s="206"/>
      <c r="AY1017" s="206"/>
      <c r="AZ1017" s="206"/>
      <c r="BA1017" s="206"/>
      <c r="BB1017" s="206"/>
      <c r="BC1017" s="206"/>
      <c r="BD1017" s="206"/>
      <c r="BE1017" s="206"/>
      <c r="BF1017" s="206"/>
      <c r="BG1017" s="206"/>
      <c r="BH1017" s="206"/>
      <c r="BI1017" s="206"/>
      <c r="BJ1017" s="206"/>
      <c r="BK1017" s="206"/>
      <c r="BL1017" s="206"/>
      <c r="BM1017" s="207">
        <v>9.5100281131185432E-2</v>
      </c>
    </row>
    <row r="1018" spans="1:65">
      <c r="A1018" s="29"/>
      <c r="B1018" s="19">
        <v>1</v>
      </c>
      <c r="C1018" s="9">
        <v>5</v>
      </c>
      <c r="D1018" s="23">
        <v>0.08</v>
      </c>
      <c r="E1018" s="23">
        <v>0.1</v>
      </c>
      <c r="F1018" s="23">
        <v>0.10355755638793958</v>
      </c>
      <c r="G1018" s="212" t="s">
        <v>95</v>
      </c>
      <c r="H1018" s="212" t="s">
        <v>103</v>
      </c>
      <c r="I1018" s="23">
        <v>0.12</v>
      </c>
      <c r="J1018" s="23">
        <v>0.1</v>
      </c>
      <c r="K1018" s="23">
        <v>0.12</v>
      </c>
      <c r="L1018" s="23">
        <v>0.08</v>
      </c>
      <c r="M1018" s="23">
        <v>0.11</v>
      </c>
      <c r="N1018" s="23">
        <v>0.1</v>
      </c>
      <c r="O1018" s="23">
        <v>0.09</v>
      </c>
      <c r="P1018" s="23">
        <v>0.09</v>
      </c>
      <c r="Q1018" s="23">
        <v>0.09</v>
      </c>
      <c r="R1018" s="23">
        <v>0.1</v>
      </c>
      <c r="S1018" s="23">
        <v>0.11790586998717834</v>
      </c>
      <c r="T1018" s="23">
        <v>6.6239999999999993E-2</v>
      </c>
      <c r="U1018" s="23">
        <v>7.0000000000000007E-2</v>
      </c>
      <c r="V1018" s="23">
        <v>0.09</v>
      </c>
      <c r="W1018" s="23">
        <v>0.1</v>
      </c>
      <c r="X1018" s="23">
        <v>0.1</v>
      </c>
      <c r="Y1018" s="212">
        <v>0.09</v>
      </c>
      <c r="Z1018" s="205"/>
      <c r="AA1018" s="206"/>
      <c r="AB1018" s="206"/>
      <c r="AC1018" s="206"/>
      <c r="AD1018" s="206"/>
      <c r="AE1018" s="206"/>
      <c r="AF1018" s="206"/>
      <c r="AG1018" s="206"/>
      <c r="AH1018" s="206"/>
      <c r="AI1018" s="206"/>
      <c r="AJ1018" s="206"/>
      <c r="AK1018" s="206"/>
      <c r="AL1018" s="206"/>
      <c r="AM1018" s="206"/>
      <c r="AN1018" s="206"/>
      <c r="AO1018" s="206"/>
      <c r="AP1018" s="206"/>
      <c r="AQ1018" s="206"/>
      <c r="AR1018" s="206"/>
      <c r="AS1018" s="206"/>
      <c r="AT1018" s="206"/>
      <c r="AU1018" s="206"/>
      <c r="AV1018" s="206"/>
      <c r="AW1018" s="206"/>
      <c r="AX1018" s="206"/>
      <c r="AY1018" s="206"/>
      <c r="AZ1018" s="206"/>
      <c r="BA1018" s="206"/>
      <c r="BB1018" s="206"/>
      <c r="BC1018" s="206"/>
      <c r="BD1018" s="206"/>
      <c r="BE1018" s="206"/>
      <c r="BF1018" s="206"/>
      <c r="BG1018" s="206"/>
      <c r="BH1018" s="206"/>
      <c r="BI1018" s="206"/>
      <c r="BJ1018" s="206"/>
      <c r="BK1018" s="206"/>
      <c r="BL1018" s="206"/>
      <c r="BM1018" s="207">
        <v>115</v>
      </c>
    </row>
    <row r="1019" spans="1:65">
      <c r="A1019" s="29"/>
      <c r="B1019" s="19">
        <v>1</v>
      </c>
      <c r="C1019" s="9">
        <v>6</v>
      </c>
      <c r="D1019" s="23">
        <v>0.08</v>
      </c>
      <c r="E1019" s="23">
        <v>0.11</v>
      </c>
      <c r="F1019" s="23">
        <v>0.10135689548697703</v>
      </c>
      <c r="G1019" s="212" t="s">
        <v>95</v>
      </c>
      <c r="H1019" s="212" t="s">
        <v>103</v>
      </c>
      <c r="I1019" s="23">
        <v>0.12</v>
      </c>
      <c r="J1019" s="23">
        <v>0.09</v>
      </c>
      <c r="K1019" s="23">
        <v>0.12</v>
      </c>
      <c r="L1019" s="23">
        <v>0.09</v>
      </c>
      <c r="M1019" s="23">
        <v>0.11</v>
      </c>
      <c r="N1019" s="23">
        <v>0.1</v>
      </c>
      <c r="O1019" s="23">
        <v>0.09</v>
      </c>
      <c r="P1019" s="23">
        <v>0.08</v>
      </c>
      <c r="Q1019" s="23">
        <v>0.09</v>
      </c>
      <c r="R1019" s="23">
        <v>0.1</v>
      </c>
      <c r="S1019" s="23">
        <v>0.11183585383002233</v>
      </c>
      <c r="T1019" s="23">
        <v>7.1414999999999992E-2</v>
      </c>
      <c r="U1019" s="23">
        <v>0.08</v>
      </c>
      <c r="V1019" s="23">
        <v>0.09</v>
      </c>
      <c r="W1019" s="23">
        <v>0.1</v>
      </c>
      <c r="X1019" s="23">
        <v>0.1</v>
      </c>
      <c r="Y1019" s="212">
        <v>0.09</v>
      </c>
      <c r="Z1019" s="205"/>
      <c r="AA1019" s="206"/>
      <c r="AB1019" s="206"/>
      <c r="AC1019" s="206"/>
      <c r="AD1019" s="206"/>
      <c r="AE1019" s="206"/>
      <c r="AF1019" s="206"/>
      <c r="AG1019" s="206"/>
      <c r="AH1019" s="206"/>
      <c r="AI1019" s="206"/>
      <c r="AJ1019" s="206"/>
      <c r="AK1019" s="206"/>
      <c r="AL1019" s="206"/>
      <c r="AM1019" s="206"/>
      <c r="AN1019" s="206"/>
      <c r="AO1019" s="206"/>
      <c r="AP1019" s="206"/>
      <c r="AQ1019" s="206"/>
      <c r="AR1019" s="206"/>
      <c r="AS1019" s="206"/>
      <c r="AT1019" s="206"/>
      <c r="AU1019" s="206"/>
      <c r="AV1019" s="206"/>
      <c r="AW1019" s="206"/>
      <c r="AX1019" s="206"/>
      <c r="AY1019" s="206"/>
      <c r="AZ1019" s="206"/>
      <c r="BA1019" s="206"/>
      <c r="BB1019" s="206"/>
      <c r="BC1019" s="206"/>
      <c r="BD1019" s="206"/>
      <c r="BE1019" s="206"/>
      <c r="BF1019" s="206"/>
      <c r="BG1019" s="206"/>
      <c r="BH1019" s="206"/>
      <c r="BI1019" s="206"/>
      <c r="BJ1019" s="206"/>
      <c r="BK1019" s="206"/>
      <c r="BL1019" s="206"/>
      <c r="BM1019" s="56"/>
    </row>
    <row r="1020" spans="1:65">
      <c r="A1020" s="29"/>
      <c r="B1020" s="20" t="s">
        <v>269</v>
      </c>
      <c r="C1020" s="12"/>
      <c r="D1020" s="210">
        <v>7.5000000000000011E-2</v>
      </c>
      <c r="E1020" s="210">
        <v>0.10333333333333333</v>
      </c>
      <c r="F1020" s="210">
        <v>0.10215800333443453</v>
      </c>
      <c r="G1020" s="210" t="s">
        <v>694</v>
      </c>
      <c r="H1020" s="210" t="s">
        <v>694</v>
      </c>
      <c r="I1020" s="210">
        <v>0.11499999999999999</v>
      </c>
      <c r="J1020" s="210">
        <v>9.166666666666666E-2</v>
      </c>
      <c r="K1020" s="210">
        <v>0.12</v>
      </c>
      <c r="L1020" s="210">
        <v>8.1666666666666665E-2</v>
      </c>
      <c r="M1020" s="210">
        <v>0.10999999999999999</v>
      </c>
      <c r="N1020" s="210">
        <v>9.6666666666666665E-2</v>
      </c>
      <c r="O1020" s="210">
        <v>9.3333333333333324E-2</v>
      </c>
      <c r="P1020" s="210">
        <v>8.6666666666666656E-2</v>
      </c>
      <c r="Q1020" s="210">
        <v>9.166666666666666E-2</v>
      </c>
      <c r="R1020" s="210">
        <v>9.4999999999999987E-2</v>
      </c>
      <c r="S1020" s="210">
        <v>0.11366817149142217</v>
      </c>
      <c r="T1020" s="210">
        <v>6.6412499999999999E-2</v>
      </c>
      <c r="U1020" s="210">
        <v>8.5000000000000006E-2</v>
      </c>
      <c r="V1020" s="210">
        <v>9.166666666666666E-2</v>
      </c>
      <c r="W1020" s="210">
        <v>9.6666666666666665E-2</v>
      </c>
      <c r="X1020" s="210">
        <v>9.8333333333333328E-2</v>
      </c>
      <c r="Y1020" s="210">
        <v>8.666666666666667E-2</v>
      </c>
      <c r="Z1020" s="205"/>
      <c r="AA1020" s="206"/>
      <c r="AB1020" s="206"/>
      <c r="AC1020" s="206"/>
      <c r="AD1020" s="206"/>
      <c r="AE1020" s="206"/>
      <c r="AF1020" s="206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6"/>
      <c r="AT1020" s="206"/>
      <c r="AU1020" s="206"/>
      <c r="AV1020" s="206"/>
      <c r="AW1020" s="206"/>
      <c r="AX1020" s="206"/>
      <c r="AY1020" s="206"/>
      <c r="AZ1020" s="206"/>
      <c r="BA1020" s="206"/>
      <c r="BB1020" s="206"/>
      <c r="BC1020" s="206"/>
      <c r="BD1020" s="206"/>
      <c r="BE1020" s="206"/>
      <c r="BF1020" s="206"/>
      <c r="BG1020" s="206"/>
      <c r="BH1020" s="206"/>
      <c r="BI1020" s="206"/>
      <c r="BJ1020" s="206"/>
      <c r="BK1020" s="206"/>
      <c r="BL1020" s="206"/>
      <c r="BM1020" s="56"/>
    </row>
    <row r="1021" spans="1:65">
      <c r="A1021" s="29"/>
      <c r="B1021" s="3" t="s">
        <v>270</v>
      </c>
      <c r="C1021" s="28"/>
      <c r="D1021" s="23">
        <v>7.5000000000000011E-2</v>
      </c>
      <c r="E1021" s="23">
        <v>0.1</v>
      </c>
      <c r="F1021" s="23">
        <v>0.10155955812838702</v>
      </c>
      <c r="G1021" s="23" t="s">
        <v>694</v>
      </c>
      <c r="H1021" s="23" t="s">
        <v>694</v>
      </c>
      <c r="I1021" s="23">
        <v>0.11499999999999999</v>
      </c>
      <c r="J1021" s="23">
        <v>0.09</v>
      </c>
      <c r="K1021" s="23">
        <v>0.12</v>
      </c>
      <c r="L1021" s="23">
        <v>0.08</v>
      </c>
      <c r="M1021" s="23">
        <v>0.11</v>
      </c>
      <c r="N1021" s="23">
        <v>0.1</v>
      </c>
      <c r="O1021" s="23">
        <v>0.09</v>
      </c>
      <c r="P1021" s="23">
        <v>0.09</v>
      </c>
      <c r="Q1021" s="23">
        <v>0.09</v>
      </c>
      <c r="R1021" s="23">
        <v>9.5000000000000001E-2</v>
      </c>
      <c r="S1021" s="23">
        <v>0.11381834933971632</v>
      </c>
      <c r="T1021" s="23">
        <v>6.5780000000000005E-2</v>
      </c>
      <c r="U1021" s="23">
        <v>0.08</v>
      </c>
      <c r="V1021" s="23">
        <v>0.09</v>
      </c>
      <c r="W1021" s="23">
        <v>0.1</v>
      </c>
      <c r="X1021" s="23">
        <v>0.1</v>
      </c>
      <c r="Y1021" s="23">
        <v>0.09</v>
      </c>
      <c r="Z1021" s="205"/>
      <c r="AA1021" s="206"/>
      <c r="AB1021" s="206"/>
      <c r="AC1021" s="206"/>
      <c r="AD1021" s="206"/>
      <c r="AE1021" s="206"/>
      <c r="AF1021" s="206"/>
      <c r="AG1021" s="206"/>
      <c r="AH1021" s="206"/>
      <c r="AI1021" s="206"/>
      <c r="AJ1021" s="206"/>
      <c r="AK1021" s="206"/>
      <c r="AL1021" s="206"/>
      <c r="AM1021" s="206"/>
      <c r="AN1021" s="206"/>
      <c r="AO1021" s="206"/>
      <c r="AP1021" s="206"/>
      <c r="AQ1021" s="206"/>
      <c r="AR1021" s="206"/>
      <c r="AS1021" s="206"/>
      <c r="AT1021" s="206"/>
      <c r="AU1021" s="206"/>
      <c r="AV1021" s="206"/>
      <c r="AW1021" s="206"/>
      <c r="AX1021" s="206"/>
      <c r="AY1021" s="206"/>
      <c r="AZ1021" s="206"/>
      <c r="BA1021" s="206"/>
      <c r="BB1021" s="206"/>
      <c r="BC1021" s="206"/>
      <c r="BD1021" s="206"/>
      <c r="BE1021" s="206"/>
      <c r="BF1021" s="206"/>
      <c r="BG1021" s="206"/>
      <c r="BH1021" s="206"/>
      <c r="BI1021" s="206"/>
      <c r="BJ1021" s="206"/>
      <c r="BK1021" s="206"/>
      <c r="BL1021" s="206"/>
      <c r="BM1021" s="56"/>
    </row>
    <row r="1022" spans="1:65">
      <c r="A1022" s="29"/>
      <c r="B1022" s="3" t="s">
        <v>271</v>
      </c>
      <c r="C1022" s="28"/>
      <c r="D1022" s="23">
        <v>5.4772255750516587E-3</v>
      </c>
      <c r="E1022" s="23">
        <v>5.1639777949432199E-3</v>
      </c>
      <c r="F1022" s="23">
        <v>1.2162769416285385E-3</v>
      </c>
      <c r="G1022" s="23" t="s">
        <v>694</v>
      </c>
      <c r="H1022" s="23" t="s">
        <v>694</v>
      </c>
      <c r="I1022" s="23">
        <v>5.4772255750516587E-3</v>
      </c>
      <c r="J1022" s="23">
        <v>4.0824829046386332E-3</v>
      </c>
      <c r="K1022" s="23">
        <v>0</v>
      </c>
      <c r="L1022" s="23">
        <v>4.082482904638628E-3</v>
      </c>
      <c r="M1022" s="23">
        <v>6.3245553203367553E-3</v>
      </c>
      <c r="N1022" s="23">
        <v>5.1639777949432268E-3</v>
      </c>
      <c r="O1022" s="23">
        <v>5.1639777949432277E-3</v>
      </c>
      <c r="P1022" s="23">
        <v>5.1639777949432199E-3</v>
      </c>
      <c r="Q1022" s="23">
        <v>4.0824829046386332E-3</v>
      </c>
      <c r="R1022" s="23">
        <v>5.4772255750516656E-3</v>
      </c>
      <c r="S1022" s="23">
        <v>3.2111787091122497E-3</v>
      </c>
      <c r="T1022" s="23">
        <v>2.896311015757803E-3</v>
      </c>
      <c r="U1022" s="23">
        <v>1.8708286933869715E-2</v>
      </c>
      <c r="V1022" s="23">
        <v>4.0824829046386332E-3</v>
      </c>
      <c r="W1022" s="23">
        <v>5.1639777949432268E-3</v>
      </c>
      <c r="X1022" s="23">
        <v>4.0824829046386341E-3</v>
      </c>
      <c r="Y1022" s="23">
        <v>5.1639777949432199E-3</v>
      </c>
      <c r="Z1022" s="205"/>
      <c r="AA1022" s="206"/>
      <c r="AB1022" s="206"/>
      <c r="AC1022" s="206"/>
      <c r="AD1022" s="206"/>
      <c r="AE1022" s="206"/>
      <c r="AF1022" s="206"/>
      <c r="AG1022" s="206"/>
      <c r="AH1022" s="206"/>
      <c r="AI1022" s="206"/>
      <c r="AJ1022" s="206"/>
      <c r="AK1022" s="206"/>
      <c r="AL1022" s="206"/>
      <c r="AM1022" s="206"/>
      <c r="AN1022" s="206"/>
      <c r="AO1022" s="206"/>
      <c r="AP1022" s="206"/>
      <c r="AQ1022" s="206"/>
      <c r="AR1022" s="206"/>
      <c r="AS1022" s="206"/>
      <c r="AT1022" s="206"/>
      <c r="AU1022" s="206"/>
      <c r="AV1022" s="206"/>
      <c r="AW1022" s="206"/>
      <c r="AX1022" s="206"/>
      <c r="AY1022" s="206"/>
      <c r="AZ1022" s="206"/>
      <c r="BA1022" s="206"/>
      <c r="BB1022" s="206"/>
      <c r="BC1022" s="206"/>
      <c r="BD1022" s="206"/>
      <c r="BE1022" s="206"/>
      <c r="BF1022" s="206"/>
      <c r="BG1022" s="206"/>
      <c r="BH1022" s="206"/>
      <c r="BI1022" s="206"/>
      <c r="BJ1022" s="206"/>
      <c r="BK1022" s="206"/>
      <c r="BL1022" s="206"/>
      <c r="BM1022" s="56"/>
    </row>
    <row r="1023" spans="1:65">
      <c r="A1023" s="29"/>
      <c r="B1023" s="3" t="s">
        <v>86</v>
      </c>
      <c r="C1023" s="28"/>
      <c r="D1023" s="13">
        <v>7.3029674334022104E-2</v>
      </c>
      <c r="E1023" s="13">
        <v>4.9973978660740839E-2</v>
      </c>
      <c r="F1023" s="13">
        <v>1.1905840971135801E-2</v>
      </c>
      <c r="G1023" s="13" t="s">
        <v>694</v>
      </c>
      <c r="H1023" s="13" t="s">
        <v>694</v>
      </c>
      <c r="I1023" s="13">
        <v>4.7628048478710078E-2</v>
      </c>
      <c r="J1023" s="13">
        <v>4.4536177141512368E-2</v>
      </c>
      <c r="K1023" s="13">
        <v>0</v>
      </c>
      <c r="L1023" s="13">
        <v>4.9989586587411775E-2</v>
      </c>
      <c r="M1023" s="13">
        <v>5.7495957457606876E-2</v>
      </c>
      <c r="N1023" s="13">
        <v>5.3420459947688556E-2</v>
      </c>
      <c r="O1023" s="13">
        <v>5.5328333517248876E-2</v>
      </c>
      <c r="P1023" s="13">
        <v>5.9584359172421775E-2</v>
      </c>
      <c r="Q1023" s="13">
        <v>4.4536177141512368E-2</v>
      </c>
      <c r="R1023" s="13">
        <v>5.7655006053175438E-2</v>
      </c>
      <c r="S1023" s="13">
        <v>2.8250465077240883E-2</v>
      </c>
      <c r="T1023" s="13">
        <v>4.3610931914290274E-2</v>
      </c>
      <c r="U1023" s="13">
        <v>0.22009749333964368</v>
      </c>
      <c r="V1023" s="13">
        <v>4.4536177141512368E-2</v>
      </c>
      <c r="W1023" s="13">
        <v>5.3420459947688556E-2</v>
      </c>
      <c r="X1023" s="13">
        <v>4.151677530140984E-2</v>
      </c>
      <c r="Y1023" s="13">
        <v>5.9584359172421768E-2</v>
      </c>
      <c r="Z1023" s="15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272</v>
      </c>
      <c r="C1024" s="28"/>
      <c r="D1024" s="13">
        <v>-0.21135879822961012</v>
      </c>
      <c r="E1024" s="13">
        <v>8.6572322439203653E-2</v>
      </c>
      <c r="F1024" s="13">
        <v>7.4213473601759006E-2</v>
      </c>
      <c r="G1024" s="13" t="s">
        <v>694</v>
      </c>
      <c r="H1024" s="13" t="s">
        <v>694</v>
      </c>
      <c r="I1024" s="13">
        <v>0.20924984271459746</v>
      </c>
      <c r="J1024" s="13">
        <v>-3.6105197836190372E-2</v>
      </c>
      <c r="K1024" s="13">
        <v>0.26182592283262363</v>
      </c>
      <c r="L1024" s="13">
        <v>-0.14125735807224227</v>
      </c>
      <c r="M1024" s="13">
        <v>0.15667376259657151</v>
      </c>
      <c r="N1024" s="13">
        <v>1.6470882281835575E-2</v>
      </c>
      <c r="O1024" s="13">
        <v>-1.8579837796848464E-2</v>
      </c>
      <c r="P1024" s="13">
        <v>-8.8681277954216431E-2</v>
      </c>
      <c r="Q1024" s="13">
        <v>-3.6105197836190372E-2</v>
      </c>
      <c r="R1024" s="13">
        <v>-1.0544777575064446E-3</v>
      </c>
      <c r="S1024" s="13">
        <v>0.1952453782405057</v>
      </c>
      <c r="T1024" s="13">
        <v>-0.30165821583231989</v>
      </c>
      <c r="U1024" s="13">
        <v>-0.10620663799355823</v>
      </c>
      <c r="V1024" s="13">
        <v>-3.6105197836190372E-2</v>
      </c>
      <c r="W1024" s="13">
        <v>1.6470882281835575E-2</v>
      </c>
      <c r="X1024" s="13">
        <v>3.3996242321177705E-2</v>
      </c>
      <c r="Y1024" s="13">
        <v>-8.8681277954216209E-2</v>
      </c>
      <c r="Z1024" s="15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45" t="s">
        <v>273</v>
      </c>
      <c r="C1025" s="46"/>
      <c r="D1025" s="44">
        <v>1.35</v>
      </c>
      <c r="E1025" s="44">
        <v>0.56000000000000005</v>
      </c>
      <c r="F1025" s="44">
        <v>1.28</v>
      </c>
      <c r="G1025" s="44">
        <v>330.75</v>
      </c>
      <c r="H1025" s="44">
        <v>162.16999999999999</v>
      </c>
      <c r="I1025" s="44">
        <v>1.35</v>
      </c>
      <c r="J1025" s="44">
        <v>0.22</v>
      </c>
      <c r="K1025" s="44">
        <v>1.69</v>
      </c>
      <c r="L1025" s="44">
        <v>0.9</v>
      </c>
      <c r="M1025" s="44">
        <v>1.01</v>
      </c>
      <c r="N1025" s="44">
        <v>0.11</v>
      </c>
      <c r="O1025" s="44">
        <v>0.11</v>
      </c>
      <c r="P1025" s="44">
        <v>0.56000000000000005</v>
      </c>
      <c r="Q1025" s="44">
        <v>0.22</v>
      </c>
      <c r="R1025" s="44">
        <v>0</v>
      </c>
      <c r="S1025" s="44">
        <v>1.26</v>
      </c>
      <c r="T1025" s="44">
        <v>1.93</v>
      </c>
      <c r="U1025" s="44">
        <v>0.67</v>
      </c>
      <c r="V1025" s="44">
        <v>0.22</v>
      </c>
      <c r="W1025" s="44">
        <v>0.11</v>
      </c>
      <c r="X1025" s="44">
        <v>0.22</v>
      </c>
      <c r="Y1025" s="44" t="s">
        <v>274</v>
      </c>
      <c r="Z1025" s="15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0" t="s">
        <v>331</v>
      </c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BM1026" s="55"/>
    </row>
    <row r="1027" spans="1:65">
      <c r="BM1027" s="55"/>
    </row>
    <row r="1028" spans="1:65" ht="15">
      <c r="B1028" s="8" t="s">
        <v>607</v>
      </c>
      <c r="BM1028" s="27" t="s">
        <v>275</v>
      </c>
    </row>
    <row r="1029" spans="1:65" ht="15">
      <c r="A1029" s="24" t="s">
        <v>64</v>
      </c>
      <c r="B1029" s="18" t="s">
        <v>110</v>
      </c>
      <c r="C1029" s="15" t="s">
        <v>111</v>
      </c>
      <c r="D1029" s="16" t="s">
        <v>234</v>
      </c>
      <c r="E1029" s="17" t="s">
        <v>234</v>
      </c>
      <c r="F1029" s="17" t="s">
        <v>234</v>
      </c>
      <c r="G1029" s="15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235</v>
      </c>
      <c r="C1030" s="9" t="s">
        <v>235</v>
      </c>
      <c r="D1030" s="151" t="s">
        <v>238</v>
      </c>
      <c r="E1030" s="152" t="s">
        <v>239</v>
      </c>
      <c r="F1030" s="152" t="s">
        <v>242</v>
      </c>
      <c r="G1030" s="15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276</v>
      </c>
      <c r="E1031" s="11" t="s">
        <v>276</v>
      </c>
      <c r="F1031" s="11" t="s">
        <v>278</v>
      </c>
      <c r="G1031" s="15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</v>
      </c>
    </row>
    <row r="1032" spans="1:65">
      <c r="A1032" s="29"/>
      <c r="B1032" s="19"/>
      <c r="C1032" s="9"/>
      <c r="D1032" s="25" t="s">
        <v>117</v>
      </c>
      <c r="E1032" s="25" t="s">
        <v>312</v>
      </c>
      <c r="F1032" s="25" t="s">
        <v>311</v>
      </c>
      <c r="G1032" s="15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3</v>
      </c>
    </row>
    <row r="1033" spans="1:65">
      <c r="A1033" s="29"/>
      <c r="B1033" s="18">
        <v>1</v>
      </c>
      <c r="C1033" s="14">
        <v>1</v>
      </c>
      <c r="D1033" s="204">
        <v>4.9000000000000002E-2</v>
      </c>
      <c r="E1033" s="204">
        <v>5.024694427409776E-2</v>
      </c>
      <c r="F1033" s="211" t="s">
        <v>104</v>
      </c>
      <c r="G1033" s="205"/>
      <c r="H1033" s="206"/>
      <c r="I1033" s="206"/>
      <c r="J1033" s="206"/>
      <c r="K1033" s="206"/>
      <c r="L1033" s="206"/>
      <c r="M1033" s="206"/>
      <c r="N1033" s="206"/>
      <c r="O1033" s="206"/>
      <c r="P1033" s="206"/>
      <c r="Q1033" s="206"/>
      <c r="R1033" s="206"/>
      <c r="S1033" s="206"/>
      <c r="T1033" s="206"/>
      <c r="U1033" s="206"/>
      <c r="V1033" s="206"/>
      <c r="W1033" s="206"/>
      <c r="X1033" s="206"/>
      <c r="Y1033" s="206"/>
      <c r="Z1033" s="206"/>
      <c r="AA1033" s="206"/>
      <c r="AB1033" s="206"/>
      <c r="AC1033" s="206"/>
      <c r="AD1033" s="206"/>
      <c r="AE1033" s="206"/>
      <c r="AF1033" s="206"/>
      <c r="AG1033" s="206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207">
        <v>1</v>
      </c>
    </row>
    <row r="1034" spans="1:65">
      <c r="A1034" s="29"/>
      <c r="B1034" s="19">
        <v>1</v>
      </c>
      <c r="C1034" s="9">
        <v>2</v>
      </c>
      <c r="D1034" s="23">
        <v>0.05</v>
      </c>
      <c r="E1034" s="23">
        <v>5.4069467438213378E-2</v>
      </c>
      <c r="F1034" s="212" t="s">
        <v>104</v>
      </c>
      <c r="G1034" s="205"/>
      <c r="H1034" s="206"/>
      <c r="I1034" s="206"/>
      <c r="J1034" s="206"/>
      <c r="K1034" s="206"/>
      <c r="L1034" s="206"/>
      <c r="M1034" s="206"/>
      <c r="N1034" s="206"/>
      <c r="O1034" s="206"/>
      <c r="P1034" s="206"/>
      <c r="Q1034" s="206"/>
      <c r="R1034" s="206"/>
      <c r="S1034" s="206"/>
      <c r="T1034" s="206"/>
      <c r="U1034" s="206"/>
      <c r="V1034" s="206"/>
      <c r="W1034" s="206"/>
      <c r="X1034" s="206"/>
      <c r="Y1034" s="206"/>
      <c r="Z1034" s="206"/>
      <c r="AA1034" s="206"/>
      <c r="AB1034" s="206"/>
      <c r="AC1034" s="206"/>
      <c r="AD1034" s="206"/>
      <c r="AE1034" s="206"/>
      <c r="AF1034" s="206"/>
      <c r="AG1034" s="206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207">
        <v>7</v>
      </c>
    </row>
    <row r="1035" spans="1:65">
      <c r="A1035" s="29"/>
      <c r="B1035" s="19">
        <v>1</v>
      </c>
      <c r="C1035" s="9">
        <v>3</v>
      </c>
      <c r="D1035" s="23">
        <v>5.1999999999999998E-2</v>
      </c>
      <c r="E1035" s="23">
        <v>5.2148755334137445E-2</v>
      </c>
      <c r="F1035" s="212" t="s">
        <v>104</v>
      </c>
      <c r="G1035" s="205"/>
      <c r="H1035" s="206"/>
      <c r="I1035" s="206"/>
      <c r="J1035" s="206"/>
      <c r="K1035" s="206"/>
      <c r="L1035" s="206"/>
      <c r="M1035" s="206"/>
      <c r="N1035" s="206"/>
      <c r="O1035" s="206"/>
      <c r="P1035" s="206"/>
      <c r="Q1035" s="206"/>
      <c r="R1035" s="206"/>
      <c r="S1035" s="206"/>
      <c r="T1035" s="206"/>
      <c r="U1035" s="206"/>
      <c r="V1035" s="206"/>
      <c r="W1035" s="206"/>
      <c r="X1035" s="206"/>
      <c r="Y1035" s="206"/>
      <c r="Z1035" s="206"/>
      <c r="AA1035" s="206"/>
      <c r="AB1035" s="206"/>
      <c r="AC1035" s="206"/>
      <c r="AD1035" s="206"/>
      <c r="AE1035" s="206"/>
      <c r="AF1035" s="206"/>
      <c r="AG1035" s="206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207">
        <v>16</v>
      </c>
    </row>
    <row r="1036" spans="1:65">
      <c r="A1036" s="29"/>
      <c r="B1036" s="19">
        <v>1</v>
      </c>
      <c r="C1036" s="9">
        <v>4</v>
      </c>
      <c r="D1036" s="23">
        <v>4.9000000000000002E-2</v>
      </c>
      <c r="E1036" s="23">
        <v>5.4894253793169007E-2</v>
      </c>
      <c r="F1036" s="212" t="s">
        <v>104</v>
      </c>
      <c r="G1036" s="205"/>
      <c r="H1036" s="206"/>
      <c r="I1036" s="206"/>
      <c r="J1036" s="206"/>
      <c r="K1036" s="206"/>
      <c r="L1036" s="206"/>
      <c r="M1036" s="206"/>
      <c r="N1036" s="206"/>
      <c r="O1036" s="206"/>
      <c r="P1036" s="206"/>
      <c r="Q1036" s="206"/>
      <c r="R1036" s="206"/>
      <c r="S1036" s="206"/>
      <c r="T1036" s="206"/>
      <c r="U1036" s="206"/>
      <c r="V1036" s="206"/>
      <c r="W1036" s="206"/>
      <c r="X1036" s="206"/>
      <c r="Y1036" s="206"/>
      <c r="Z1036" s="206"/>
      <c r="AA1036" s="206"/>
      <c r="AB1036" s="206"/>
      <c r="AC1036" s="206"/>
      <c r="AD1036" s="206"/>
      <c r="AE1036" s="206"/>
      <c r="AF1036" s="206"/>
      <c r="AG1036" s="206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207">
        <v>5.1211289296423601E-2</v>
      </c>
    </row>
    <row r="1037" spans="1:65">
      <c r="A1037" s="29"/>
      <c r="B1037" s="19">
        <v>1</v>
      </c>
      <c r="C1037" s="9">
        <v>5</v>
      </c>
      <c r="D1037" s="23">
        <v>5.0999999999999997E-2</v>
      </c>
      <c r="E1037" s="23">
        <v>5.099572702373957E-2</v>
      </c>
      <c r="F1037" s="212" t="s">
        <v>104</v>
      </c>
      <c r="G1037" s="205"/>
      <c r="H1037" s="206"/>
      <c r="I1037" s="206"/>
      <c r="J1037" s="206"/>
      <c r="K1037" s="206"/>
      <c r="L1037" s="206"/>
      <c r="M1037" s="206"/>
      <c r="N1037" s="206"/>
      <c r="O1037" s="206"/>
      <c r="P1037" s="206"/>
      <c r="Q1037" s="206"/>
      <c r="R1037" s="206"/>
      <c r="S1037" s="206"/>
      <c r="T1037" s="206"/>
      <c r="U1037" s="206"/>
      <c r="V1037" s="206"/>
      <c r="W1037" s="206"/>
      <c r="X1037" s="206"/>
      <c r="Y1037" s="206"/>
      <c r="Z1037" s="206"/>
      <c r="AA1037" s="206"/>
      <c r="AB1037" s="206"/>
      <c r="AC1037" s="206"/>
      <c r="AD1037" s="206"/>
      <c r="AE1037" s="206"/>
      <c r="AF1037" s="206"/>
      <c r="AG1037" s="206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6"/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207">
        <v>13</v>
      </c>
    </row>
    <row r="1038" spans="1:65">
      <c r="A1038" s="29"/>
      <c r="B1038" s="19">
        <v>1</v>
      </c>
      <c r="C1038" s="9">
        <v>6</v>
      </c>
      <c r="D1038" s="23">
        <v>0.05</v>
      </c>
      <c r="E1038" s="23">
        <v>5.1180323693726479E-2</v>
      </c>
      <c r="F1038" s="212" t="s">
        <v>104</v>
      </c>
      <c r="G1038" s="205"/>
      <c r="H1038" s="206"/>
      <c r="I1038" s="206"/>
      <c r="J1038" s="206"/>
      <c r="K1038" s="206"/>
      <c r="L1038" s="206"/>
      <c r="M1038" s="206"/>
      <c r="N1038" s="206"/>
      <c r="O1038" s="206"/>
      <c r="P1038" s="206"/>
      <c r="Q1038" s="206"/>
      <c r="R1038" s="206"/>
      <c r="S1038" s="206"/>
      <c r="T1038" s="206"/>
      <c r="U1038" s="206"/>
      <c r="V1038" s="206"/>
      <c r="W1038" s="206"/>
      <c r="X1038" s="206"/>
      <c r="Y1038" s="206"/>
      <c r="Z1038" s="206"/>
      <c r="AA1038" s="206"/>
      <c r="AB1038" s="206"/>
      <c r="AC1038" s="206"/>
      <c r="AD1038" s="206"/>
      <c r="AE1038" s="206"/>
      <c r="AF1038" s="206"/>
      <c r="AG1038" s="206"/>
      <c r="AH1038" s="206"/>
      <c r="AI1038" s="206"/>
      <c r="AJ1038" s="206"/>
      <c r="AK1038" s="206"/>
      <c r="AL1038" s="206"/>
      <c r="AM1038" s="206"/>
      <c r="AN1038" s="206"/>
      <c r="AO1038" s="206"/>
      <c r="AP1038" s="206"/>
      <c r="AQ1038" s="206"/>
      <c r="AR1038" s="206"/>
      <c r="AS1038" s="206"/>
      <c r="AT1038" s="206"/>
      <c r="AU1038" s="206"/>
      <c r="AV1038" s="206"/>
      <c r="AW1038" s="206"/>
      <c r="AX1038" s="206"/>
      <c r="AY1038" s="206"/>
      <c r="AZ1038" s="206"/>
      <c r="BA1038" s="206"/>
      <c r="BB1038" s="206"/>
      <c r="BC1038" s="206"/>
      <c r="BD1038" s="206"/>
      <c r="BE1038" s="206"/>
      <c r="BF1038" s="206"/>
      <c r="BG1038" s="206"/>
      <c r="BH1038" s="206"/>
      <c r="BI1038" s="206"/>
      <c r="BJ1038" s="206"/>
      <c r="BK1038" s="206"/>
      <c r="BL1038" s="206"/>
      <c r="BM1038" s="56"/>
    </row>
    <row r="1039" spans="1:65">
      <c r="A1039" s="29"/>
      <c r="B1039" s="20" t="s">
        <v>269</v>
      </c>
      <c r="C1039" s="12"/>
      <c r="D1039" s="210">
        <v>5.0166666666666665E-2</v>
      </c>
      <c r="E1039" s="210">
        <v>5.2255911926180613E-2</v>
      </c>
      <c r="F1039" s="210" t="s">
        <v>694</v>
      </c>
      <c r="G1039" s="205"/>
      <c r="H1039" s="206"/>
      <c r="I1039" s="206"/>
      <c r="J1039" s="206"/>
      <c r="K1039" s="206"/>
      <c r="L1039" s="206"/>
      <c r="M1039" s="206"/>
      <c r="N1039" s="206"/>
      <c r="O1039" s="206"/>
      <c r="P1039" s="206"/>
      <c r="Q1039" s="206"/>
      <c r="R1039" s="206"/>
      <c r="S1039" s="206"/>
      <c r="T1039" s="206"/>
      <c r="U1039" s="206"/>
      <c r="V1039" s="206"/>
      <c r="W1039" s="206"/>
      <c r="X1039" s="206"/>
      <c r="Y1039" s="206"/>
      <c r="Z1039" s="206"/>
      <c r="AA1039" s="206"/>
      <c r="AB1039" s="206"/>
      <c r="AC1039" s="206"/>
      <c r="AD1039" s="206"/>
      <c r="AE1039" s="206"/>
      <c r="AF1039" s="206"/>
      <c r="AG1039" s="206"/>
      <c r="AH1039" s="206"/>
      <c r="AI1039" s="206"/>
      <c r="AJ1039" s="206"/>
      <c r="AK1039" s="206"/>
      <c r="AL1039" s="206"/>
      <c r="AM1039" s="206"/>
      <c r="AN1039" s="206"/>
      <c r="AO1039" s="206"/>
      <c r="AP1039" s="206"/>
      <c r="AQ1039" s="206"/>
      <c r="AR1039" s="206"/>
      <c r="AS1039" s="206"/>
      <c r="AT1039" s="206"/>
      <c r="AU1039" s="206"/>
      <c r="AV1039" s="206"/>
      <c r="AW1039" s="206"/>
      <c r="AX1039" s="206"/>
      <c r="AY1039" s="206"/>
      <c r="AZ1039" s="206"/>
      <c r="BA1039" s="206"/>
      <c r="BB1039" s="206"/>
      <c r="BC1039" s="206"/>
      <c r="BD1039" s="206"/>
      <c r="BE1039" s="206"/>
      <c r="BF1039" s="206"/>
      <c r="BG1039" s="206"/>
      <c r="BH1039" s="206"/>
      <c r="BI1039" s="206"/>
      <c r="BJ1039" s="206"/>
      <c r="BK1039" s="206"/>
      <c r="BL1039" s="206"/>
      <c r="BM1039" s="56"/>
    </row>
    <row r="1040" spans="1:65">
      <c r="A1040" s="29"/>
      <c r="B1040" s="3" t="s">
        <v>270</v>
      </c>
      <c r="C1040" s="28"/>
      <c r="D1040" s="23">
        <v>0.05</v>
      </c>
      <c r="E1040" s="23">
        <v>5.1664539513931962E-2</v>
      </c>
      <c r="F1040" s="23" t="s">
        <v>694</v>
      </c>
      <c r="G1040" s="205"/>
      <c r="H1040" s="206"/>
      <c r="I1040" s="206"/>
      <c r="J1040" s="206"/>
      <c r="K1040" s="206"/>
      <c r="L1040" s="206"/>
      <c r="M1040" s="206"/>
      <c r="N1040" s="206"/>
      <c r="O1040" s="206"/>
      <c r="P1040" s="206"/>
      <c r="Q1040" s="206"/>
      <c r="R1040" s="206"/>
      <c r="S1040" s="206"/>
      <c r="T1040" s="206"/>
      <c r="U1040" s="206"/>
      <c r="V1040" s="206"/>
      <c r="W1040" s="206"/>
      <c r="X1040" s="206"/>
      <c r="Y1040" s="206"/>
      <c r="Z1040" s="206"/>
      <c r="AA1040" s="206"/>
      <c r="AB1040" s="206"/>
      <c r="AC1040" s="206"/>
      <c r="AD1040" s="206"/>
      <c r="AE1040" s="206"/>
      <c r="AF1040" s="206"/>
      <c r="AG1040" s="206"/>
      <c r="AH1040" s="206"/>
      <c r="AI1040" s="206"/>
      <c r="AJ1040" s="206"/>
      <c r="AK1040" s="206"/>
      <c r="AL1040" s="206"/>
      <c r="AM1040" s="206"/>
      <c r="AN1040" s="206"/>
      <c r="AO1040" s="206"/>
      <c r="AP1040" s="206"/>
      <c r="AQ1040" s="206"/>
      <c r="AR1040" s="206"/>
      <c r="AS1040" s="206"/>
      <c r="AT1040" s="206"/>
      <c r="AU1040" s="206"/>
      <c r="AV1040" s="206"/>
      <c r="AW1040" s="206"/>
      <c r="AX1040" s="206"/>
      <c r="AY1040" s="206"/>
      <c r="AZ1040" s="206"/>
      <c r="BA1040" s="206"/>
      <c r="BB1040" s="206"/>
      <c r="BC1040" s="206"/>
      <c r="BD1040" s="206"/>
      <c r="BE1040" s="206"/>
      <c r="BF1040" s="206"/>
      <c r="BG1040" s="206"/>
      <c r="BH1040" s="206"/>
      <c r="BI1040" s="206"/>
      <c r="BJ1040" s="206"/>
      <c r="BK1040" s="206"/>
      <c r="BL1040" s="206"/>
      <c r="BM1040" s="56"/>
    </row>
    <row r="1041" spans="1:65">
      <c r="A1041" s="29"/>
      <c r="B1041" s="3" t="s">
        <v>271</v>
      </c>
      <c r="C1041" s="28"/>
      <c r="D1041" s="23">
        <v>1.16904519445001E-3</v>
      </c>
      <c r="E1041" s="23">
        <v>1.8461972266686985E-3</v>
      </c>
      <c r="F1041" s="23" t="s">
        <v>694</v>
      </c>
      <c r="G1041" s="205"/>
      <c r="H1041" s="206"/>
      <c r="I1041" s="206"/>
      <c r="J1041" s="206"/>
      <c r="K1041" s="206"/>
      <c r="L1041" s="206"/>
      <c r="M1041" s="206"/>
      <c r="N1041" s="206"/>
      <c r="O1041" s="206"/>
      <c r="P1041" s="206"/>
      <c r="Q1041" s="206"/>
      <c r="R1041" s="206"/>
      <c r="S1041" s="206"/>
      <c r="T1041" s="206"/>
      <c r="U1041" s="206"/>
      <c r="V1041" s="206"/>
      <c r="W1041" s="206"/>
      <c r="X1041" s="206"/>
      <c r="Y1041" s="206"/>
      <c r="Z1041" s="206"/>
      <c r="AA1041" s="206"/>
      <c r="AB1041" s="206"/>
      <c r="AC1041" s="206"/>
      <c r="AD1041" s="206"/>
      <c r="AE1041" s="206"/>
      <c r="AF1041" s="206"/>
      <c r="AG1041" s="206"/>
      <c r="AH1041" s="206"/>
      <c r="AI1041" s="206"/>
      <c r="AJ1041" s="206"/>
      <c r="AK1041" s="206"/>
      <c r="AL1041" s="206"/>
      <c r="AM1041" s="206"/>
      <c r="AN1041" s="206"/>
      <c r="AO1041" s="206"/>
      <c r="AP1041" s="206"/>
      <c r="AQ1041" s="206"/>
      <c r="AR1041" s="206"/>
      <c r="AS1041" s="206"/>
      <c r="AT1041" s="206"/>
      <c r="AU1041" s="206"/>
      <c r="AV1041" s="206"/>
      <c r="AW1041" s="206"/>
      <c r="AX1041" s="206"/>
      <c r="AY1041" s="206"/>
      <c r="AZ1041" s="206"/>
      <c r="BA1041" s="206"/>
      <c r="BB1041" s="206"/>
      <c r="BC1041" s="206"/>
      <c r="BD1041" s="206"/>
      <c r="BE1041" s="206"/>
      <c r="BF1041" s="206"/>
      <c r="BG1041" s="206"/>
      <c r="BH1041" s="206"/>
      <c r="BI1041" s="206"/>
      <c r="BJ1041" s="206"/>
      <c r="BK1041" s="206"/>
      <c r="BL1041" s="206"/>
      <c r="BM1041" s="56"/>
    </row>
    <row r="1042" spans="1:65">
      <c r="A1042" s="29"/>
      <c r="B1042" s="3" t="s">
        <v>86</v>
      </c>
      <c r="C1042" s="28"/>
      <c r="D1042" s="13">
        <v>2.3303226467442061E-2</v>
      </c>
      <c r="E1042" s="13">
        <v>3.5329920742302449E-2</v>
      </c>
      <c r="F1042" s="13" t="s">
        <v>694</v>
      </c>
      <c r="G1042" s="15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272</v>
      </c>
      <c r="C1043" s="28"/>
      <c r="D1043" s="13">
        <v>-2.039828803587429E-2</v>
      </c>
      <c r="E1043" s="13">
        <v>2.0398288035875733E-2</v>
      </c>
      <c r="F1043" s="13" t="s">
        <v>694</v>
      </c>
      <c r="G1043" s="15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45" t="s">
        <v>273</v>
      </c>
      <c r="C1044" s="46"/>
      <c r="D1044" s="44">
        <v>0</v>
      </c>
      <c r="E1044" s="44">
        <v>8.4499999999999993</v>
      </c>
      <c r="F1044" s="44">
        <v>0.67</v>
      </c>
      <c r="G1044" s="15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0"/>
      <c r="C1045" s="20"/>
      <c r="D1045" s="20"/>
      <c r="E1045" s="20"/>
      <c r="F1045" s="20"/>
      <c r="BM1045" s="55"/>
    </row>
    <row r="1046" spans="1:65" ht="15">
      <c r="B1046" s="8" t="s">
        <v>608</v>
      </c>
      <c r="BM1046" s="27" t="s">
        <v>66</v>
      </c>
    </row>
    <row r="1047" spans="1:65" ht="15">
      <c r="A1047" s="24" t="s">
        <v>32</v>
      </c>
      <c r="B1047" s="18" t="s">
        <v>110</v>
      </c>
      <c r="C1047" s="15" t="s">
        <v>111</v>
      </c>
      <c r="D1047" s="16" t="s">
        <v>234</v>
      </c>
      <c r="E1047" s="17" t="s">
        <v>234</v>
      </c>
      <c r="F1047" s="17" t="s">
        <v>234</v>
      </c>
      <c r="G1047" s="17" t="s">
        <v>234</v>
      </c>
      <c r="H1047" s="17" t="s">
        <v>234</v>
      </c>
      <c r="I1047" s="17" t="s">
        <v>234</v>
      </c>
      <c r="J1047" s="17" t="s">
        <v>234</v>
      </c>
      <c r="K1047" s="17" t="s">
        <v>234</v>
      </c>
      <c r="L1047" s="17" t="s">
        <v>234</v>
      </c>
      <c r="M1047" s="17" t="s">
        <v>234</v>
      </c>
      <c r="N1047" s="17" t="s">
        <v>234</v>
      </c>
      <c r="O1047" s="17" t="s">
        <v>234</v>
      </c>
      <c r="P1047" s="17" t="s">
        <v>234</v>
      </c>
      <c r="Q1047" s="17" t="s">
        <v>234</v>
      </c>
      <c r="R1047" s="17" t="s">
        <v>234</v>
      </c>
      <c r="S1047" s="17" t="s">
        <v>234</v>
      </c>
      <c r="T1047" s="17" t="s">
        <v>234</v>
      </c>
      <c r="U1047" s="17" t="s">
        <v>234</v>
      </c>
      <c r="V1047" s="17" t="s">
        <v>234</v>
      </c>
      <c r="W1047" s="17" t="s">
        <v>234</v>
      </c>
      <c r="X1047" s="17" t="s">
        <v>234</v>
      </c>
      <c r="Y1047" s="15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235</v>
      </c>
      <c r="C1048" s="9" t="s">
        <v>235</v>
      </c>
      <c r="D1048" s="151" t="s">
        <v>237</v>
      </c>
      <c r="E1048" s="152" t="s">
        <v>238</v>
      </c>
      <c r="F1048" s="152" t="s">
        <v>239</v>
      </c>
      <c r="G1048" s="152" t="s">
        <v>242</v>
      </c>
      <c r="H1048" s="152" t="s">
        <v>243</v>
      </c>
      <c r="I1048" s="152" t="s">
        <v>244</v>
      </c>
      <c r="J1048" s="152" t="s">
        <v>247</v>
      </c>
      <c r="K1048" s="152" t="s">
        <v>248</v>
      </c>
      <c r="L1048" s="152" t="s">
        <v>250</v>
      </c>
      <c r="M1048" s="152" t="s">
        <v>251</v>
      </c>
      <c r="N1048" s="152" t="s">
        <v>252</v>
      </c>
      <c r="O1048" s="152" t="s">
        <v>253</v>
      </c>
      <c r="P1048" s="152" t="s">
        <v>254</v>
      </c>
      <c r="Q1048" s="152" t="s">
        <v>255</v>
      </c>
      <c r="R1048" s="152" t="s">
        <v>256</v>
      </c>
      <c r="S1048" s="152" t="s">
        <v>257</v>
      </c>
      <c r="T1048" s="152" t="s">
        <v>259</v>
      </c>
      <c r="U1048" s="152" t="s">
        <v>260</v>
      </c>
      <c r="V1048" s="152" t="s">
        <v>261</v>
      </c>
      <c r="W1048" s="152" t="s">
        <v>262</v>
      </c>
      <c r="X1048" s="152" t="s">
        <v>263</v>
      </c>
      <c r="Y1048" s="15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276</v>
      </c>
      <c r="E1049" s="11" t="s">
        <v>276</v>
      </c>
      <c r="F1049" s="11" t="s">
        <v>276</v>
      </c>
      <c r="G1049" s="11" t="s">
        <v>278</v>
      </c>
      <c r="H1049" s="11" t="s">
        <v>276</v>
      </c>
      <c r="I1049" s="11" t="s">
        <v>278</v>
      </c>
      <c r="J1049" s="11" t="s">
        <v>278</v>
      </c>
      <c r="K1049" s="11" t="s">
        <v>278</v>
      </c>
      <c r="L1049" s="11" t="s">
        <v>276</v>
      </c>
      <c r="M1049" s="11" t="s">
        <v>276</v>
      </c>
      <c r="N1049" s="11" t="s">
        <v>276</v>
      </c>
      <c r="O1049" s="11" t="s">
        <v>276</v>
      </c>
      <c r="P1049" s="11" t="s">
        <v>276</v>
      </c>
      <c r="Q1049" s="11" t="s">
        <v>278</v>
      </c>
      <c r="R1049" s="11" t="s">
        <v>278</v>
      </c>
      <c r="S1049" s="11" t="s">
        <v>276</v>
      </c>
      <c r="T1049" s="11" t="s">
        <v>276</v>
      </c>
      <c r="U1049" s="11" t="s">
        <v>278</v>
      </c>
      <c r="V1049" s="11" t="s">
        <v>278</v>
      </c>
      <c r="W1049" s="11" t="s">
        <v>276</v>
      </c>
      <c r="X1049" s="11" t="s">
        <v>276</v>
      </c>
      <c r="Y1049" s="15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</v>
      </c>
    </row>
    <row r="1050" spans="1:65">
      <c r="A1050" s="29"/>
      <c r="B1050" s="19"/>
      <c r="C1050" s="9"/>
      <c r="D1050" s="25" t="s">
        <v>311</v>
      </c>
      <c r="E1050" s="25" t="s">
        <v>117</v>
      </c>
      <c r="F1050" s="25" t="s">
        <v>312</v>
      </c>
      <c r="G1050" s="25" t="s">
        <v>311</v>
      </c>
      <c r="H1050" s="25" t="s">
        <v>314</v>
      </c>
      <c r="I1050" s="25" t="s">
        <v>313</v>
      </c>
      <c r="J1050" s="25" t="s">
        <v>314</v>
      </c>
      <c r="K1050" s="25" t="s">
        <v>314</v>
      </c>
      <c r="L1050" s="25" t="s">
        <v>311</v>
      </c>
      <c r="M1050" s="25" t="s">
        <v>311</v>
      </c>
      <c r="N1050" s="25" t="s">
        <v>311</v>
      </c>
      <c r="O1050" s="25" t="s">
        <v>311</v>
      </c>
      <c r="P1050" s="25" t="s">
        <v>311</v>
      </c>
      <c r="Q1050" s="25" t="s">
        <v>313</v>
      </c>
      <c r="R1050" s="25" t="s">
        <v>279</v>
      </c>
      <c r="S1050" s="25" t="s">
        <v>312</v>
      </c>
      <c r="T1050" s="25" t="s">
        <v>279</v>
      </c>
      <c r="U1050" s="25" t="s">
        <v>314</v>
      </c>
      <c r="V1050" s="25" t="s">
        <v>311</v>
      </c>
      <c r="W1050" s="25" t="s">
        <v>314</v>
      </c>
      <c r="X1050" s="25" t="s">
        <v>315</v>
      </c>
      <c r="Y1050" s="15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3</v>
      </c>
    </row>
    <row r="1051" spans="1:65">
      <c r="A1051" s="29"/>
      <c r="B1051" s="18">
        <v>1</v>
      </c>
      <c r="C1051" s="14">
        <v>1</v>
      </c>
      <c r="D1051" s="21">
        <v>1.73</v>
      </c>
      <c r="E1051" s="21">
        <v>1.83</v>
      </c>
      <c r="F1051" s="21">
        <v>1.8242346001990581</v>
      </c>
      <c r="G1051" s="21">
        <v>1.9</v>
      </c>
      <c r="H1051" s="21">
        <v>1.87</v>
      </c>
      <c r="I1051" s="21">
        <v>1.96</v>
      </c>
      <c r="J1051" s="21">
        <v>1.62</v>
      </c>
      <c r="K1051" s="21">
        <v>1.9</v>
      </c>
      <c r="L1051" s="21">
        <v>1.72</v>
      </c>
      <c r="M1051" s="21">
        <v>1.78</v>
      </c>
      <c r="N1051" s="21">
        <v>1.7</v>
      </c>
      <c r="O1051" s="21">
        <v>1.68</v>
      </c>
      <c r="P1051" s="21">
        <v>1.73</v>
      </c>
      <c r="Q1051" s="21">
        <v>2.1585670252648788</v>
      </c>
      <c r="R1051" s="148">
        <v>0.71050000000000002</v>
      </c>
      <c r="S1051" s="21">
        <v>1.56</v>
      </c>
      <c r="T1051" s="21">
        <v>1.7</v>
      </c>
      <c r="U1051" s="21">
        <v>1.6</v>
      </c>
      <c r="V1051" s="21">
        <v>1.72</v>
      </c>
      <c r="W1051" s="21">
        <v>1.99</v>
      </c>
      <c r="X1051" s="21">
        <v>1.79</v>
      </c>
      <c r="Y1051" s="15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>
        <v>1</v>
      </c>
      <c r="C1052" s="9">
        <v>2</v>
      </c>
      <c r="D1052" s="11">
        <v>1.55</v>
      </c>
      <c r="E1052" s="11">
        <v>1.92</v>
      </c>
      <c r="F1052" s="11">
        <v>1.9453673271022003</v>
      </c>
      <c r="G1052" s="11">
        <v>1.9</v>
      </c>
      <c r="H1052" s="11">
        <v>1.9299999999999997</v>
      </c>
      <c r="I1052" s="11">
        <v>1.9800000000000002</v>
      </c>
      <c r="J1052" s="11">
        <v>1.63</v>
      </c>
      <c r="K1052" s="11">
        <v>1.9</v>
      </c>
      <c r="L1052" s="11">
        <v>1.82</v>
      </c>
      <c r="M1052" s="11">
        <v>1.74</v>
      </c>
      <c r="N1052" s="11">
        <v>1.74</v>
      </c>
      <c r="O1052" s="11">
        <v>1.66</v>
      </c>
      <c r="P1052" s="11">
        <v>1.7</v>
      </c>
      <c r="Q1052" s="11">
        <v>2.1076478659103421</v>
      </c>
      <c r="R1052" s="149">
        <v>0.72789999999999999</v>
      </c>
      <c r="S1052" s="11">
        <v>1.42</v>
      </c>
      <c r="T1052" s="11">
        <v>1.6</v>
      </c>
      <c r="U1052" s="11">
        <v>1.59</v>
      </c>
      <c r="V1052" s="11">
        <v>1.67</v>
      </c>
      <c r="W1052" s="11">
        <v>2</v>
      </c>
      <c r="X1052" s="11">
        <v>1.7</v>
      </c>
      <c r="Y1052" s="15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33</v>
      </c>
    </row>
    <row r="1053" spans="1:65">
      <c r="A1053" s="29"/>
      <c r="B1053" s="19">
        <v>1</v>
      </c>
      <c r="C1053" s="9">
        <v>3</v>
      </c>
      <c r="D1053" s="11">
        <v>1.69</v>
      </c>
      <c r="E1053" s="11">
        <v>1.9299999999999997</v>
      </c>
      <c r="F1053" s="11">
        <v>1.8797306937570153</v>
      </c>
      <c r="G1053" s="11">
        <v>1.9</v>
      </c>
      <c r="H1053" s="11">
        <v>1.88</v>
      </c>
      <c r="I1053" s="11">
        <v>1.96</v>
      </c>
      <c r="J1053" s="11">
        <v>1.61</v>
      </c>
      <c r="K1053" s="11">
        <v>1.9</v>
      </c>
      <c r="L1053" s="11">
        <v>1.69</v>
      </c>
      <c r="M1053" s="11">
        <v>1.79</v>
      </c>
      <c r="N1053" s="11">
        <v>1.66</v>
      </c>
      <c r="O1053" s="11">
        <v>1.64</v>
      </c>
      <c r="P1053" s="11">
        <v>1.68</v>
      </c>
      <c r="Q1053" s="11">
        <v>2.1094467065201887</v>
      </c>
      <c r="R1053" s="149">
        <v>0.70750000000000002</v>
      </c>
      <c r="S1053" s="11">
        <v>1.64</v>
      </c>
      <c r="T1053" s="11">
        <v>1.6</v>
      </c>
      <c r="U1053" s="11">
        <v>1.58</v>
      </c>
      <c r="V1053" s="11">
        <v>1.74</v>
      </c>
      <c r="W1053" s="11">
        <v>1.96</v>
      </c>
      <c r="X1053" s="11">
        <v>1.74</v>
      </c>
      <c r="Y1053" s="15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16</v>
      </c>
    </row>
    <row r="1054" spans="1:65">
      <c r="A1054" s="29"/>
      <c r="B1054" s="19">
        <v>1</v>
      </c>
      <c r="C1054" s="9">
        <v>4</v>
      </c>
      <c r="D1054" s="11">
        <v>1.66</v>
      </c>
      <c r="E1054" s="11">
        <v>1.82</v>
      </c>
      <c r="F1054" s="11">
        <v>1.9768982369891706</v>
      </c>
      <c r="G1054" s="11">
        <v>1.8</v>
      </c>
      <c r="H1054" s="11">
        <v>1.79</v>
      </c>
      <c r="I1054" s="11">
        <v>1.99</v>
      </c>
      <c r="J1054" s="11">
        <v>1.61</v>
      </c>
      <c r="K1054" s="11">
        <v>1.8</v>
      </c>
      <c r="L1054" s="11">
        <v>1.82</v>
      </c>
      <c r="M1054" s="11">
        <v>1.8</v>
      </c>
      <c r="N1054" s="11">
        <v>1.67</v>
      </c>
      <c r="O1054" s="11">
        <v>1.66</v>
      </c>
      <c r="P1054" s="11">
        <v>1.67</v>
      </c>
      <c r="Q1054" s="11">
        <v>2.0980784796412988</v>
      </c>
      <c r="R1054" s="149">
        <v>0.7268</v>
      </c>
      <c r="S1054" s="11">
        <v>1.54</v>
      </c>
      <c r="T1054" s="11">
        <v>1.7</v>
      </c>
      <c r="U1054" s="11">
        <v>1.61</v>
      </c>
      <c r="V1054" s="11">
        <v>1.69</v>
      </c>
      <c r="W1054" s="11">
        <v>1.9800000000000002</v>
      </c>
      <c r="X1054" s="11">
        <v>1.76</v>
      </c>
      <c r="Y1054" s="15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1.7820742910008263</v>
      </c>
    </row>
    <row r="1055" spans="1:65">
      <c r="A1055" s="29"/>
      <c r="B1055" s="19">
        <v>1</v>
      </c>
      <c r="C1055" s="9">
        <v>5</v>
      </c>
      <c r="D1055" s="11">
        <v>1.67</v>
      </c>
      <c r="E1055" s="11">
        <v>1.9</v>
      </c>
      <c r="F1055" s="11">
        <v>1.9533522880874337</v>
      </c>
      <c r="G1055" s="11">
        <v>1.9</v>
      </c>
      <c r="H1055" s="11">
        <v>1.83</v>
      </c>
      <c r="I1055" s="11">
        <v>1.96</v>
      </c>
      <c r="J1055" s="11">
        <v>1.62</v>
      </c>
      <c r="K1055" s="11">
        <v>1.9</v>
      </c>
      <c r="L1055" s="11">
        <v>1.8</v>
      </c>
      <c r="M1055" s="11">
        <v>1.76</v>
      </c>
      <c r="N1055" s="11">
        <v>1.7</v>
      </c>
      <c r="O1055" s="11">
        <v>1.66</v>
      </c>
      <c r="P1055" s="11">
        <v>1.69</v>
      </c>
      <c r="Q1055" s="11">
        <v>2.0961636196797686</v>
      </c>
      <c r="R1055" s="149">
        <v>0.74619999999999997</v>
      </c>
      <c r="S1055" s="11">
        <v>1.54</v>
      </c>
      <c r="T1055" s="11">
        <v>1.7</v>
      </c>
      <c r="U1055" s="11">
        <v>1.59</v>
      </c>
      <c r="V1055" s="11">
        <v>1.78</v>
      </c>
      <c r="W1055" s="11">
        <v>1.9299999999999997</v>
      </c>
      <c r="X1055" s="11">
        <v>1.78</v>
      </c>
      <c r="Y1055" s="15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116</v>
      </c>
    </row>
    <row r="1056" spans="1:65">
      <c r="A1056" s="29"/>
      <c r="B1056" s="19">
        <v>1</v>
      </c>
      <c r="C1056" s="9">
        <v>6</v>
      </c>
      <c r="D1056" s="11">
        <v>1.8</v>
      </c>
      <c r="E1056" s="11">
        <v>1.89</v>
      </c>
      <c r="F1056" s="11">
        <v>1.9277317828838916</v>
      </c>
      <c r="G1056" s="11">
        <v>1.9</v>
      </c>
      <c r="H1056" s="11">
        <v>1.9299999999999997</v>
      </c>
      <c r="I1056" s="11">
        <v>1.9699999999999998</v>
      </c>
      <c r="J1056" s="11">
        <v>1.66</v>
      </c>
      <c r="K1056" s="11">
        <v>1.9</v>
      </c>
      <c r="L1056" s="11">
        <v>1.72</v>
      </c>
      <c r="M1056" s="11">
        <v>1.7</v>
      </c>
      <c r="N1056" s="11">
        <v>1.76</v>
      </c>
      <c r="O1056" s="11">
        <v>1.64</v>
      </c>
      <c r="P1056" s="11">
        <v>1.68</v>
      </c>
      <c r="Q1056" s="11">
        <v>2.1616962940639586</v>
      </c>
      <c r="R1056" s="149">
        <v>0.75719999999999998</v>
      </c>
      <c r="S1056" s="11">
        <v>1.49</v>
      </c>
      <c r="T1056" s="11">
        <v>1.7</v>
      </c>
      <c r="U1056" s="11">
        <v>1.55</v>
      </c>
      <c r="V1056" s="11">
        <v>1.72</v>
      </c>
      <c r="W1056" s="11">
        <v>1.95</v>
      </c>
      <c r="X1056" s="11">
        <v>1.75</v>
      </c>
      <c r="Y1056" s="15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20" t="s">
        <v>269</v>
      </c>
      <c r="C1057" s="12"/>
      <c r="D1057" s="22">
        <v>1.6833333333333336</v>
      </c>
      <c r="E1057" s="22">
        <v>1.8816666666666668</v>
      </c>
      <c r="F1057" s="22">
        <v>1.9178858215031287</v>
      </c>
      <c r="G1057" s="22">
        <v>1.8833333333333331</v>
      </c>
      <c r="H1057" s="22">
        <v>1.8716666666666668</v>
      </c>
      <c r="I1057" s="22">
        <v>1.97</v>
      </c>
      <c r="J1057" s="22">
        <v>1.625</v>
      </c>
      <c r="K1057" s="22">
        <v>1.8833333333333331</v>
      </c>
      <c r="L1057" s="22">
        <v>1.7616666666666669</v>
      </c>
      <c r="M1057" s="22">
        <v>1.7616666666666667</v>
      </c>
      <c r="N1057" s="22">
        <v>1.7049999999999998</v>
      </c>
      <c r="O1057" s="22">
        <v>1.6566666666666665</v>
      </c>
      <c r="P1057" s="22">
        <v>1.6916666666666664</v>
      </c>
      <c r="Q1057" s="22">
        <v>2.1219333318467388</v>
      </c>
      <c r="R1057" s="22">
        <v>0.72935000000000005</v>
      </c>
      <c r="S1057" s="22">
        <v>1.5316666666666665</v>
      </c>
      <c r="T1057" s="22">
        <v>1.6666666666666667</v>
      </c>
      <c r="U1057" s="22">
        <v>1.5866666666666669</v>
      </c>
      <c r="V1057" s="22">
        <v>1.72</v>
      </c>
      <c r="W1057" s="22">
        <v>1.968333333333333</v>
      </c>
      <c r="X1057" s="22">
        <v>1.7533333333333332</v>
      </c>
      <c r="Y1057" s="15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270</v>
      </c>
      <c r="C1058" s="28"/>
      <c r="D1058" s="11">
        <v>1.68</v>
      </c>
      <c r="E1058" s="11">
        <v>1.895</v>
      </c>
      <c r="F1058" s="11">
        <v>1.936549554993046</v>
      </c>
      <c r="G1058" s="11">
        <v>1.9</v>
      </c>
      <c r="H1058" s="11">
        <v>1.875</v>
      </c>
      <c r="I1058" s="11">
        <v>1.9649999999999999</v>
      </c>
      <c r="J1058" s="11">
        <v>1.62</v>
      </c>
      <c r="K1058" s="11">
        <v>1.9</v>
      </c>
      <c r="L1058" s="11">
        <v>1.76</v>
      </c>
      <c r="M1058" s="11">
        <v>1.77</v>
      </c>
      <c r="N1058" s="11">
        <v>1.7</v>
      </c>
      <c r="O1058" s="11">
        <v>1.66</v>
      </c>
      <c r="P1058" s="11">
        <v>1.6850000000000001</v>
      </c>
      <c r="Q1058" s="11">
        <v>2.1085472862152654</v>
      </c>
      <c r="R1058" s="11">
        <v>0.72734999999999994</v>
      </c>
      <c r="S1058" s="11">
        <v>1.54</v>
      </c>
      <c r="T1058" s="11">
        <v>1.7</v>
      </c>
      <c r="U1058" s="11">
        <v>1.59</v>
      </c>
      <c r="V1058" s="11">
        <v>1.72</v>
      </c>
      <c r="W1058" s="11">
        <v>1.9700000000000002</v>
      </c>
      <c r="X1058" s="11">
        <v>1.7549999999999999</v>
      </c>
      <c r="Y1058" s="15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271</v>
      </c>
      <c r="C1059" s="28"/>
      <c r="D1059" s="23">
        <v>8.2865352631040362E-2</v>
      </c>
      <c r="E1059" s="23">
        <v>4.6224091842530082E-2</v>
      </c>
      <c r="F1059" s="23">
        <v>5.6247447167035704E-2</v>
      </c>
      <c r="G1059" s="23">
        <v>4.0824829046386249E-2</v>
      </c>
      <c r="H1059" s="23">
        <v>5.5287129303904455E-2</v>
      </c>
      <c r="I1059" s="23">
        <v>1.2649110640673564E-2</v>
      </c>
      <c r="J1059" s="23">
        <v>1.8708286933869629E-2</v>
      </c>
      <c r="K1059" s="23">
        <v>4.0824829046386249E-2</v>
      </c>
      <c r="L1059" s="23">
        <v>5.8109092805400706E-2</v>
      </c>
      <c r="M1059" s="23">
        <v>3.7103458958251713E-2</v>
      </c>
      <c r="N1059" s="23">
        <v>3.8858718455450927E-2</v>
      </c>
      <c r="O1059" s="23">
        <v>1.5055453054181633E-2</v>
      </c>
      <c r="P1059" s="23">
        <v>2.1369760566432829E-2</v>
      </c>
      <c r="Q1059" s="23">
        <v>3.0054094715095934E-2</v>
      </c>
      <c r="R1059" s="23">
        <v>1.9498179402190334E-2</v>
      </c>
      <c r="S1059" s="23">
        <v>7.3325757184407356E-2</v>
      </c>
      <c r="T1059" s="23">
        <v>5.1639777949432156E-2</v>
      </c>
      <c r="U1059" s="23">
        <v>2.0655911179772911E-2</v>
      </c>
      <c r="V1059" s="23">
        <v>3.847076812334272E-2</v>
      </c>
      <c r="W1059" s="23">
        <v>2.6394443859772312E-2</v>
      </c>
      <c r="X1059" s="23">
        <v>3.2041639575194472E-2</v>
      </c>
      <c r="Y1059" s="205"/>
      <c r="Z1059" s="206"/>
      <c r="AA1059" s="206"/>
      <c r="AB1059" s="206"/>
      <c r="AC1059" s="206"/>
      <c r="AD1059" s="206"/>
      <c r="AE1059" s="206"/>
      <c r="AF1059" s="206"/>
      <c r="AG1059" s="206"/>
      <c r="AH1059" s="206"/>
      <c r="AI1059" s="206"/>
      <c r="AJ1059" s="206"/>
      <c r="AK1059" s="206"/>
      <c r="AL1059" s="206"/>
      <c r="AM1059" s="206"/>
      <c r="AN1059" s="206"/>
      <c r="AO1059" s="206"/>
      <c r="AP1059" s="206"/>
      <c r="AQ1059" s="206"/>
      <c r="AR1059" s="206"/>
      <c r="AS1059" s="206"/>
      <c r="AT1059" s="206"/>
      <c r="AU1059" s="206"/>
      <c r="AV1059" s="206"/>
      <c r="AW1059" s="206"/>
      <c r="AX1059" s="206"/>
      <c r="AY1059" s="206"/>
      <c r="AZ1059" s="206"/>
      <c r="BA1059" s="206"/>
      <c r="BB1059" s="206"/>
      <c r="BC1059" s="206"/>
      <c r="BD1059" s="206"/>
      <c r="BE1059" s="206"/>
      <c r="BF1059" s="206"/>
      <c r="BG1059" s="206"/>
      <c r="BH1059" s="206"/>
      <c r="BI1059" s="206"/>
      <c r="BJ1059" s="206"/>
      <c r="BK1059" s="206"/>
      <c r="BL1059" s="206"/>
      <c r="BM1059" s="56"/>
    </row>
    <row r="1060" spans="1:65">
      <c r="A1060" s="29"/>
      <c r="B1060" s="3" t="s">
        <v>86</v>
      </c>
      <c r="C1060" s="28"/>
      <c r="D1060" s="13">
        <v>4.9226942157053671E-2</v>
      </c>
      <c r="E1060" s="13">
        <v>2.456550496502927E-2</v>
      </c>
      <c r="F1060" s="13">
        <v>2.9327839299084127E-2</v>
      </c>
      <c r="G1060" s="13">
        <v>2.1676900378612172E-2</v>
      </c>
      <c r="H1060" s="13">
        <v>2.9538982709120809E-2</v>
      </c>
      <c r="I1060" s="13">
        <v>6.4208683455195762E-3</v>
      </c>
      <c r="J1060" s="13">
        <v>1.1512791959304387E-2</v>
      </c>
      <c r="K1060" s="13">
        <v>2.1676900378612172E-2</v>
      </c>
      <c r="L1060" s="13">
        <v>3.2985293929271915E-2</v>
      </c>
      <c r="M1060" s="13">
        <v>2.1061566106860007E-2</v>
      </c>
      <c r="N1060" s="13">
        <v>2.2791037217273272E-2</v>
      </c>
      <c r="O1060" s="13">
        <v>9.0877986242545086E-3</v>
      </c>
      <c r="P1060" s="13">
        <v>1.2632370778186896E-2</v>
      </c>
      <c r="Q1060" s="13">
        <v>1.416354334230641E-2</v>
      </c>
      <c r="R1060" s="13">
        <v>2.6733638722410823E-2</v>
      </c>
      <c r="S1060" s="13">
        <v>4.7873182057284462E-2</v>
      </c>
      <c r="T1060" s="13">
        <v>3.0983866769659293E-2</v>
      </c>
      <c r="U1060" s="13">
        <v>1.3018431415823262E-2</v>
      </c>
      <c r="V1060" s="13">
        <v>2.2366725653106233E-2</v>
      </c>
      <c r="W1060" s="13">
        <v>1.3409539640866545E-2</v>
      </c>
      <c r="X1060" s="13">
        <v>1.8274699377487342E-2</v>
      </c>
      <c r="Y1060" s="15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272</v>
      </c>
      <c r="C1061" s="28"/>
      <c r="D1061" s="13">
        <v>-5.5407879551440553E-2</v>
      </c>
      <c r="E1061" s="13">
        <v>5.588564751131031E-2</v>
      </c>
      <c r="F1061" s="13">
        <v>7.6209802917940994E-2</v>
      </c>
      <c r="G1061" s="13">
        <v>5.6820887234526607E-2</v>
      </c>
      <c r="H1061" s="13">
        <v>5.0274209172012085E-2</v>
      </c>
      <c r="I1061" s="13">
        <v>0.10545335284177915</v>
      </c>
      <c r="J1061" s="13">
        <v>-8.8141269864014604E-2</v>
      </c>
      <c r="K1061" s="13">
        <v>5.6820887234526607E-2</v>
      </c>
      <c r="L1061" s="13">
        <v>-1.1451612560270052E-2</v>
      </c>
      <c r="M1061" s="13">
        <v>-1.1451612560270163E-2</v>
      </c>
      <c r="N1061" s="13">
        <v>-4.3249763149627696E-2</v>
      </c>
      <c r="O1061" s="13">
        <v>-7.0371715122903189E-2</v>
      </c>
      <c r="P1061" s="13">
        <v>-5.0731680935358847E-2</v>
      </c>
      <c r="Q1061" s="13">
        <v>0.19070980517599256</v>
      </c>
      <c r="R1061" s="13">
        <v>-0.59072974472327322</v>
      </c>
      <c r="S1061" s="13">
        <v>-0.14051469436413278</v>
      </c>
      <c r="T1061" s="13">
        <v>-6.4760276783604631E-2</v>
      </c>
      <c r="U1061" s="13">
        <v>-0.10965178349799154</v>
      </c>
      <c r="V1061" s="13">
        <v>-3.4832605640680026E-2</v>
      </c>
      <c r="W1061" s="13">
        <v>0.10451811311856263</v>
      </c>
      <c r="X1061" s="13">
        <v>-1.6127811176352203E-2</v>
      </c>
      <c r="Y1061" s="15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45" t="s">
        <v>273</v>
      </c>
      <c r="C1062" s="46"/>
      <c r="D1062" s="44">
        <v>0.42</v>
      </c>
      <c r="E1062" s="44">
        <v>0.7</v>
      </c>
      <c r="F1062" s="44">
        <v>0.91</v>
      </c>
      <c r="G1062" s="44">
        <v>0.71</v>
      </c>
      <c r="H1062" s="44">
        <v>0.65</v>
      </c>
      <c r="I1062" s="44">
        <v>1.2</v>
      </c>
      <c r="J1062" s="44">
        <v>0.75</v>
      </c>
      <c r="K1062" s="44">
        <v>0.71</v>
      </c>
      <c r="L1062" s="44">
        <v>0.02</v>
      </c>
      <c r="M1062" s="44">
        <v>0.02</v>
      </c>
      <c r="N1062" s="44">
        <v>0.3</v>
      </c>
      <c r="O1062" s="44">
        <v>0.56999999999999995</v>
      </c>
      <c r="P1062" s="44">
        <v>0.37</v>
      </c>
      <c r="Q1062" s="44">
        <v>2.06</v>
      </c>
      <c r="R1062" s="44" t="s">
        <v>274</v>
      </c>
      <c r="S1062" s="44">
        <v>1.28</v>
      </c>
      <c r="T1062" s="44">
        <v>0.51</v>
      </c>
      <c r="U1062" s="44">
        <v>0.97</v>
      </c>
      <c r="V1062" s="44">
        <v>0.21</v>
      </c>
      <c r="W1062" s="44">
        <v>1.19</v>
      </c>
      <c r="X1062" s="44">
        <v>0.02</v>
      </c>
      <c r="Y1062" s="15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BM1063" s="55"/>
    </row>
    <row r="1064" spans="1:65" ht="15">
      <c r="B1064" s="8" t="s">
        <v>609</v>
      </c>
      <c r="BM1064" s="27" t="s">
        <v>66</v>
      </c>
    </row>
    <row r="1065" spans="1:65" ht="15">
      <c r="A1065" s="24" t="s">
        <v>65</v>
      </c>
      <c r="B1065" s="18" t="s">
        <v>110</v>
      </c>
      <c r="C1065" s="15" t="s">
        <v>111</v>
      </c>
      <c r="D1065" s="16" t="s">
        <v>234</v>
      </c>
      <c r="E1065" s="17" t="s">
        <v>234</v>
      </c>
      <c r="F1065" s="17" t="s">
        <v>234</v>
      </c>
      <c r="G1065" s="17" t="s">
        <v>234</v>
      </c>
      <c r="H1065" s="17" t="s">
        <v>234</v>
      </c>
      <c r="I1065" s="17" t="s">
        <v>234</v>
      </c>
      <c r="J1065" s="17" t="s">
        <v>234</v>
      </c>
      <c r="K1065" s="17" t="s">
        <v>234</v>
      </c>
      <c r="L1065" s="17" t="s">
        <v>234</v>
      </c>
      <c r="M1065" s="17" t="s">
        <v>234</v>
      </c>
      <c r="N1065" s="17" t="s">
        <v>234</v>
      </c>
      <c r="O1065" s="17" t="s">
        <v>234</v>
      </c>
      <c r="P1065" s="17" t="s">
        <v>234</v>
      </c>
      <c r="Q1065" s="17" t="s">
        <v>234</v>
      </c>
      <c r="R1065" s="17" t="s">
        <v>234</v>
      </c>
      <c r="S1065" s="17" t="s">
        <v>234</v>
      </c>
      <c r="T1065" s="17" t="s">
        <v>234</v>
      </c>
      <c r="U1065" s="17" t="s">
        <v>234</v>
      </c>
      <c r="V1065" s="17" t="s">
        <v>234</v>
      </c>
      <c r="W1065" s="17" t="s">
        <v>234</v>
      </c>
      <c r="X1065" s="17" t="s">
        <v>234</v>
      </c>
      <c r="Y1065" s="17" t="s">
        <v>234</v>
      </c>
      <c r="Z1065" s="17" t="s">
        <v>234</v>
      </c>
      <c r="AA1065" s="17" t="s">
        <v>234</v>
      </c>
      <c r="AB1065" s="15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 t="s">
        <v>235</v>
      </c>
      <c r="C1066" s="9" t="s">
        <v>235</v>
      </c>
      <c r="D1066" s="151" t="s">
        <v>237</v>
      </c>
      <c r="E1066" s="152" t="s">
        <v>238</v>
      </c>
      <c r="F1066" s="152" t="s">
        <v>239</v>
      </c>
      <c r="G1066" s="152" t="s">
        <v>240</v>
      </c>
      <c r="H1066" s="152" t="s">
        <v>241</v>
      </c>
      <c r="I1066" s="152" t="s">
        <v>242</v>
      </c>
      <c r="J1066" s="152" t="s">
        <v>243</v>
      </c>
      <c r="K1066" s="152" t="s">
        <v>244</v>
      </c>
      <c r="L1066" s="152" t="s">
        <v>245</v>
      </c>
      <c r="M1066" s="152" t="s">
        <v>247</v>
      </c>
      <c r="N1066" s="152" t="s">
        <v>248</v>
      </c>
      <c r="O1066" s="152" t="s">
        <v>250</v>
      </c>
      <c r="P1066" s="152" t="s">
        <v>251</v>
      </c>
      <c r="Q1066" s="152" t="s">
        <v>252</v>
      </c>
      <c r="R1066" s="152" t="s">
        <v>253</v>
      </c>
      <c r="S1066" s="152" t="s">
        <v>254</v>
      </c>
      <c r="T1066" s="152" t="s">
        <v>255</v>
      </c>
      <c r="U1066" s="152" t="s">
        <v>257</v>
      </c>
      <c r="V1066" s="152" t="s">
        <v>258</v>
      </c>
      <c r="W1066" s="152" t="s">
        <v>259</v>
      </c>
      <c r="X1066" s="152" t="s">
        <v>260</v>
      </c>
      <c r="Y1066" s="152" t="s">
        <v>261</v>
      </c>
      <c r="Z1066" s="152" t="s">
        <v>262</v>
      </c>
      <c r="AA1066" s="152" t="s">
        <v>263</v>
      </c>
      <c r="AB1066" s="15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 t="s">
        <v>3</v>
      </c>
    </row>
    <row r="1067" spans="1:65">
      <c r="A1067" s="29"/>
      <c r="B1067" s="19"/>
      <c r="C1067" s="9"/>
      <c r="D1067" s="10" t="s">
        <v>276</v>
      </c>
      <c r="E1067" s="11" t="s">
        <v>310</v>
      </c>
      <c r="F1067" s="11" t="s">
        <v>276</v>
      </c>
      <c r="G1067" s="11" t="s">
        <v>310</v>
      </c>
      <c r="H1067" s="11" t="s">
        <v>310</v>
      </c>
      <c r="I1067" s="11" t="s">
        <v>278</v>
      </c>
      <c r="J1067" s="11" t="s">
        <v>310</v>
      </c>
      <c r="K1067" s="11" t="s">
        <v>278</v>
      </c>
      <c r="L1067" s="11" t="s">
        <v>310</v>
      </c>
      <c r="M1067" s="11" t="s">
        <v>278</v>
      </c>
      <c r="N1067" s="11" t="s">
        <v>278</v>
      </c>
      <c r="O1067" s="11" t="s">
        <v>276</v>
      </c>
      <c r="P1067" s="11" t="s">
        <v>276</v>
      </c>
      <c r="Q1067" s="11" t="s">
        <v>276</v>
      </c>
      <c r="R1067" s="11" t="s">
        <v>276</v>
      </c>
      <c r="S1067" s="11" t="s">
        <v>276</v>
      </c>
      <c r="T1067" s="11" t="s">
        <v>278</v>
      </c>
      <c r="U1067" s="11" t="s">
        <v>278</v>
      </c>
      <c r="V1067" s="11" t="s">
        <v>310</v>
      </c>
      <c r="W1067" s="11" t="s">
        <v>276</v>
      </c>
      <c r="X1067" s="11" t="s">
        <v>278</v>
      </c>
      <c r="Y1067" s="11" t="s">
        <v>278</v>
      </c>
      <c r="Z1067" s="11" t="s">
        <v>310</v>
      </c>
      <c r="AA1067" s="11" t="s">
        <v>310</v>
      </c>
      <c r="AB1067" s="15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2</v>
      </c>
    </row>
    <row r="1068" spans="1:65">
      <c r="A1068" s="29"/>
      <c r="B1068" s="19"/>
      <c r="C1068" s="9"/>
      <c r="D1068" s="25" t="s">
        <v>311</v>
      </c>
      <c r="E1068" s="25" t="s">
        <v>117</v>
      </c>
      <c r="F1068" s="25" t="s">
        <v>312</v>
      </c>
      <c r="G1068" s="25" t="s">
        <v>311</v>
      </c>
      <c r="H1068" s="25" t="s">
        <v>313</v>
      </c>
      <c r="I1068" s="25" t="s">
        <v>311</v>
      </c>
      <c r="J1068" s="25" t="s">
        <v>314</v>
      </c>
      <c r="K1068" s="25" t="s">
        <v>313</v>
      </c>
      <c r="L1068" s="25" t="s">
        <v>311</v>
      </c>
      <c r="M1068" s="25" t="s">
        <v>314</v>
      </c>
      <c r="N1068" s="25" t="s">
        <v>314</v>
      </c>
      <c r="O1068" s="25" t="s">
        <v>311</v>
      </c>
      <c r="P1068" s="25" t="s">
        <v>311</v>
      </c>
      <c r="Q1068" s="25" t="s">
        <v>311</v>
      </c>
      <c r="R1068" s="25" t="s">
        <v>311</v>
      </c>
      <c r="S1068" s="25" t="s">
        <v>311</v>
      </c>
      <c r="T1068" s="25" t="s">
        <v>313</v>
      </c>
      <c r="U1068" s="25" t="s">
        <v>312</v>
      </c>
      <c r="V1068" s="25" t="s">
        <v>314</v>
      </c>
      <c r="W1068" s="25" t="s">
        <v>279</v>
      </c>
      <c r="X1068" s="25" t="s">
        <v>314</v>
      </c>
      <c r="Y1068" s="25" t="s">
        <v>311</v>
      </c>
      <c r="Z1068" s="25" t="s">
        <v>314</v>
      </c>
      <c r="AA1068" s="25" t="s">
        <v>315</v>
      </c>
      <c r="AB1068" s="15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3</v>
      </c>
    </row>
    <row r="1069" spans="1:65">
      <c r="A1069" s="29"/>
      <c r="B1069" s="18">
        <v>1</v>
      </c>
      <c r="C1069" s="14">
        <v>1</v>
      </c>
      <c r="D1069" s="21">
        <v>4</v>
      </c>
      <c r="E1069" s="21">
        <v>6</v>
      </c>
      <c r="F1069" s="21">
        <v>5.1918924017913719</v>
      </c>
      <c r="G1069" s="148">
        <v>7.0830666666666673</v>
      </c>
      <c r="H1069" s="148">
        <v>8.1999999999999993</v>
      </c>
      <c r="I1069" s="21">
        <v>5</v>
      </c>
      <c r="J1069" s="21">
        <v>5</v>
      </c>
      <c r="K1069" s="148">
        <v>13</v>
      </c>
      <c r="L1069" s="148" t="s">
        <v>95</v>
      </c>
      <c r="M1069" s="21">
        <v>6</v>
      </c>
      <c r="N1069" s="21">
        <v>5</v>
      </c>
      <c r="O1069" s="21">
        <v>5</v>
      </c>
      <c r="P1069" s="21">
        <v>5</v>
      </c>
      <c r="Q1069" s="21">
        <v>5</v>
      </c>
      <c r="R1069" s="21">
        <v>5</v>
      </c>
      <c r="S1069" s="21">
        <v>5</v>
      </c>
      <c r="T1069" s="21">
        <v>5.237331223429269</v>
      </c>
      <c r="U1069" s="21">
        <v>5</v>
      </c>
      <c r="V1069" s="21">
        <v>5</v>
      </c>
      <c r="W1069" s="21">
        <v>5</v>
      </c>
      <c r="X1069" s="148">
        <v>11</v>
      </c>
      <c r="Y1069" s="148">
        <v>6</v>
      </c>
      <c r="Z1069" s="148">
        <v>2</v>
      </c>
      <c r="AA1069" s="148">
        <v>7</v>
      </c>
      <c r="AB1069" s="15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</v>
      </c>
    </row>
    <row r="1070" spans="1:65">
      <c r="A1070" s="29"/>
      <c r="B1070" s="19">
        <v>1</v>
      </c>
      <c r="C1070" s="9">
        <v>2</v>
      </c>
      <c r="D1070" s="11">
        <v>4</v>
      </c>
      <c r="E1070" s="11">
        <v>6</v>
      </c>
      <c r="F1070" s="11">
        <v>5.3955201027195159</v>
      </c>
      <c r="G1070" s="149">
        <v>6.8401333333333332</v>
      </c>
      <c r="H1070" s="149">
        <v>8.4</v>
      </c>
      <c r="I1070" s="11">
        <v>5</v>
      </c>
      <c r="J1070" s="11">
        <v>5</v>
      </c>
      <c r="K1070" s="149">
        <v>13</v>
      </c>
      <c r="L1070" s="149" t="s">
        <v>95</v>
      </c>
      <c r="M1070" s="11">
        <v>6</v>
      </c>
      <c r="N1070" s="11">
        <v>5</v>
      </c>
      <c r="O1070" s="11">
        <v>5</v>
      </c>
      <c r="P1070" s="11">
        <v>5</v>
      </c>
      <c r="Q1070" s="11">
        <v>5</v>
      </c>
      <c r="R1070" s="11">
        <v>5</v>
      </c>
      <c r="S1070" s="11">
        <v>5</v>
      </c>
      <c r="T1070" s="11">
        <v>4.9839975453705403</v>
      </c>
      <c r="U1070" s="11">
        <v>5</v>
      </c>
      <c r="V1070" s="11">
        <v>5</v>
      </c>
      <c r="W1070" s="11">
        <v>5</v>
      </c>
      <c r="X1070" s="149">
        <v>11</v>
      </c>
      <c r="Y1070" s="149">
        <v>6</v>
      </c>
      <c r="Z1070" s="149">
        <v>2</v>
      </c>
      <c r="AA1070" s="149">
        <v>7</v>
      </c>
      <c r="AB1070" s="15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34</v>
      </c>
    </row>
    <row r="1071" spans="1:65">
      <c r="A1071" s="29"/>
      <c r="B1071" s="19">
        <v>1</v>
      </c>
      <c r="C1071" s="9">
        <v>3</v>
      </c>
      <c r="D1071" s="11">
        <v>4</v>
      </c>
      <c r="E1071" s="11">
        <v>6</v>
      </c>
      <c r="F1071" s="11">
        <v>5.217305389389101</v>
      </c>
      <c r="G1071" s="149">
        <v>6.9706666666666663</v>
      </c>
      <c r="H1071" s="149">
        <v>8.5</v>
      </c>
      <c r="I1071" s="11">
        <v>5</v>
      </c>
      <c r="J1071" s="11">
        <v>5</v>
      </c>
      <c r="K1071" s="149">
        <v>12</v>
      </c>
      <c r="L1071" s="149" t="s">
        <v>95</v>
      </c>
      <c r="M1071" s="11">
        <v>6</v>
      </c>
      <c r="N1071" s="11">
        <v>5</v>
      </c>
      <c r="O1071" s="11">
        <v>5</v>
      </c>
      <c r="P1071" s="11">
        <v>5</v>
      </c>
      <c r="Q1071" s="11">
        <v>5</v>
      </c>
      <c r="R1071" s="11">
        <v>5</v>
      </c>
      <c r="S1071" s="11">
        <v>5</v>
      </c>
      <c r="T1071" s="11">
        <v>4.923044170803391</v>
      </c>
      <c r="U1071" s="11">
        <v>5</v>
      </c>
      <c r="V1071" s="11">
        <v>5</v>
      </c>
      <c r="W1071" s="11">
        <v>5</v>
      </c>
      <c r="X1071" s="149">
        <v>11</v>
      </c>
      <c r="Y1071" s="149">
        <v>6</v>
      </c>
      <c r="Z1071" s="149">
        <v>2</v>
      </c>
      <c r="AA1071" s="149">
        <v>7</v>
      </c>
      <c r="AB1071" s="15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16</v>
      </c>
    </row>
    <row r="1072" spans="1:65">
      <c r="A1072" s="29"/>
      <c r="B1072" s="19">
        <v>1</v>
      </c>
      <c r="C1072" s="9">
        <v>4</v>
      </c>
      <c r="D1072" s="11">
        <v>5</v>
      </c>
      <c r="E1072" s="11">
        <v>5</v>
      </c>
      <c r="F1072" s="11">
        <v>5.275274479338524</v>
      </c>
      <c r="G1072" s="149">
        <v>7.3582666666666663</v>
      </c>
      <c r="H1072" s="149">
        <v>9</v>
      </c>
      <c r="I1072" s="11">
        <v>5</v>
      </c>
      <c r="J1072" s="11">
        <v>5</v>
      </c>
      <c r="K1072" s="149">
        <v>13</v>
      </c>
      <c r="L1072" s="149" t="s">
        <v>95</v>
      </c>
      <c r="M1072" s="11">
        <v>6</v>
      </c>
      <c r="N1072" s="11">
        <v>5</v>
      </c>
      <c r="O1072" s="11">
        <v>5</v>
      </c>
      <c r="P1072" s="11">
        <v>5</v>
      </c>
      <c r="Q1072" s="11">
        <v>5</v>
      </c>
      <c r="R1072" s="11">
        <v>5</v>
      </c>
      <c r="S1072" s="11">
        <v>5</v>
      </c>
      <c r="T1072" s="11">
        <v>5.0730798891400619</v>
      </c>
      <c r="U1072" s="11">
        <v>5</v>
      </c>
      <c r="V1072" s="11">
        <v>5</v>
      </c>
      <c r="W1072" s="11">
        <v>5</v>
      </c>
      <c r="X1072" s="149">
        <v>11</v>
      </c>
      <c r="Y1072" s="149">
        <v>6</v>
      </c>
      <c r="Z1072" s="149">
        <v>2</v>
      </c>
      <c r="AA1072" s="147">
        <v>10</v>
      </c>
      <c r="AB1072" s="15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5.0736011594616448</v>
      </c>
    </row>
    <row r="1073" spans="1:65">
      <c r="A1073" s="29"/>
      <c r="B1073" s="19">
        <v>1</v>
      </c>
      <c r="C1073" s="9">
        <v>5</v>
      </c>
      <c r="D1073" s="11">
        <v>4</v>
      </c>
      <c r="E1073" s="11">
        <v>6</v>
      </c>
      <c r="F1073" s="11">
        <v>5.2784376213583784</v>
      </c>
      <c r="G1073" s="149">
        <v>6.6582666666666661</v>
      </c>
      <c r="H1073" s="149">
        <v>8.6</v>
      </c>
      <c r="I1073" s="11">
        <v>5</v>
      </c>
      <c r="J1073" s="11">
        <v>5</v>
      </c>
      <c r="K1073" s="149">
        <v>13</v>
      </c>
      <c r="L1073" s="149" t="s">
        <v>95</v>
      </c>
      <c r="M1073" s="11">
        <v>5</v>
      </c>
      <c r="N1073" s="11">
        <v>5</v>
      </c>
      <c r="O1073" s="11">
        <v>5</v>
      </c>
      <c r="P1073" s="11">
        <v>5</v>
      </c>
      <c r="Q1073" s="11">
        <v>5</v>
      </c>
      <c r="R1073" s="11">
        <v>5</v>
      </c>
      <c r="S1073" s="11">
        <v>5</v>
      </c>
      <c r="T1073" s="11">
        <v>5.2116585130225355</v>
      </c>
      <c r="U1073" s="11">
        <v>5</v>
      </c>
      <c r="V1073" s="11">
        <v>5</v>
      </c>
      <c r="W1073" s="11">
        <v>5</v>
      </c>
      <c r="X1073" s="149">
        <v>11</v>
      </c>
      <c r="Y1073" s="149">
        <v>6</v>
      </c>
      <c r="Z1073" s="149">
        <v>2</v>
      </c>
      <c r="AA1073" s="149">
        <v>7</v>
      </c>
      <c r="AB1073" s="15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117</v>
      </c>
    </row>
    <row r="1074" spans="1:65">
      <c r="A1074" s="29"/>
      <c r="B1074" s="19">
        <v>1</v>
      </c>
      <c r="C1074" s="9">
        <v>6</v>
      </c>
      <c r="D1074" s="11">
        <v>4</v>
      </c>
      <c r="E1074" s="11">
        <v>6</v>
      </c>
      <c r="F1074" s="11">
        <v>5.3811595853084935</v>
      </c>
      <c r="G1074" s="149">
        <v>6.6142666666666665</v>
      </c>
      <c r="H1074" s="149">
        <v>8.8000000000000007</v>
      </c>
      <c r="I1074" s="11">
        <v>5</v>
      </c>
      <c r="J1074" s="11">
        <v>5</v>
      </c>
      <c r="K1074" s="149">
        <v>12</v>
      </c>
      <c r="L1074" s="149" t="s">
        <v>95</v>
      </c>
      <c r="M1074" s="11">
        <v>6</v>
      </c>
      <c r="N1074" s="11">
        <v>5</v>
      </c>
      <c r="O1074" s="11">
        <v>5</v>
      </c>
      <c r="P1074" s="11">
        <v>5</v>
      </c>
      <c r="Q1074" s="11">
        <v>5</v>
      </c>
      <c r="R1074" s="11">
        <v>5</v>
      </c>
      <c r="S1074" s="11">
        <v>5</v>
      </c>
      <c r="T1074" s="11">
        <v>4.8970103866467278</v>
      </c>
      <c r="U1074" s="11">
        <v>5</v>
      </c>
      <c r="V1074" s="11">
        <v>5</v>
      </c>
      <c r="W1074" s="11">
        <v>5</v>
      </c>
      <c r="X1074" s="149">
        <v>11</v>
      </c>
      <c r="Y1074" s="149">
        <v>6</v>
      </c>
      <c r="Z1074" s="149">
        <v>2</v>
      </c>
      <c r="AA1074" s="149">
        <v>9</v>
      </c>
      <c r="AB1074" s="15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20" t="s">
        <v>269</v>
      </c>
      <c r="C1075" s="12"/>
      <c r="D1075" s="22">
        <v>4.166666666666667</v>
      </c>
      <c r="E1075" s="22">
        <v>5.833333333333333</v>
      </c>
      <c r="F1075" s="22">
        <v>5.2899315966508977</v>
      </c>
      <c r="G1075" s="22">
        <v>6.9207777777777766</v>
      </c>
      <c r="H1075" s="22">
        <v>8.5833333333333339</v>
      </c>
      <c r="I1075" s="22">
        <v>5</v>
      </c>
      <c r="J1075" s="22">
        <v>5</v>
      </c>
      <c r="K1075" s="22">
        <v>12.666666666666666</v>
      </c>
      <c r="L1075" s="22" t="s">
        <v>694</v>
      </c>
      <c r="M1075" s="22">
        <v>5.833333333333333</v>
      </c>
      <c r="N1075" s="22">
        <v>5</v>
      </c>
      <c r="O1075" s="22">
        <v>5</v>
      </c>
      <c r="P1075" s="22">
        <v>5</v>
      </c>
      <c r="Q1075" s="22">
        <v>5</v>
      </c>
      <c r="R1075" s="22">
        <v>5</v>
      </c>
      <c r="S1075" s="22">
        <v>5</v>
      </c>
      <c r="T1075" s="22">
        <v>5.054353621402087</v>
      </c>
      <c r="U1075" s="22">
        <v>5</v>
      </c>
      <c r="V1075" s="22">
        <v>5</v>
      </c>
      <c r="W1075" s="22">
        <v>5</v>
      </c>
      <c r="X1075" s="22">
        <v>11</v>
      </c>
      <c r="Y1075" s="22">
        <v>6</v>
      </c>
      <c r="Z1075" s="22">
        <v>2</v>
      </c>
      <c r="AA1075" s="22">
        <v>7.833333333333333</v>
      </c>
      <c r="AB1075" s="15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270</v>
      </c>
      <c r="C1076" s="28"/>
      <c r="D1076" s="11">
        <v>4</v>
      </c>
      <c r="E1076" s="11">
        <v>6</v>
      </c>
      <c r="F1076" s="11">
        <v>5.2768560503484512</v>
      </c>
      <c r="G1076" s="11">
        <v>6.9054000000000002</v>
      </c>
      <c r="H1076" s="11">
        <v>8.5500000000000007</v>
      </c>
      <c r="I1076" s="11">
        <v>5</v>
      </c>
      <c r="J1076" s="11">
        <v>5</v>
      </c>
      <c r="K1076" s="11">
        <v>13</v>
      </c>
      <c r="L1076" s="11" t="s">
        <v>694</v>
      </c>
      <c r="M1076" s="11">
        <v>6</v>
      </c>
      <c r="N1076" s="11">
        <v>5</v>
      </c>
      <c r="O1076" s="11">
        <v>5</v>
      </c>
      <c r="P1076" s="11">
        <v>5</v>
      </c>
      <c r="Q1076" s="11">
        <v>5</v>
      </c>
      <c r="R1076" s="11">
        <v>5</v>
      </c>
      <c r="S1076" s="11">
        <v>5</v>
      </c>
      <c r="T1076" s="11">
        <v>5.0285387172553015</v>
      </c>
      <c r="U1076" s="11">
        <v>5</v>
      </c>
      <c r="V1076" s="11">
        <v>5</v>
      </c>
      <c r="W1076" s="11">
        <v>5</v>
      </c>
      <c r="X1076" s="11">
        <v>11</v>
      </c>
      <c r="Y1076" s="11">
        <v>6</v>
      </c>
      <c r="Z1076" s="11">
        <v>2</v>
      </c>
      <c r="AA1076" s="11">
        <v>7</v>
      </c>
      <c r="AB1076" s="15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271</v>
      </c>
      <c r="C1077" s="28"/>
      <c r="D1077" s="23">
        <v>0.40824829046386302</v>
      </c>
      <c r="E1077" s="23">
        <v>0.40824829046386302</v>
      </c>
      <c r="F1077" s="23">
        <v>8.3312268957440219E-2</v>
      </c>
      <c r="G1077" s="23">
        <v>0.27913716474296429</v>
      </c>
      <c r="H1077" s="23">
        <v>0.28577380332470437</v>
      </c>
      <c r="I1077" s="23">
        <v>0</v>
      </c>
      <c r="J1077" s="23">
        <v>0</v>
      </c>
      <c r="K1077" s="23">
        <v>0.5163977794943222</v>
      </c>
      <c r="L1077" s="23" t="s">
        <v>694</v>
      </c>
      <c r="M1077" s="23">
        <v>0.40824829046386302</v>
      </c>
      <c r="N1077" s="23">
        <v>0</v>
      </c>
      <c r="O1077" s="23">
        <v>0</v>
      </c>
      <c r="P1077" s="23">
        <v>0</v>
      </c>
      <c r="Q1077" s="23">
        <v>0</v>
      </c>
      <c r="R1077" s="23">
        <v>0</v>
      </c>
      <c r="S1077" s="23">
        <v>0</v>
      </c>
      <c r="T1077" s="23">
        <v>0.14527583945660161</v>
      </c>
      <c r="U1077" s="23">
        <v>0</v>
      </c>
      <c r="V1077" s="23">
        <v>0</v>
      </c>
      <c r="W1077" s="23">
        <v>0</v>
      </c>
      <c r="X1077" s="23">
        <v>0</v>
      </c>
      <c r="Y1077" s="23">
        <v>0</v>
      </c>
      <c r="Z1077" s="23">
        <v>0</v>
      </c>
      <c r="AA1077" s="23">
        <v>1.3291601358251244</v>
      </c>
      <c r="AB1077" s="205"/>
      <c r="AC1077" s="206"/>
      <c r="AD1077" s="206"/>
      <c r="AE1077" s="206"/>
      <c r="AF1077" s="206"/>
      <c r="AG1077" s="206"/>
      <c r="AH1077" s="206"/>
      <c r="AI1077" s="206"/>
      <c r="AJ1077" s="206"/>
      <c r="AK1077" s="206"/>
      <c r="AL1077" s="206"/>
      <c r="AM1077" s="206"/>
      <c r="AN1077" s="206"/>
      <c r="AO1077" s="206"/>
      <c r="AP1077" s="206"/>
      <c r="AQ1077" s="206"/>
      <c r="AR1077" s="206"/>
      <c r="AS1077" s="206"/>
      <c r="AT1077" s="206"/>
      <c r="AU1077" s="206"/>
      <c r="AV1077" s="206"/>
      <c r="AW1077" s="206"/>
      <c r="AX1077" s="206"/>
      <c r="AY1077" s="206"/>
      <c r="AZ1077" s="206"/>
      <c r="BA1077" s="206"/>
      <c r="BB1077" s="206"/>
      <c r="BC1077" s="206"/>
      <c r="BD1077" s="206"/>
      <c r="BE1077" s="206"/>
      <c r="BF1077" s="206"/>
      <c r="BG1077" s="206"/>
      <c r="BH1077" s="206"/>
      <c r="BI1077" s="206"/>
      <c r="BJ1077" s="206"/>
      <c r="BK1077" s="206"/>
      <c r="BL1077" s="206"/>
      <c r="BM1077" s="56"/>
    </row>
    <row r="1078" spans="1:65">
      <c r="A1078" s="29"/>
      <c r="B1078" s="3" t="s">
        <v>86</v>
      </c>
      <c r="C1078" s="28"/>
      <c r="D1078" s="13">
        <v>9.7979589711327114E-2</v>
      </c>
      <c r="E1078" s="13">
        <v>6.9985421222376526E-2</v>
      </c>
      <c r="F1078" s="13">
        <v>1.5749214793285029E-2</v>
      </c>
      <c r="G1078" s="13">
        <v>4.0333207293442919E-2</v>
      </c>
      <c r="H1078" s="13">
        <v>3.3294035338800508E-2</v>
      </c>
      <c r="I1078" s="13">
        <v>0</v>
      </c>
      <c r="J1078" s="13">
        <v>0</v>
      </c>
      <c r="K1078" s="13">
        <v>4.0768245749551756E-2</v>
      </c>
      <c r="L1078" s="13" t="s">
        <v>694</v>
      </c>
      <c r="M1078" s="13">
        <v>6.9985421222376526E-2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2.8742713774803478E-2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0.1696800173393776</v>
      </c>
      <c r="AB1078" s="15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3" t="s">
        <v>272</v>
      </c>
      <c r="C1079" s="28"/>
      <c r="D1079" s="13">
        <v>-0.17875557504232586</v>
      </c>
      <c r="E1079" s="13">
        <v>0.14974219494074359</v>
      </c>
      <c r="F1079" s="13">
        <v>4.2638439717679333E-2</v>
      </c>
      <c r="G1079" s="13">
        <v>0.36407603992903015</v>
      </c>
      <c r="H1079" s="13">
        <v>0.69176351541280856</v>
      </c>
      <c r="I1079" s="13">
        <v>-1.4506690050791193E-2</v>
      </c>
      <c r="J1079" s="13">
        <v>-1.4506690050791193E-2</v>
      </c>
      <c r="K1079" s="13">
        <v>1.4965830518713288</v>
      </c>
      <c r="L1079" s="13" t="s">
        <v>694</v>
      </c>
      <c r="M1079" s="13">
        <v>0.14974219494074359</v>
      </c>
      <c r="N1079" s="13">
        <v>-1.4506690050791193E-2</v>
      </c>
      <c r="O1079" s="13">
        <v>-1.4506690050791193E-2</v>
      </c>
      <c r="P1079" s="13">
        <v>-1.4506690050791193E-2</v>
      </c>
      <c r="Q1079" s="13">
        <v>-1.4506690050791193E-2</v>
      </c>
      <c r="R1079" s="13">
        <v>-1.4506690050791193E-2</v>
      </c>
      <c r="S1079" s="13">
        <v>-1.4506690050791193E-2</v>
      </c>
      <c r="T1079" s="13">
        <v>-3.7936639981374087E-3</v>
      </c>
      <c r="U1079" s="13">
        <v>-1.4506690050791193E-2</v>
      </c>
      <c r="V1079" s="13">
        <v>-1.4506690050791193E-2</v>
      </c>
      <c r="W1079" s="13">
        <v>-1.4506690050791193E-2</v>
      </c>
      <c r="X1079" s="13">
        <v>1.1680852818882594</v>
      </c>
      <c r="Y1079" s="13">
        <v>0.18259197193905052</v>
      </c>
      <c r="Z1079" s="13">
        <v>-0.60580267602031646</v>
      </c>
      <c r="AA1079" s="13">
        <v>0.54393951892042702</v>
      </c>
      <c r="AB1079" s="15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45" t="s">
        <v>273</v>
      </c>
      <c r="C1080" s="46"/>
      <c r="D1080" s="44">
        <v>20.68</v>
      </c>
      <c r="E1080" s="44">
        <v>20.68</v>
      </c>
      <c r="F1080" s="44">
        <v>7.19</v>
      </c>
      <c r="G1080" s="44">
        <v>47.66</v>
      </c>
      <c r="H1080" s="44">
        <v>88.91</v>
      </c>
      <c r="I1080" s="44">
        <v>0</v>
      </c>
      <c r="J1080" s="44">
        <v>0</v>
      </c>
      <c r="K1080" s="44">
        <v>190.22</v>
      </c>
      <c r="L1080" s="44">
        <v>0</v>
      </c>
      <c r="M1080" s="44">
        <v>20.68</v>
      </c>
      <c r="N1080" s="44">
        <v>0</v>
      </c>
      <c r="O1080" s="44">
        <v>0</v>
      </c>
      <c r="P1080" s="44">
        <v>0</v>
      </c>
      <c r="Q1080" s="44">
        <v>0</v>
      </c>
      <c r="R1080" s="44">
        <v>0</v>
      </c>
      <c r="S1080" s="44">
        <v>0</v>
      </c>
      <c r="T1080" s="44">
        <v>1.35</v>
      </c>
      <c r="U1080" s="44">
        <v>0</v>
      </c>
      <c r="V1080" s="44">
        <v>0</v>
      </c>
      <c r="W1080" s="44">
        <v>0</v>
      </c>
      <c r="X1080" s="44">
        <v>148.87</v>
      </c>
      <c r="Y1080" s="44">
        <v>24.81</v>
      </c>
      <c r="Z1080" s="44">
        <v>74.44</v>
      </c>
      <c r="AA1080" s="44">
        <v>70.3</v>
      </c>
      <c r="AB1080" s="15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BM1081" s="55"/>
    </row>
    <row r="1082" spans="1:65" ht="15">
      <c r="B1082" s="8" t="s">
        <v>610</v>
      </c>
      <c r="BM1082" s="27" t="s">
        <v>66</v>
      </c>
    </row>
    <row r="1083" spans="1:65" ht="15">
      <c r="A1083" s="24" t="s">
        <v>35</v>
      </c>
      <c r="B1083" s="18" t="s">
        <v>110</v>
      </c>
      <c r="C1083" s="15" t="s">
        <v>111</v>
      </c>
      <c r="D1083" s="16" t="s">
        <v>234</v>
      </c>
      <c r="E1083" s="17" t="s">
        <v>234</v>
      </c>
      <c r="F1083" s="17" t="s">
        <v>234</v>
      </c>
      <c r="G1083" s="17" t="s">
        <v>234</v>
      </c>
      <c r="H1083" s="17" t="s">
        <v>234</v>
      </c>
      <c r="I1083" s="17" t="s">
        <v>234</v>
      </c>
      <c r="J1083" s="17" t="s">
        <v>234</v>
      </c>
      <c r="K1083" s="17" t="s">
        <v>234</v>
      </c>
      <c r="L1083" s="17" t="s">
        <v>234</v>
      </c>
      <c r="M1083" s="17" t="s">
        <v>234</v>
      </c>
      <c r="N1083" s="17" t="s">
        <v>234</v>
      </c>
      <c r="O1083" s="17" t="s">
        <v>234</v>
      </c>
      <c r="P1083" s="17" t="s">
        <v>234</v>
      </c>
      <c r="Q1083" s="17" t="s">
        <v>234</v>
      </c>
      <c r="R1083" s="17" t="s">
        <v>234</v>
      </c>
      <c r="S1083" s="17" t="s">
        <v>234</v>
      </c>
      <c r="T1083" s="17" t="s">
        <v>234</v>
      </c>
      <c r="U1083" s="17" t="s">
        <v>234</v>
      </c>
      <c r="V1083" s="17" t="s">
        <v>234</v>
      </c>
      <c r="W1083" s="17" t="s">
        <v>234</v>
      </c>
      <c r="X1083" s="17" t="s">
        <v>234</v>
      </c>
      <c r="Y1083" s="17" t="s">
        <v>234</v>
      </c>
      <c r="Z1083" s="17" t="s">
        <v>234</v>
      </c>
      <c r="AA1083" s="17" t="s">
        <v>234</v>
      </c>
      <c r="AB1083" s="15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235</v>
      </c>
      <c r="C1084" s="9" t="s">
        <v>235</v>
      </c>
      <c r="D1084" s="151" t="s">
        <v>237</v>
      </c>
      <c r="E1084" s="152" t="s">
        <v>238</v>
      </c>
      <c r="F1084" s="152" t="s">
        <v>239</v>
      </c>
      <c r="G1084" s="152" t="s">
        <v>240</v>
      </c>
      <c r="H1084" s="152" t="s">
        <v>241</v>
      </c>
      <c r="I1084" s="152" t="s">
        <v>242</v>
      </c>
      <c r="J1084" s="152" t="s">
        <v>243</v>
      </c>
      <c r="K1084" s="152" t="s">
        <v>244</v>
      </c>
      <c r="L1084" s="152" t="s">
        <v>247</v>
      </c>
      <c r="M1084" s="152" t="s">
        <v>248</v>
      </c>
      <c r="N1084" s="152" t="s">
        <v>250</v>
      </c>
      <c r="O1084" s="152" t="s">
        <v>251</v>
      </c>
      <c r="P1084" s="152" t="s">
        <v>252</v>
      </c>
      <c r="Q1084" s="152" t="s">
        <v>253</v>
      </c>
      <c r="R1084" s="152" t="s">
        <v>254</v>
      </c>
      <c r="S1084" s="152" t="s">
        <v>255</v>
      </c>
      <c r="T1084" s="152" t="s">
        <v>256</v>
      </c>
      <c r="U1084" s="152" t="s">
        <v>257</v>
      </c>
      <c r="V1084" s="152" t="s">
        <v>258</v>
      </c>
      <c r="W1084" s="152" t="s">
        <v>259</v>
      </c>
      <c r="X1084" s="152" t="s">
        <v>260</v>
      </c>
      <c r="Y1084" s="152" t="s">
        <v>261</v>
      </c>
      <c r="Z1084" s="152" t="s">
        <v>262</v>
      </c>
      <c r="AA1084" s="152" t="s">
        <v>263</v>
      </c>
      <c r="AB1084" s="15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276</v>
      </c>
      <c r="E1085" s="11" t="s">
        <v>276</v>
      </c>
      <c r="F1085" s="11" t="s">
        <v>276</v>
      </c>
      <c r="G1085" s="11" t="s">
        <v>310</v>
      </c>
      <c r="H1085" s="11" t="s">
        <v>310</v>
      </c>
      <c r="I1085" s="11" t="s">
        <v>278</v>
      </c>
      <c r="J1085" s="11" t="s">
        <v>276</v>
      </c>
      <c r="K1085" s="11" t="s">
        <v>278</v>
      </c>
      <c r="L1085" s="11" t="s">
        <v>278</v>
      </c>
      <c r="M1085" s="11" t="s">
        <v>278</v>
      </c>
      <c r="N1085" s="11" t="s">
        <v>276</v>
      </c>
      <c r="O1085" s="11" t="s">
        <v>276</v>
      </c>
      <c r="P1085" s="11" t="s">
        <v>276</v>
      </c>
      <c r="Q1085" s="11" t="s">
        <v>276</v>
      </c>
      <c r="R1085" s="11" t="s">
        <v>276</v>
      </c>
      <c r="S1085" s="11" t="s">
        <v>278</v>
      </c>
      <c r="T1085" s="11" t="s">
        <v>278</v>
      </c>
      <c r="U1085" s="11" t="s">
        <v>276</v>
      </c>
      <c r="V1085" s="11" t="s">
        <v>310</v>
      </c>
      <c r="W1085" s="11" t="s">
        <v>276</v>
      </c>
      <c r="X1085" s="11" t="s">
        <v>278</v>
      </c>
      <c r="Y1085" s="11" t="s">
        <v>278</v>
      </c>
      <c r="Z1085" s="11" t="s">
        <v>276</v>
      </c>
      <c r="AA1085" s="11" t="s">
        <v>276</v>
      </c>
      <c r="AB1085" s="15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</v>
      </c>
    </row>
    <row r="1086" spans="1:65">
      <c r="A1086" s="29"/>
      <c r="B1086" s="19"/>
      <c r="C1086" s="9"/>
      <c r="D1086" s="25" t="s">
        <v>311</v>
      </c>
      <c r="E1086" s="25" t="s">
        <v>117</v>
      </c>
      <c r="F1086" s="25" t="s">
        <v>312</v>
      </c>
      <c r="G1086" s="25" t="s">
        <v>311</v>
      </c>
      <c r="H1086" s="25" t="s">
        <v>313</v>
      </c>
      <c r="I1086" s="25" t="s">
        <v>311</v>
      </c>
      <c r="J1086" s="25" t="s">
        <v>314</v>
      </c>
      <c r="K1086" s="25" t="s">
        <v>313</v>
      </c>
      <c r="L1086" s="25" t="s">
        <v>314</v>
      </c>
      <c r="M1086" s="25" t="s">
        <v>314</v>
      </c>
      <c r="N1086" s="25" t="s">
        <v>311</v>
      </c>
      <c r="O1086" s="25" t="s">
        <v>311</v>
      </c>
      <c r="P1086" s="25" t="s">
        <v>311</v>
      </c>
      <c r="Q1086" s="25" t="s">
        <v>311</v>
      </c>
      <c r="R1086" s="25" t="s">
        <v>311</v>
      </c>
      <c r="S1086" s="25" t="s">
        <v>313</v>
      </c>
      <c r="T1086" s="25" t="s">
        <v>279</v>
      </c>
      <c r="U1086" s="25" t="s">
        <v>312</v>
      </c>
      <c r="V1086" s="25" t="s">
        <v>314</v>
      </c>
      <c r="W1086" s="25" t="s">
        <v>279</v>
      </c>
      <c r="X1086" s="25" t="s">
        <v>314</v>
      </c>
      <c r="Y1086" s="25" t="s">
        <v>311</v>
      </c>
      <c r="Z1086" s="25" t="s">
        <v>314</v>
      </c>
      <c r="AA1086" s="25" t="s">
        <v>315</v>
      </c>
      <c r="AB1086" s="15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2</v>
      </c>
    </row>
    <row r="1087" spans="1:65">
      <c r="A1087" s="29"/>
      <c r="B1087" s="18">
        <v>1</v>
      </c>
      <c r="C1087" s="14">
        <v>1</v>
      </c>
      <c r="D1087" s="21">
        <v>1.17</v>
      </c>
      <c r="E1087" s="21">
        <v>1.17</v>
      </c>
      <c r="F1087" s="21">
        <v>1.5404266640423396</v>
      </c>
      <c r="G1087" s="148" t="s">
        <v>103</v>
      </c>
      <c r="H1087" s="148" t="s">
        <v>103</v>
      </c>
      <c r="I1087" s="21">
        <v>0.9</v>
      </c>
      <c r="J1087" s="21">
        <v>1.5</v>
      </c>
      <c r="K1087" s="21">
        <v>1.1000000000000001</v>
      </c>
      <c r="L1087" s="21">
        <v>1.5</v>
      </c>
      <c r="M1087" s="21">
        <v>1.4</v>
      </c>
      <c r="N1087" s="21">
        <v>1.34</v>
      </c>
      <c r="O1087" s="21">
        <v>1.49</v>
      </c>
      <c r="P1087" s="21">
        <v>1.38</v>
      </c>
      <c r="Q1087" s="21">
        <v>1.53</v>
      </c>
      <c r="R1087" s="21">
        <v>1.33</v>
      </c>
      <c r="S1087" s="21">
        <v>1.5542992827154192</v>
      </c>
      <c r="T1087" s="148">
        <v>0.62309000000000003</v>
      </c>
      <c r="U1087" s="21">
        <v>0.84</v>
      </c>
      <c r="V1087" s="148" t="s">
        <v>95</v>
      </c>
      <c r="W1087" s="21">
        <v>0.8</v>
      </c>
      <c r="X1087" s="21">
        <v>1.7</v>
      </c>
      <c r="Y1087" s="21">
        <v>1.1000000000000001</v>
      </c>
      <c r="Z1087" s="21">
        <v>1.31</v>
      </c>
      <c r="AA1087" s="21">
        <v>1.47</v>
      </c>
      <c r="AB1087" s="15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9">
        <v>1</v>
      </c>
      <c r="C1088" s="9">
        <v>2</v>
      </c>
      <c r="D1088" s="11">
        <v>1.1299999999999999</v>
      </c>
      <c r="E1088" s="11">
        <v>1.2</v>
      </c>
      <c r="F1088" s="11">
        <v>1.6170510385813315</v>
      </c>
      <c r="G1088" s="149" t="s">
        <v>103</v>
      </c>
      <c r="H1088" s="149" t="s">
        <v>103</v>
      </c>
      <c r="I1088" s="11">
        <v>1</v>
      </c>
      <c r="J1088" s="11">
        <v>1.3</v>
      </c>
      <c r="K1088" s="11">
        <v>1</v>
      </c>
      <c r="L1088" s="11">
        <v>1.5</v>
      </c>
      <c r="M1088" s="11">
        <v>1.4</v>
      </c>
      <c r="N1088" s="11">
        <v>1.28</v>
      </c>
      <c r="O1088" s="11">
        <v>1.44</v>
      </c>
      <c r="P1088" s="11">
        <v>1.4</v>
      </c>
      <c r="Q1088" s="11">
        <v>1.54</v>
      </c>
      <c r="R1088" s="11">
        <v>1.31</v>
      </c>
      <c r="S1088" s="11">
        <v>1.4219449295918332</v>
      </c>
      <c r="T1088" s="149">
        <v>0.56147000000000002</v>
      </c>
      <c r="U1088" s="11">
        <v>0.73</v>
      </c>
      <c r="V1088" s="149" t="s">
        <v>95</v>
      </c>
      <c r="W1088" s="11">
        <v>0.8</v>
      </c>
      <c r="X1088" s="11">
        <v>1.6</v>
      </c>
      <c r="Y1088" s="11">
        <v>1.08</v>
      </c>
      <c r="Z1088" s="11">
        <v>1.37</v>
      </c>
      <c r="AA1088" s="11">
        <v>1.38</v>
      </c>
      <c r="AB1088" s="15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35</v>
      </c>
    </row>
    <row r="1089" spans="1:65">
      <c r="A1089" s="29"/>
      <c r="B1089" s="19">
        <v>1</v>
      </c>
      <c r="C1089" s="9">
        <v>3</v>
      </c>
      <c r="D1089" s="11">
        <v>1.07</v>
      </c>
      <c r="E1089" s="11">
        <v>1.27</v>
      </c>
      <c r="F1089" s="11">
        <v>1.5918071944905094</v>
      </c>
      <c r="G1089" s="149" t="s">
        <v>103</v>
      </c>
      <c r="H1089" s="149" t="s">
        <v>103</v>
      </c>
      <c r="I1089" s="11">
        <v>0.9</v>
      </c>
      <c r="J1089" s="11">
        <v>1.4</v>
      </c>
      <c r="K1089" s="11">
        <v>1.1000000000000001</v>
      </c>
      <c r="L1089" s="11">
        <v>1.4</v>
      </c>
      <c r="M1089" s="11">
        <v>1.5</v>
      </c>
      <c r="N1089" s="147">
        <v>1.2</v>
      </c>
      <c r="O1089" s="11">
        <v>1.6</v>
      </c>
      <c r="P1089" s="11">
        <v>1.38</v>
      </c>
      <c r="Q1089" s="11">
        <v>1.49</v>
      </c>
      <c r="R1089" s="11">
        <v>1.28</v>
      </c>
      <c r="S1089" s="11">
        <v>1.433362343383441</v>
      </c>
      <c r="T1089" s="149">
        <v>0.64662000000000008</v>
      </c>
      <c r="U1089" s="11">
        <v>0.92</v>
      </c>
      <c r="V1089" s="149" t="s">
        <v>95</v>
      </c>
      <c r="W1089" s="11">
        <v>0.8</v>
      </c>
      <c r="X1089" s="11">
        <v>1.7</v>
      </c>
      <c r="Y1089" s="11">
        <v>1.1200000000000001</v>
      </c>
      <c r="Z1089" s="11">
        <v>1.3</v>
      </c>
      <c r="AA1089" s="11">
        <v>1.44</v>
      </c>
      <c r="AB1089" s="15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16</v>
      </c>
    </row>
    <row r="1090" spans="1:65">
      <c r="A1090" s="29"/>
      <c r="B1090" s="19">
        <v>1</v>
      </c>
      <c r="C1090" s="9">
        <v>4</v>
      </c>
      <c r="D1090" s="11">
        <v>1.04</v>
      </c>
      <c r="E1090" s="11">
        <v>1.1000000000000001</v>
      </c>
      <c r="F1090" s="11">
        <v>1.6136380858759387</v>
      </c>
      <c r="G1090" s="149" t="s">
        <v>103</v>
      </c>
      <c r="H1090" s="149" t="s">
        <v>103</v>
      </c>
      <c r="I1090" s="11">
        <v>0.9</v>
      </c>
      <c r="J1090" s="11">
        <v>1.4</v>
      </c>
      <c r="K1090" s="11">
        <v>1</v>
      </c>
      <c r="L1090" s="11">
        <v>1.5</v>
      </c>
      <c r="M1090" s="11">
        <v>1.4</v>
      </c>
      <c r="N1090" s="11">
        <v>1.28</v>
      </c>
      <c r="O1090" s="11">
        <v>1.61</v>
      </c>
      <c r="P1090" s="11">
        <v>1.32</v>
      </c>
      <c r="Q1090" s="11">
        <v>1.51</v>
      </c>
      <c r="R1090" s="11">
        <v>1.29</v>
      </c>
      <c r="S1090" s="11">
        <v>1.457236012201484</v>
      </c>
      <c r="T1090" s="149">
        <v>0.57993000000000006</v>
      </c>
      <c r="U1090" s="11">
        <v>0.9</v>
      </c>
      <c r="V1090" s="149" t="s">
        <v>95</v>
      </c>
      <c r="W1090" s="11">
        <v>0.9</v>
      </c>
      <c r="X1090" s="11">
        <v>1.7</v>
      </c>
      <c r="Y1090" s="147">
        <v>1.19</v>
      </c>
      <c r="Z1090" s="11">
        <v>1.25</v>
      </c>
      <c r="AA1090" s="11">
        <v>1.5</v>
      </c>
      <c r="AB1090" s="15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1.292616184498153</v>
      </c>
    </row>
    <row r="1091" spans="1:65">
      <c r="A1091" s="29"/>
      <c r="B1091" s="19">
        <v>1</v>
      </c>
      <c r="C1091" s="9">
        <v>5</v>
      </c>
      <c r="D1091" s="11">
        <v>1.19</v>
      </c>
      <c r="E1091" s="11">
        <v>1.2</v>
      </c>
      <c r="F1091" s="11">
        <v>1.5883936531981033</v>
      </c>
      <c r="G1091" s="149" t="s">
        <v>103</v>
      </c>
      <c r="H1091" s="149" t="s">
        <v>103</v>
      </c>
      <c r="I1091" s="11">
        <v>1.1000000000000001</v>
      </c>
      <c r="J1091" s="11">
        <v>1.5</v>
      </c>
      <c r="K1091" s="11">
        <v>1</v>
      </c>
      <c r="L1091" s="11">
        <v>1.4</v>
      </c>
      <c r="M1091" s="11">
        <v>1.4</v>
      </c>
      <c r="N1091" s="11">
        <v>1.27</v>
      </c>
      <c r="O1091" s="11">
        <v>1.37</v>
      </c>
      <c r="P1091" s="11">
        <v>1.39</v>
      </c>
      <c r="Q1091" s="11">
        <v>1.52</v>
      </c>
      <c r="R1091" s="11">
        <v>1.22</v>
      </c>
      <c r="S1091" s="11">
        <v>1.474141588055079</v>
      </c>
      <c r="T1091" s="149">
        <v>0.59579000000000004</v>
      </c>
      <c r="U1091" s="11">
        <v>0.86</v>
      </c>
      <c r="V1091" s="149" t="s">
        <v>95</v>
      </c>
      <c r="W1091" s="11">
        <v>0.9</v>
      </c>
      <c r="X1091" s="11">
        <v>1.7</v>
      </c>
      <c r="Y1091" s="11">
        <v>1.07</v>
      </c>
      <c r="Z1091" s="11">
        <v>1.3</v>
      </c>
      <c r="AA1091" s="11">
        <v>1.47</v>
      </c>
      <c r="AB1091" s="15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118</v>
      </c>
    </row>
    <row r="1092" spans="1:65">
      <c r="A1092" s="29"/>
      <c r="B1092" s="19">
        <v>1</v>
      </c>
      <c r="C1092" s="9">
        <v>6</v>
      </c>
      <c r="D1092" s="11">
        <v>1.1200000000000001</v>
      </c>
      <c r="E1092" s="11">
        <v>1.2</v>
      </c>
      <c r="F1092" s="11">
        <v>1.5881746286076392</v>
      </c>
      <c r="G1092" s="149" t="s">
        <v>103</v>
      </c>
      <c r="H1092" s="149" t="s">
        <v>103</v>
      </c>
      <c r="I1092" s="11">
        <v>1</v>
      </c>
      <c r="J1092" s="11">
        <v>1.5</v>
      </c>
      <c r="K1092" s="11">
        <v>1</v>
      </c>
      <c r="L1092" s="11">
        <v>1.6</v>
      </c>
      <c r="M1092" s="11">
        <v>1.4</v>
      </c>
      <c r="N1092" s="11">
        <v>1.28</v>
      </c>
      <c r="O1092" s="11">
        <v>1.4</v>
      </c>
      <c r="P1092" s="11">
        <v>1.43</v>
      </c>
      <c r="Q1092" s="11">
        <v>1.5</v>
      </c>
      <c r="R1092" s="11">
        <v>1.22</v>
      </c>
      <c r="S1092" s="11">
        <v>1.4694667190351922</v>
      </c>
      <c r="T1092" s="149">
        <v>0.56524000000000008</v>
      </c>
      <c r="U1092" s="11">
        <v>0.78</v>
      </c>
      <c r="V1092" s="149" t="s">
        <v>95</v>
      </c>
      <c r="W1092" s="11">
        <v>0.9</v>
      </c>
      <c r="X1092" s="11">
        <v>1.6</v>
      </c>
      <c r="Y1092" s="11">
        <v>1.1000000000000001</v>
      </c>
      <c r="Z1092" s="11">
        <v>1.31</v>
      </c>
      <c r="AA1092" s="11">
        <v>1.42</v>
      </c>
      <c r="AB1092" s="15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20" t="s">
        <v>269</v>
      </c>
      <c r="C1093" s="12"/>
      <c r="D1093" s="22">
        <v>1.1199999999999999</v>
      </c>
      <c r="E1093" s="22">
        <v>1.1900000000000002</v>
      </c>
      <c r="F1093" s="22">
        <v>1.5899152107993102</v>
      </c>
      <c r="G1093" s="22" t="s">
        <v>694</v>
      </c>
      <c r="H1093" s="22" t="s">
        <v>694</v>
      </c>
      <c r="I1093" s="22">
        <v>0.96666666666666667</v>
      </c>
      <c r="J1093" s="22">
        <v>1.4333333333333333</v>
      </c>
      <c r="K1093" s="22">
        <v>1.0333333333333334</v>
      </c>
      <c r="L1093" s="22">
        <v>1.4833333333333334</v>
      </c>
      <c r="M1093" s="22">
        <v>1.4166666666666667</v>
      </c>
      <c r="N1093" s="22">
        <v>1.2750000000000001</v>
      </c>
      <c r="O1093" s="22">
        <v>1.4850000000000001</v>
      </c>
      <c r="P1093" s="22">
        <v>1.3833333333333335</v>
      </c>
      <c r="Q1093" s="22">
        <v>1.5149999999999999</v>
      </c>
      <c r="R1093" s="22">
        <v>1.2749999999999999</v>
      </c>
      <c r="S1093" s="22">
        <v>1.4684084791637415</v>
      </c>
      <c r="T1093" s="22">
        <v>0.59535666666666676</v>
      </c>
      <c r="U1093" s="22">
        <v>0.83833333333333337</v>
      </c>
      <c r="V1093" s="22" t="s">
        <v>694</v>
      </c>
      <c r="W1093" s="22">
        <v>0.85000000000000009</v>
      </c>
      <c r="X1093" s="22">
        <v>1.6666666666666667</v>
      </c>
      <c r="Y1093" s="22">
        <v>1.1100000000000001</v>
      </c>
      <c r="Z1093" s="22">
        <v>1.3066666666666666</v>
      </c>
      <c r="AA1093" s="22">
        <v>1.4466666666666665</v>
      </c>
      <c r="AB1093" s="15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270</v>
      </c>
      <c r="C1094" s="28"/>
      <c r="D1094" s="11">
        <v>1.125</v>
      </c>
      <c r="E1094" s="11">
        <v>1.2</v>
      </c>
      <c r="F1094" s="11">
        <v>1.5901004238443064</v>
      </c>
      <c r="G1094" s="11" t="s">
        <v>694</v>
      </c>
      <c r="H1094" s="11" t="s">
        <v>694</v>
      </c>
      <c r="I1094" s="11">
        <v>0.95</v>
      </c>
      <c r="J1094" s="11">
        <v>1.45</v>
      </c>
      <c r="K1094" s="11">
        <v>1</v>
      </c>
      <c r="L1094" s="11">
        <v>1.5</v>
      </c>
      <c r="M1094" s="11">
        <v>1.4</v>
      </c>
      <c r="N1094" s="11">
        <v>1.28</v>
      </c>
      <c r="O1094" s="11">
        <v>1.4649999999999999</v>
      </c>
      <c r="P1094" s="11">
        <v>1.3849999999999998</v>
      </c>
      <c r="Q1094" s="11">
        <v>1.5150000000000001</v>
      </c>
      <c r="R1094" s="11">
        <v>1.2850000000000001</v>
      </c>
      <c r="S1094" s="11">
        <v>1.4633513656183381</v>
      </c>
      <c r="T1094" s="11">
        <v>0.58786000000000005</v>
      </c>
      <c r="U1094" s="11">
        <v>0.85</v>
      </c>
      <c r="V1094" s="11" t="s">
        <v>694</v>
      </c>
      <c r="W1094" s="11">
        <v>0.85000000000000009</v>
      </c>
      <c r="X1094" s="11">
        <v>1.7</v>
      </c>
      <c r="Y1094" s="11">
        <v>1.1000000000000001</v>
      </c>
      <c r="Z1094" s="11">
        <v>1.3050000000000002</v>
      </c>
      <c r="AA1094" s="11">
        <v>1.4550000000000001</v>
      </c>
      <c r="AB1094" s="15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271</v>
      </c>
      <c r="C1095" s="28"/>
      <c r="D1095" s="23">
        <v>5.7271284253105362E-2</v>
      </c>
      <c r="E1095" s="23">
        <v>5.5136195008360867E-2</v>
      </c>
      <c r="F1095" s="23">
        <v>2.741229132203734E-2</v>
      </c>
      <c r="G1095" s="23" t="s">
        <v>694</v>
      </c>
      <c r="H1095" s="23" t="s">
        <v>694</v>
      </c>
      <c r="I1095" s="23">
        <v>8.1649658092772623E-2</v>
      </c>
      <c r="J1095" s="23">
        <v>8.1649658092772595E-2</v>
      </c>
      <c r="K1095" s="23">
        <v>5.1639777949432274E-2</v>
      </c>
      <c r="L1095" s="23">
        <v>7.5277265270908167E-2</v>
      </c>
      <c r="M1095" s="23">
        <v>4.0824829046386332E-2</v>
      </c>
      <c r="N1095" s="23">
        <v>4.4609416046390959E-2</v>
      </c>
      <c r="O1095" s="23">
        <v>0.10134100848126591</v>
      </c>
      <c r="P1095" s="23">
        <v>3.6147844564602516E-2</v>
      </c>
      <c r="Q1095" s="23">
        <v>1.8708286933869722E-2</v>
      </c>
      <c r="R1095" s="23">
        <v>4.5934736311423446E-2</v>
      </c>
      <c r="S1095" s="23">
        <v>4.6739994937769348E-2</v>
      </c>
      <c r="T1095" s="23">
        <v>3.3735905896635818E-2</v>
      </c>
      <c r="U1095" s="23">
        <v>7.2226495600068191E-2</v>
      </c>
      <c r="V1095" s="23" t="s">
        <v>694</v>
      </c>
      <c r="W1095" s="23">
        <v>5.4772255750516599E-2</v>
      </c>
      <c r="X1095" s="23">
        <v>5.1639777949432156E-2</v>
      </c>
      <c r="Y1095" s="23">
        <v>4.2895221179054387E-2</v>
      </c>
      <c r="Z1095" s="23">
        <v>3.8297084310253561E-2</v>
      </c>
      <c r="AA1095" s="23">
        <v>4.2739521132865652E-2</v>
      </c>
      <c r="AB1095" s="15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3" t="s">
        <v>86</v>
      </c>
      <c r="C1096" s="28"/>
      <c r="D1096" s="13">
        <v>5.1135075225986933E-2</v>
      </c>
      <c r="E1096" s="13">
        <v>4.6332936981815849E-2</v>
      </c>
      <c r="F1096" s="13">
        <v>1.7241354215522066E-2</v>
      </c>
      <c r="G1096" s="13" t="s">
        <v>694</v>
      </c>
      <c r="H1096" s="13" t="s">
        <v>694</v>
      </c>
      <c r="I1096" s="13">
        <v>8.4465163544247546E-2</v>
      </c>
      <c r="J1096" s="13">
        <v>5.6964877739143667E-2</v>
      </c>
      <c r="K1096" s="13">
        <v>4.9973978660740902E-2</v>
      </c>
      <c r="L1096" s="13">
        <v>5.0748718160162805E-2</v>
      </c>
      <c r="M1096" s="13">
        <v>2.881752638568447E-2</v>
      </c>
      <c r="N1096" s="13">
        <v>3.498777729128702E-2</v>
      </c>
      <c r="O1096" s="13">
        <v>6.824310335438781E-2</v>
      </c>
      <c r="P1096" s="13">
        <v>2.6130971974411454E-2</v>
      </c>
      <c r="Q1096" s="13">
        <v>1.2348704246778695E-2</v>
      </c>
      <c r="R1096" s="13">
        <v>3.6027244165822314E-2</v>
      </c>
      <c r="S1096" s="13">
        <v>3.183037662952462E-2</v>
      </c>
      <c r="T1096" s="13">
        <v>5.6665034231529243E-2</v>
      </c>
      <c r="U1096" s="13">
        <v>8.615486552692031E-2</v>
      </c>
      <c r="V1096" s="13" t="s">
        <v>694</v>
      </c>
      <c r="W1096" s="13">
        <v>6.4437947941784229E-2</v>
      </c>
      <c r="X1096" s="13">
        <v>3.0983866769659293E-2</v>
      </c>
      <c r="Y1096" s="13">
        <v>3.8644343404553499E-2</v>
      </c>
      <c r="Z1096" s="13">
        <v>2.9308993094581806E-2</v>
      </c>
      <c r="AA1096" s="13">
        <v>2.9543447787695153E-2</v>
      </c>
      <c r="AB1096" s="15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272</v>
      </c>
      <c r="C1097" s="28"/>
      <c r="D1097" s="13">
        <v>-0.13354016959424797</v>
      </c>
      <c r="E1097" s="13">
        <v>-7.9386430193888247E-2</v>
      </c>
      <c r="F1097" s="13">
        <v>0.2299979142041928</v>
      </c>
      <c r="G1097" s="13" t="s">
        <v>694</v>
      </c>
      <c r="H1097" s="13" t="s">
        <v>694</v>
      </c>
      <c r="I1097" s="13">
        <v>-0.25216264637598773</v>
      </c>
      <c r="J1097" s="13">
        <v>0.10886228295974232</v>
      </c>
      <c r="K1097" s="13">
        <v>-0.20058765647088339</v>
      </c>
      <c r="L1097" s="13">
        <v>0.14754352538857063</v>
      </c>
      <c r="M1097" s="13">
        <v>9.5968535483466288E-2</v>
      </c>
      <c r="N1097" s="13">
        <v>-1.3628318064880296E-2</v>
      </c>
      <c r="O1097" s="13">
        <v>0.1488329001361981</v>
      </c>
      <c r="P1097" s="13">
        <v>7.0181040530914229E-2</v>
      </c>
      <c r="Q1097" s="13">
        <v>0.172041645593495</v>
      </c>
      <c r="R1097" s="13">
        <v>-1.3628318064880518E-2</v>
      </c>
      <c r="S1097" s="13">
        <v>0.13599728734159267</v>
      </c>
      <c r="T1097" s="13">
        <v>-0.53941728890095186</v>
      </c>
      <c r="U1097" s="13">
        <v>-0.35144450194331345</v>
      </c>
      <c r="V1097" s="13" t="s">
        <v>694</v>
      </c>
      <c r="W1097" s="13">
        <v>-0.34241887870992016</v>
      </c>
      <c r="X1097" s="13">
        <v>0.2893747476276074</v>
      </c>
      <c r="Y1097" s="13">
        <v>-0.14127641808001346</v>
      </c>
      <c r="Z1097" s="13">
        <v>1.0869802140044182E-2</v>
      </c>
      <c r="AA1097" s="13">
        <v>0.11917728094076296</v>
      </c>
      <c r="AB1097" s="15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45" t="s">
        <v>273</v>
      </c>
      <c r="C1098" s="46"/>
      <c r="D1098" s="44">
        <v>0.94</v>
      </c>
      <c r="E1098" s="44">
        <v>0.71</v>
      </c>
      <c r="F1098" s="44">
        <v>0.64</v>
      </c>
      <c r="G1098" s="44">
        <v>3.71</v>
      </c>
      <c r="H1098" s="44">
        <v>3.71</v>
      </c>
      <c r="I1098" s="44">
        <v>1.46</v>
      </c>
      <c r="J1098" s="44">
        <v>0.11</v>
      </c>
      <c r="K1098" s="44">
        <v>1.24</v>
      </c>
      <c r="L1098" s="44">
        <v>0.28000000000000003</v>
      </c>
      <c r="M1098" s="44">
        <v>0.06</v>
      </c>
      <c r="N1098" s="44">
        <v>0.42</v>
      </c>
      <c r="O1098" s="44">
        <v>0.28999999999999998</v>
      </c>
      <c r="P1098" s="44">
        <v>0.06</v>
      </c>
      <c r="Q1098" s="44">
        <v>0.39</v>
      </c>
      <c r="R1098" s="44">
        <v>0.42</v>
      </c>
      <c r="S1098" s="44">
        <v>0.23</v>
      </c>
      <c r="T1098" s="44">
        <v>2.71</v>
      </c>
      <c r="U1098" s="44">
        <v>1.89</v>
      </c>
      <c r="V1098" s="44">
        <v>12.14</v>
      </c>
      <c r="W1098" s="44">
        <v>1.85</v>
      </c>
      <c r="X1098" s="44">
        <v>0.9</v>
      </c>
      <c r="Y1098" s="44">
        <v>0.98</v>
      </c>
      <c r="Z1098" s="44">
        <v>0.31</v>
      </c>
      <c r="AA1098" s="44">
        <v>0.16</v>
      </c>
      <c r="AB1098" s="15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BM1099" s="55"/>
    </row>
    <row r="1100" spans="1:65" ht="15">
      <c r="B1100" s="8" t="s">
        <v>611</v>
      </c>
      <c r="BM1100" s="27" t="s">
        <v>66</v>
      </c>
    </row>
    <row r="1101" spans="1:65" ht="15">
      <c r="A1101" s="24" t="s">
        <v>38</v>
      </c>
      <c r="B1101" s="18" t="s">
        <v>110</v>
      </c>
      <c r="C1101" s="15" t="s">
        <v>111</v>
      </c>
      <c r="D1101" s="16" t="s">
        <v>234</v>
      </c>
      <c r="E1101" s="17" t="s">
        <v>234</v>
      </c>
      <c r="F1101" s="17" t="s">
        <v>234</v>
      </c>
      <c r="G1101" s="17" t="s">
        <v>234</v>
      </c>
      <c r="H1101" s="17" t="s">
        <v>234</v>
      </c>
      <c r="I1101" s="17" t="s">
        <v>234</v>
      </c>
      <c r="J1101" s="17" t="s">
        <v>234</v>
      </c>
      <c r="K1101" s="17" t="s">
        <v>234</v>
      </c>
      <c r="L1101" s="17" t="s">
        <v>234</v>
      </c>
      <c r="M1101" s="17" t="s">
        <v>234</v>
      </c>
      <c r="N1101" s="17" t="s">
        <v>234</v>
      </c>
      <c r="O1101" s="17" t="s">
        <v>234</v>
      </c>
      <c r="P1101" s="17" t="s">
        <v>234</v>
      </c>
      <c r="Q1101" s="17" t="s">
        <v>234</v>
      </c>
      <c r="R1101" s="17" t="s">
        <v>234</v>
      </c>
      <c r="S1101" s="17" t="s">
        <v>234</v>
      </c>
      <c r="T1101" s="17" t="s">
        <v>234</v>
      </c>
      <c r="U1101" s="17" t="s">
        <v>234</v>
      </c>
      <c r="V1101" s="17" t="s">
        <v>234</v>
      </c>
      <c r="W1101" s="17" t="s">
        <v>234</v>
      </c>
      <c r="X1101" s="15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 t="s">
        <v>235</v>
      </c>
      <c r="C1102" s="9" t="s">
        <v>235</v>
      </c>
      <c r="D1102" s="151" t="s">
        <v>238</v>
      </c>
      <c r="E1102" s="152" t="s">
        <v>239</v>
      </c>
      <c r="F1102" s="152" t="s">
        <v>240</v>
      </c>
      <c r="G1102" s="152" t="s">
        <v>242</v>
      </c>
      <c r="H1102" s="152" t="s">
        <v>243</v>
      </c>
      <c r="I1102" s="152" t="s">
        <v>244</v>
      </c>
      <c r="J1102" s="152" t="s">
        <v>247</v>
      </c>
      <c r="K1102" s="152" t="s">
        <v>248</v>
      </c>
      <c r="L1102" s="152" t="s">
        <v>250</v>
      </c>
      <c r="M1102" s="152" t="s">
        <v>251</v>
      </c>
      <c r="N1102" s="152" t="s">
        <v>252</v>
      </c>
      <c r="O1102" s="152" t="s">
        <v>253</v>
      </c>
      <c r="P1102" s="152" t="s">
        <v>254</v>
      </c>
      <c r="Q1102" s="152" t="s">
        <v>255</v>
      </c>
      <c r="R1102" s="152" t="s">
        <v>257</v>
      </c>
      <c r="S1102" s="152" t="s">
        <v>258</v>
      </c>
      <c r="T1102" s="152" t="s">
        <v>260</v>
      </c>
      <c r="U1102" s="152" t="s">
        <v>261</v>
      </c>
      <c r="V1102" s="152" t="s">
        <v>262</v>
      </c>
      <c r="W1102" s="152" t="s">
        <v>263</v>
      </c>
      <c r="X1102" s="15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 t="s">
        <v>3</v>
      </c>
    </row>
    <row r="1103" spans="1:65">
      <c r="A1103" s="29"/>
      <c r="B1103" s="19"/>
      <c r="C1103" s="9"/>
      <c r="D1103" s="10" t="s">
        <v>276</v>
      </c>
      <c r="E1103" s="11" t="s">
        <v>276</v>
      </c>
      <c r="F1103" s="11" t="s">
        <v>310</v>
      </c>
      <c r="G1103" s="11" t="s">
        <v>278</v>
      </c>
      <c r="H1103" s="11" t="s">
        <v>276</v>
      </c>
      <c r="I1103" s="11" t="s">
        <v>278</v>
      </c>
      <c r="J1103" s="11" t="s">
        <v>278</v>
      </c>
      <c r="K1103" s="11" t="s">
        <v>278</v>
      </c>
      <c r="L1103" s="11" t="s">
        <v>276</v>
      </c>
      <c r="M1103" s="11" t="s">
        <v>276</v>
      </c>
      <c r="N1103" s="11" t="s">
        <v>276</v>
      </c>
      <c r="O1103" s="11" t="s">
        <v>276</v>
      </c>
      <c r="P1103" s="11" t="s">
        <v>276</v>
      </c>
      <c r="Q1103" s="11" t="s">
        <v>278</v>
      </c>
      <c r="R1103" s="11" t="s">
        <v>276</v>
      </c>
      <c r="S1103" s="11" t="s">
        <v>310</v>
      </c>
      <c r="T1103" s="11" t="s">
        <v>278</v>
      </c>
      <c r="U1103" s="11" t="s">
        <v>278</v>
      </c>
      <c r="V1103" s="11" t="s">
        <v>276</v>
      </c>
      <c r="W1103" s="11" t="s">
        <v>276</v>
      </c>
      <c r="X1103" s="15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2</v>
      </c>
    </row>
    <row r="1104" spans="1:65">
      <c r="A1104" s="29"/>
      <c r="B1104" s="19"/>
      <c r="C1104" s="9"/>
      <c r="D1104" s="25" t="s">
        <v>117</v>
      </c>
      <c r="E1104" s="25" t="s">
        <v>312</v>
      </c>
      <c r="F1104" s="25" t="s">
        <v>311</v>
      </c>
      <c r="G1104" s="25" t="s">
        <v>311</v>
      </c>
      <c r="H1104" s="25" t="s">
        <v>314</v>
      </c>
      <c r="I1104" s="25" t="s">
        <v>313</v>
      </c>
      <c r="J1104" s="25" t="s">
        <v>314</v>
      </c>
      <c r="K1104" s="25" t="s">
        <v>314</v>
      </c>
      <c r="L1104" s="25" t="s">
        <v>311</v>
      </c>
      <c r="M1104" s="25" t="s">
        <v>311</v>
      </c>
      <c r="N1104" s="25" t="s">
        <v>311</v>
      </c>
      <c r="O1104" s="25" t="s">
        <v>311</v>
      </c>
      <c r="P1104" s="25" t="s">
        <v>311</v>
      </c>
      <c r="Q1104" s="25" t="s">
        <v>313</v>
      </c>
      <c r="R1104" s="25" t="s">
        <v>312</v>
      </c>
      <c r="S1104" s="25" t="s">
        <v>314</v>
      </c>
      <c r="T1104" s="25" t="s">
        <v>314</v>
      </c>
      <c r="U1104" s="25" t="s">
        <v>311</v>
      </c>
      <c r="V1104" s="25" t="s">
        <v>314</v>
      </c>
      <c r="W1104" s="25" t="s">
        <v>315</v>
      </c>
      <c r="X1104" s="15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3</v>
      </c>
    </row>
    <row r="1105" spans="1:65">
      <c r="A1105" s="29"/>
      <c r="B1105" s="18">
        <v>1</v>
      </c>
      <c r="C1105" s="14">
        <v>1</v>
      </c>
      <c r="D1105" s="21">
        <v>5.57</v>
      </c>
      <c r="E1105" s="154">
        <v>5.7904985404594029</v>
      </c>
      <c r="F1105" s="21">
        <v>6.4991666666666665</v>
      </c>
      <c r="G1105" s="21">
        <v>6.23</v>
      </c>
      <c r="H1105" s="21">
        <v>5.99</v>
      </c>
      <c r="I1105" s="21">
        <v>6.3</v>
      </c>
      <c r="J1105" s="21">
        <v>5.05</v>
      </c>
      <c r="K1105" s="21">
        <v>5.7</v>
      </c>
      <c r="L1105" s="21">
        <v>6.31</v>
      </c>
      <c r="M1105" s="21">
        <v>5.94</v>
      </c>
      <c r="N1105" s="21">
        <v>5.83</v>
      </c>
      <c r="O1105" s="21">
        <v>6.14</v>
      </c>
      <c r="P1105" s="21">
        <v>5.57</v>
      </c>
      <c r="Q1105" s="21">
        <v>6.950443211969529</v>
      </c>
      <c r="R1105" s="21">
        <v>4.8899999999999997</v>
      </c>
      <c r="S1105" s="21">
        <v>5.6</v>
      </c>
      <c r="T1105" s="21">
        <v>5.31</v>
      </c>
      <c r="U1105" s="21">
        <v>5.6</v>
      </c>
      <c r="V1105" s="21">
        <v>6.22</v>
      </c>
      <c r="W1105" s="21">
        <v>5.57</v>
      </c>
      <c r="X1105" s="15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</v>
      </c>
    </row>
    <row r="1106" spans="1:65">
      <c r="A1106" s="29"/>
      <c r="B1106" s="19">
        <v>1</v>
      </c>
      <c r="C1106" s="9">
        <v>2</v>
      </c>
      <c r="D1106" s="11">
        <v>6.11</v>
      </c>
      <c r="E1106" s="11">
        <v>5.9949320057185673</v>
      </c>
      <c r="F1106" s="11">
        <v>6.5039620000000005</v>
      </c>
      <c r="G1106" s="11">
        <v>6.33</v>
      </c>
      <c r="H1106" s="11">
        <v>6.13</v>
      </c>
      <c r="I1106" s="11">
        <v>6.2</v>
      </c>
      <c r="J1106" s="11">
        <v>4.88</v>
      </c>
      <c r="K1106" s="11">
        <v>5.6</v>
      </c>
      <c r="L1106" s="11">
        <v>6.52</v>
      </c>
      <c r="M1106" s="11">
        <v>5.76</v>
      </c>
      <c r="N1106" s="11">
        <v>6.25</v>
      </c>
      <c r="O1106" s="11">
        <v>5.84</v>
      </c>
      <c r="P1106" s="11">
        <v>5.52</v>
      </c>
      <c r="Q1106" s="11">
        <v>6.7755900622980931</v>
      </c>
      <c r="R1106" s="11">
        <v>4.6399999999999997</v>
      </c>
      <c r="S1106" s="11">
        <v>5.8</v>
      </c>
      <c r="T1106" s="11">
        <v>5.36</v>
      </c>
      <c r="U1106" s="11">
        <v>5.46</v>
      </c>
      <c r="V1106" s="11">
        <v>6.36</v>
      </c>
      <c r="W1106" s="147">
        <v>5.19</v>
      </c>
      <c r="X1106" s="15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36</v>
      </c>
    </row>
    <row r="1107" spans="1:65">
      <c r="A1107" s="29"/>
      <c r="B1107" s="19">
        <v>1</v>
      </c>
      <c r="C1107" s="9">
        <v>3</v>
      </c>
      <c r="D1107" s="11">
        <v>6.05</v>
      </c>
      <c r="E1107" s="11">
        <v>5.959943828690875</v>
      </c>
      <c r="F1107" s="11">
        <v>6.4890333333333325</v>
      </c>
      <c r="G1107" s="11">
        <v>6.38</v>
      </c>
      <c r="H1107" s="11">
        <v>6.19</v>
      </c>
      <c r="I1107" s="11">
        <v>6.22</v>
      </c>
      <c r="J1107" s="11">
        <v>5.16</v>
      </c>
      <c r="K1107" s="11">
        <v>5.7</v>
      </c>
      <c r="L1107" s="11">
        <v>6.12</v>
      </c>
      <c r="M1107" s="11">
        <v>5.8</v>
      </c>
      <c r="N1107" s="11">
        <v>5.99</v>
      </c>
      <c r="O1107" s="11">
        <v>5.95</v>
      </c>
      <c r="P1107" s="11">
        <v>5.49</v>
      </c>
      <c r="Q1107" s="11">
        <v>6.8776246018967795</v>
      </c>
      <c r="R1107" s="11">
        <v>5.2</v>
      </c>
      <c r="S1107" s="11">
        <v>5.8</v>
      </c>
      <c r="T1107" s="11">
        <v>5.37</v>
      </c>
      <c r="U1107" s="11">
        <v>5.56</v>
      </c>
      <c r="V1107" s="11">
        <v>6.39</v>
      </c>
      <c r="W1107" s="11">
        <v>5.5</v>
      </c>
      <c r="X1107" s="15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16</v>
      </c>
    </row>
    <row r="1108" spans="1:65">
      <c r="A1108" s="29"/>
      <c r="B1108" s="19">
        <v>1</v>
      </c>
      <c r="C1108" s="9">
        <v>4</v>
      </c>
      <c r="D1108" s="11">
        <v>5.85</v>
      </c>
      <c r="E1108" s="11">
        <v>6.0402902909819733</v>
      </c>
      <c r="F1108" s="11">
        <v>6.6494666666666662</v>
      </c>
      <c r="G1108" s="11">
        <v>6.08</v>
      </c>
      <c r="H1108" s="11">
        <v>6.26</v>
      </c>
      <c r="I1108" s="11">
        <v>6.22</v>
      </c>
      <c r="J1108" s="11">
        <v>4.99</v>
      </c>
      <c r="K1108" s="11">
        <v>5.7</v>
      </c>
      <c r="L1108" s="11">
        <v>6.39</v>
      </c>
      <c r="M1108" s="11">
        <v>5.88</v>
      </c>
      <c r="N1108" s="11">
        <v>5.9</v>
      </c>
      <c r="O1108" s="11">
        <v>5.67</v>
      </c>
      <c r="P1108" s="11">
        <v>5.57</v>
      </c>
      <c r="Q1108" s="11">
        <v>6.7975168977782365</v>
      </c>
      <c r="R1108" s="11">
        <v>4.96</v>
      </c>
      <c r="S1108" s="11">
        <v>4.9000000000000004</v>
      </c>
      <c r="T1108" s="11">
        <v>5.52</v>
      </c>
      <c r="U1108" s="11">
        <v>5.43</v>
      </c>
      <c r="V1108" s="11">
        <v>6.5</v>
      </c>
      <c r="W1108" s="11">
        <v>5.42</v>
      </c>
      <c r="X1108" s="15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5.8700836741802167</v>
      </c>
    </row>
    <row r="1109" spans="1:65">
      <c r="A1109" s="29"/>
      <c r="B1109" s="19">
        <v>1</v>
      </c>
      <c r="C1109" s="9">
        <v>5</v>
      </c>
      <c r="D1109" s="11">
        <v>5.92</v>
      </c>
      <c r="E1109" s="11">
        <v>5.9990728889949523</v>
      </c>
      <c r="F1109" s="11">
        <v>6.5377333333333327</v>
      </c>
      <c r="G1109" s="11">
        <v>6.09</v>
      </c>
      <c r="H1109" s="11">
        <v>5.9</v>
      </c>
      <c r="I1109" s="11">
        <v>6.3</v>
      </c>
      <c r="J1109" s="11">
        <v>4.99</v>
      </c>
      <c r="K1109" s="11">
        <v>5.7</v>
      </c>
      <c r="L1109" s="11">
        <v>6.51</v>
      </c>
      <c r="M1109" s="11">
        <v>5.77</v>
      </c>
      <c r="N1109" s="11">
        <v>6.1</v>
      </c>
      <c r="O1109" s="11">
        <v>6.09</v>
      </c>
      <c r="P1109" s="11">
        <v>5.37</v>
      </c>
      <c r="Q1109" s="11">
        <v>7.0219532058553442</v>
      </c>
      <c r="R1109" s="11">
        <v>4.8</v>
      </c>
      <c r="S1109" s="11">
        <v>5.5</v>
      </c>
      <c r="T1109" s="11">
        <v>5.51</v>
      </c>
      <c r="U1109" s="11">
        <v>5.69</v>
      </c>
      <c r="V1109" s="11">
        <v>6.28</v>
      </c>
      <c r="W1109" s="11">
        <v>5.49</v>
      </c>
      <c r="X1109" s="15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119</v>
      </c>
    </row>
    <row r="1110" spans="1:65">
      <c r="A1110" s="29"/>
      <c r="B1110" s="19">
        <v>1</v>
      </c>
      <c r="C1110" s="9">
        <v>6</v>
      </c>
      <c r="D1110" s="11">
        <v>5.93</v>
      </c>
      <c r="E1110" s="11">
        <v>6.0491043358748238</v>
      </c>
      <c r="F1110" s="11">
        <v>6.4857000000000005</v>
      </c>
      <c r="G1110" s="11">
        <v>6.48</v>
      </c>
      <c r="H1110" s="11">
        <v>5.88</v>
      </c>
      <c r="I1110" s="11">
        <v>6.17</v>
      </c>
      <c r="J1110" s="11">
        <v>5.15</v>
      </c>
      <c r="K1110" s="11">
        <v>5.7</v>
      </c>
      <c r="L1110" s="11">
        <v>6.34</v>
      </c>
      <c r="M1110" s="11">
        <v>5.59</v>
      </c>
      <c r="N1110" s="11">
        <v>6.35</v>
      </c>
      <c r="O1110" s="11">
        <v>5.71</v>
      </c>
      <c r="P1110" s="11">
        <v>5.45</v>
      </c>
      <c r="Q1110" s="11">
        <v>6.9978389015145179</v>
      </c>
      <c r="R1110" s="11">
        <v>4.8899999999999997</v>
      </c>
      <c r="S1110" s="11">
        <v>5.0999999999999996</v>
      </c>
      <c r="T1110" s="11">
        <v>5.23</v>
      </c>
      <c r="U1110" s="11">
        <v>5.64</v>
      </c>
      <c r="V1110" s="11">
        <v>6.49</v>
      </c>
      <c r="W1110" s="11">
        <v>5.48</v>
      </c>
      <c r="X1110" s="15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20" t="s">
        <v>269</v>
      </c>
      <c r="C1111" s="12"/>
      <c r="D1111" s="22">
        <v>5.9050000000000002</v>
      </c>
      <c r="E1111" s="22">
        <v>5.9723069817867653</v>
      </c>
      <c r="F1111" s="22">
        <v>6.5275103333333329</v>
      </c>
      <c r="G1111" s="22">
        <v>6.2650000000000006</v>
      </c>
      <c r="H1111" s="22">
        <v>6.0583333333333336</v>
      </c>
      <c r="I1111" s="22">
        <v>6.2349999999999994</v>
      </c>
      <c r="J1111" s="22">
        <v>5.0366666666666662</v>
      </c>
      <c r="K1111" s="22">
        <v>5.6833333333333336</v>
      </c>
      <c r="L1111" s="22">
        <v>6.3649999999999993</v>
      </c>
      <c r="M1111" s="22">
        <v>5.7899999999999991</v>
      </c>
      <c r="N1111" s="22">
        <v>6.07</v>
      </c>
      <c r="O1111" s="22">
        <v>5.8999999999999995</v>
      </c>
      <c r="P1111" s="22">
        <v>5.4950000000000001</v>
      </c>
      <c r="Q1111" s="22">
        <v>6.9034944802187503</v>
      </c>
      <c r="R1111" s="22">
        <v>4.8966666666666674</v>
      </c>
      <c r="S1111" s="22">
        <v>5.45</v>
      </c>
      <c r="T1111" s="22">
        <v>5.3833333333333329</v>
      </c>
      <c r="U1111" s="22">
        <v>5.5633333333333326</v>
      </c>
      <c r="V1111" s="22">
        <v>6.373333333333334</v>
      </c>
      <c r="W1111" s="22">
        <v>5.4416666666666673</v>
      </c>
      <c r="X1111" s="15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270</v>
      </c>
      <c r="C1112" s="28"/>
      <c r="D1112" s="11">
        <v>5.9249999999999998</v>
      </c>
      <c r="E1112" s="11">
        <v>5.9970024473567598</v>
      </c>
      <c r="F1112" s="11">
        <v>6.5015643333333335</v>
      </c>
      <c r="G1112" s="11">
        <v>6.28</v>
      </c>
      <c r="H1112" s="11">
        <v>6.0600000000000005</v>
      </c>
      <c r="I1112" s="11">
        <v>6.22</v>
      </c>
      <c r="J1112" s="11">
        <v>5.0199999999999996</v>
      </c>
      <c r="K1112" s="11">
        <v>5.7</v>
      </c>
      <c r="L1112" s="11">
        <v>6.3650000000000002</v>
      </c>
      <c r="M1112" s="11">
        <v>5.7850000000000001</v>
      </c>
      <c r="N1112" s="11">
        <v>6.0449999999999999</v>
      </c>
      <c r="O1112" s="11">
        <v>5.8949999999999996</v>
      </c>
      <c r="P1112" s="11">
        <v>5.5049999999999999</v>
      </c>
      <c r="Q1112" s="11">
        <v>6.9140339069331542</v>
      </c>
      <c r="R1112" s="11">
        <v>4.8899999999999997</v>
      </c>
      <c r="S1112" s="11">
        <v>5.55</v>
      </c>
      <c r="T1112" s="11">
        <v>5.3650000000000002</v>
      </c>
      <c r="U1112" s="11">
        <v>5.58</v>
      </c>
      <c r="V1112" s="11">
        <v>6.375</v>
      </c>
      <c r="W1112" s="11">
        <v>5.4850000000000003</v>
      </c>
      <c r="X1112" s="15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271</v>
      </c>
      <c r="C1113" s="28"/>
      <c r="D1113" s="23">
        <v>0.18928814014618028</v>
      </c>
      <c r="E1113" s="23">
        <v>9.4820911525894086E-2</v>
      </c>
      <c r="F1113" s="23">
        <v>6.2552902273906252E-2</v>
      </c>
      <c r="G1113" s="23">
        <v>0.16109003693587023</v>
      </c>
      <c r="H1113" s="23">
        <v>0.15791347841988235</v>
      </c>
      <c r="I1113" s="23">
        <v>5.3572380943915428E-2</v>
      </c>
      <c r="J1113" s="23">
        <v>0.10689558768567899</v>
      </c>
      <c r="K1113" s="23">
        <v>4.0824829046386527E-2</v>
      </c>
      <c r="L1113" s="23">
        <v>0.1478850905263947</v>
      </c>
      <c r="M1113" s="23">
        <v>0.12000000000000016</v>
      </c>
      <c r="N1113" s="23">
        <v>0.20228692493584433</v>
      </c>
      <c r="O1113" s="23">
        <v>0.19431932482385783</v>
      </c>
      <c r="P1113" s="23">
        <v>7.6876524375130303E-2</v>
      </c>
      <c r="Q1113" s="23">
        <v>0.10334172596781736</v>
      </c>
      <c r="R1113" s="23">
        <v>0.18511257835886444</v>
      </c>
      <c r="S1113" s="23">
        <v>0.37282703764614483</v>
      </c>
      <c r="T1113" s="23">
        <v>0.11343133018115679</v>
      </c>
      <c r="U1113" s="23">
        <v>0.10171856598805691</v>
      </c>
      <c r="V1113" s="23">
        <v>0.11165422816296156</v>
      </c>
      <c r="W1113" s="23">
        <v>0.13227496613746176</v>
      </c>
      <c r="X1113" s="205"/>
      <c r="Y1113" s="206"/>
      <c r="Z1113" s="206"/>
      <c r="AA1113" s="206"/>
      <c r="AB1113" s="206"/>
      <c r="AC1113" s="206"/>
      <c r="AD1113" s="206"/>
      <c r="AE1113" s="206"/>
      <c r="AF1113" s="206"/>
      <c r="AG1113" s="206"/>
      <c r="AH1113" s="206"/>
      <c r="AI1113" s="206"/>
      <c r="AJ1113" s="206"/>
      <c r="AK1113" s="206"/>
      <c r="AL1113" s="206"/>
      <c r="AM1113" s="206"/>
      <c r="AN1113" s="206"/>
      <c r="AO1113" s="206"/>
      <c r="AP1113" s="206"/>
      <c r="AQ1113" s="206"/>
      <c r="AR1113" s="206"/>
      <c r="AS1113" s="206"/>
      <c r="AT1113" s="206"/>
      <c r="AU1113" s="206"/>
      <c r="AV1113" s="206"/>
      <c r="AW1113" s="206"/>
      <c r="AX1113" s="206"/>
      <c r="AY1113" s="206"/>
      <c r="AZ1113" s="206"/>
      <c r="BA1113" s="206"/>
      <c r="BB1113" s="206"/>
      <c r="BC1113" s="206"/>
      <c r="BD1113" s="206"/>
      <c r="BE1113" s="206"/>
      <c r="BF1113" s="206"/>
      <c r="BG1113" s="206"/>
      <c r="BH1113" s="206"/>
      <c r="BI1113" s="206"/>
      <c r="BJ1113" s="206"/>
      <c r="BK1113" s="206"/>
      <c r="BL1113" s="206"/>
      <c r="BM1113" s="56"/>
    </row>
    <row r="1114" spans="1:65">
      <c r="A1114" s="29"/>
      <c r="B1114" s="3" t="s">
        <v>86</v>
      </c>
      <c r="C1114" s="28"/>
      <c r="D1114" s="13">
        <v>3.2055569880809529E-2</v>
      </c>
      <c r="E1114" s="13">
        <v>1.5876764509101981E-2</v>
      </c>
      <c r="F1114" s="13">
        <v>9.5829648793467389E-3</v>
      </c>
      <c r="G1114" s="13">
        <v>2.57126954406816E-2</v>
      </c>
      <c r="H1114" s="13">
        <v>2.6065498501218542E-2</v>
      </c>
      <c r="I1114" s="13">
        <v>8.5922022363938144E-3</v>
      </c>
      <c r="J1114" s="13">
        <v>2.1223478693384316E-2</v>
      </c>
      <c r="K1114" s="13">
        <v>7.1832543776633182E-3</v>
      </c>
      <c r="L1114" s="13">
        <v>2.3234106916951252E-2</v>
      </c>
      <c r="M1114" s="13">
        <v>2.0725388601036301E-2</v>
      </c>
      <c r="N1114" s="13">
        <v>3.3325687798326904E-2</v>
      </c>
      <c r="O1114" s="13">
        <v>3.2935478783704723E-2</v>
      </c>
      <c r="P1114" s="13">
        <v>1.3990268312125624E-2</v>
      </c>
      <c r="Q1114" s="13">
        <v>1.4969480494832349E-2</v>
      </c>
      <c r="R1114" s="13">
        <v>3.7803794082817782E-2</v>
      </c>
      <c r="S1114" s="13">
        <v>6.8408630760760522E-2</v>
      </c>
      <c r="T1114" s="13">
        <v>2.1070835327769065E-2</v>
      </c>
      <c r="U1114" s="13">
        <v>1.8283744635360741E-2</v>
      </c>
      <c r="V1114" s="13">
        <v>1.7518968854021162E-2</v>
      </c>
      <c r="W1114" s="13">
        <v>2.4307803884372755E-2</v>
      </c>
      <c r="X1114" s="15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29"/>
      <c r="B1115" s="3" t="s">
        <v>272</v>
      </c>
      <c r="C1115" s="28"/>
      <c r="D1115" s="13">
        <v>5.9481819609086273E-3</v>
      </c>
      <c r="E1115" s="13">
        <v>1.7414284579312156E-2</v>
      </c>
      <c r="F1115" s="13">
        <v>0.11199613082941773</v>
      </c>
      <c r="G1115" s="13">
        <v>6.7276098219321456E-2</v>
      </c>
      <c r="H1115" s="13">
        <v>3.2069331478380869E-2</v>
      </c>
      <c r="I1115" s="13">
        <v>6.2165438531120332E-2</v>
      </c>
      <c r="J1115" s="13">
        <v>-0.14197702345868879</v>
      </c>
      <c r="K1115" s="13">
        <v>-3.1813914624132411E-2</v>
      </c>
      <c r="L1115" s="13">
        <v>8.4311630513324909E-2</v>
      </c>
      <c r="M1115" s="13">
        <v>-1.3642680177195499E-2</v>
      </c>
      <c r="N1115" s="13">
        <v>3.4056810246014591E-2</v>
      </c>
      <c r="O1115" s="13">
        <v>5.0964053462083658E-3</v>
      </c>
      <c r="P1115" s="13">
        <v>-6.3897500444505817E-2</v>
      </c>
      <c r="Q1115" s="13">
        <v>0.17604703159241653</v>
      </c>
      <c r="R1115" s="13">
        <v>-0.16582676867029345</v>
      </c>
      <c r="S1115" s="13">
        <v>-7.1563489976807393E-2</v>
      </c>
      <c r="T1115" s="13">
        <v>-8.2920511506143213E-2</v>
      </c>
      <c r="U1115" s="13">
        <v>-5.2256553376936909E-2</v>
      </c>
      <c r="V1115" s="13">
        <v>8.5731258204492011E-2</v>
      </c>
      <c r="W1115" s="13">
        <v>-7.2983117667974273E-2</v>
      </c>
      <c r="X1115" s="15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45" t="s">
        <v>273</v>
      </c>
      <c r="C1116" s="46"/>
      <c r="D1116" s="44">
        <v>0</v>
      </c>
      <c r="E1116" s="44">
        <v>0.12</v>
      </c>
      <c r="F1116" s="44">
        <v>1.0900000000000001</v>
      </c>
      <c r="G1116" s="44">
        <v>0.63</v>
      </c>
      <c r="H1116" s="44">
        <v>0.27</v>
      </c>
      <c r="I1116" s="44">
        <v>0.57999999999999996</v>
      </c>
      <c r="J1116" s="44">
        <v>1.52</v>
      </c>
      <c r="K1116" s="44">
        <v>0.38</v>
      </c>
      <c r="L1116" s="44">
        <v>0.81</v>
      </c>
      <c r="M1116" s="44">
        <v>0.2</v>
      </c>
      <c r="N1116" s="44">
        <v>0.28999999999999998</v>
      </c>
      <c r="O1116" s="44">
        <v>0</v>
      </c>
      <c r="P1116" s="44">
        <v>0.71</v>
      </c>
      <c r="Q1116" s="44">
        <v>1.75</v>
      </c>
      <c r="R1116" s="44">
        <v>1.76</v>
      </c>
      <c r="S1116" s="44">
        <v>0.79</v>
      </c>
      <c r="T1116" s="44">
        <v>0.91</v>
      </c>
      <c r="U1116" s="44">
        <v>0.59</v>
      </c>
      <c r="V1116" s="44">
        <v>0.82</v>
      </c>
      <c r="W1116" s="44">
        <v>0.81</v>
      </c>
      <c r="X1116" s="15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BM1117" s="55"/>
    </row>
    <row r="1118" spans="1:65" ht="15">
      <c r="B1118" s="8" t="s">
        <v>612</v>
      </c>
      <c r="BM1118" s="27" t="s">
        <v>66</v>
      </c>
    </row>
    <row r="1119" spans="1:65" ht="15">
      <c r="A1119" s="24" t="s">
        <v>41</v>
      </c>
      <c r="B1119" s="18" t="s">
        <v>110</v>
      </c>
      <c r="C1119" s="15" t="s">
        <v>111</v>
      </c>
      <c r="D1119" s="16" t="s">
        <v>234</v>
      </c>
      <c r="E1119" s="17" t="s">
        <v>234</v>
      </c>
      <c r="F1119" s="17" t="s">
        <v>234</v>
      </c>
      <c r="G1119" s="17" t="s">
        <v>234</v>
      </c>
      <c r="H1119" s="17" t="s">
        <v>234</v>
      </c>
      <c r="I1119" s="17" t="s">
        <v>234</v>
      </c>
      <c r="J1119" s="17" t="s">
        <v>234</v>
      </c>
      <c r="K1119" s="17" t="s">
        <v>234</v>
      </c>
      <c r="L1119" s="17" t="s">
        <v>234</v>
      </c>
      <c r="M1119" s="15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 t="s">
        <v>235</v>
      </c>
      <c r="C1120" s="9" t="s">
        <v>235</v>
      </c>
      <c r="D1120" s="151" t="s">
        <v>238</v>
      </c>
      <c r="E1120" s="152" t="s">
        <v>239</v>
      </c>
      <c r="F1120" s="152" t="s">
        <v>242</v>
      </c>
      <c r="G1120" s="152" t="s">
        <v>243</v>
      </c>
      <c r="H1120" s="152" t="s">
        <v>245</v>
      </c>
      <c r="I1120" s="152" t="s">
        <v>247</v>
      </c>
      <c r="J1120" s="152" t="s">
        <v>260</v>
      </c>
      <c r="K1120" s="152" t="s">
        <v>262</v>
      </c>
      <c r="L1120" s="152" t="s">
        <v>263</v>
      </c>
      <c r="M1120" s="15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 t="s">
        <v>3</v>
      </c>
    </row>
    <row r="1121" spans="1:65">
      <c r="A1121" s="29"/>
      <c r="B1121" s="19"/>
      <c r="C1121" s="9"/>
      <c r="D1121" s="10" t="s">
        <v>276</v>
      </c>
      <c r="E1121" s="11" t="s">
        <v>276</v>
      </c>
      <c r="F1121" s="11" t="s">
        <v>278</v>
      </c>
      <c r="G1121" s="11" t="s">
        <v>276</v>
      </c>
      <c r="H1121" s="11" t="s">
        <v>276</v>
      </c>
      <c r="I1121" s="11" t="s">
        <v>278</v>
      </c>
      <c r="J1121" s="11" t="s">
        <v>278</v>
      </c>
      <c r="K1121" s="11" t="s">
        <v>276</v>
      </c>
      <c r="L1121" s="11" t="s">
        <v>276</v>
      </c>
      <c r="M1121" s="15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2</v>
      </c>
    </row>
    <row r="1122" spans="1:65">
      <c r="A1122" s="29"/>
      <c r="B1122" s="19"/>
      <c r="C1122" s="9"/>
      <c r="D1122" s="25" t="s">
        <v>117</v>
      </c>
      <c r="E1122" s="25" t="s">
        <v>312</v>
      </c>
      <c r="F1122" s="25" t="s">
        <v>311</v>
      </c>
      <c r="G1122" s="25" t="s">
        <v>314</v>
      </c>
      <c r="H1122" s="25" t="s">
        <v>311</v>
      </c>
      <c r="I1122" s="25" t="s">
        <v>314</v>
      </c>
      <c r="J1122" s="25" t="s">
        <v>314</v>
      </c>
      <c r="K1122" s="25" t="s">
        <v>314</v>
      </c>
      <c r="L1122" s="25" t="s">
        <v>315</v>
      </c>
      <c r="M1122" s="15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2</v>
      </c>
    </row>
    <row r="1123" spans="1:65">
      <c r="A1123" s="29"/>
      <c r="B1123" s="18">
        <v>1</v>
      </c>
      <c r="C1123" s="14">
        <v>1</v>
      </c>
      <c r="D1123" s="21">
        <v>0.28100000000000003</v>
      </c>
      <c r="E1123" s="21">
        <v>0.32647067487449044</v>
      </c>
      <c r="F1123" s="21">
        <v>0.3</v>
      </c>
      <c r="G1123" s="21">
        <v>0.3</v>
      </c>
      <c r="H1123" s="21">
        <v>0.45138852446472599</v>
      </c>
      <c r="I1123" s="21">
        <v>0.3</v>
      </c>
      <c r="J1123" s="21">
        <v>0.3</v>
      </c>
      <c r="K1123" s="21">
        <v>0.3</v>
      </c>
      <c r="L1123" s="21">
        <v>0.3</v>
      </c>
      <c r="M1123" s="15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1</v>
      </c>
    </row>
    <row r="1124" spans="1:65">
      <c r="A1124" s="29"/>
      <c r="B1124" s="19">
        <v>1</v>
      </c>
      <c r="C1124" s="9">
        <v>2</v>
      </c>
      <c r="D1124" s="11">
        <v>0.313</v>
      </c>
      <c r="E1124" s="11">
        <v>0.33396440149003981</v>
      </c>
      <c r="F1124" s="11">
        <v>0.3</v>
      </c>
      <c r="G1124" s="11">
        <v>0.3</v>
      </c>
      <c r="H1124" s="11">
        <v>0.46374599798217198</v>
      </c>
      <c r="I1124" s="11">
        <v>0.3</v>
      </c>
      <c r="J1124" s="11">
        <v>0.3</v>
      </c>
      <c r="K1124" s="11">
        <v>0.3</v>
      </c>
      <c r="L1124" s="11">
        <v>0.3</v>
      </c>
      <c r="M1124" s="15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37</v>
      </c>
    </row>
    <row r="1125" spans="1:65">
      <c r="A1125" s="29"/>
      <c r="B1125" s="19">
        <v>1</v>
      </c>
      <c r="C1125" s="9">
        <v>3</v>
      </c>
      <c r="D1125" s="11">
        <v>0.28799999999999998</v>
      </c>
      <c r="E1125" s="11">
        <v>0.3463424547844739</v>
      </c>
      <c r="F1125" s="11">
        <v>0.3</v>
      </c>
      <c r="G1125" s="11">
        <v>0.3</v>
      </c>
      <c r="H1125" s="147">
        <v>0.52921353998451204</v>
      </c>
      <c r="I1125" s="11">
        <v>0.3</v>
      </c>
      <c r="J1125" s="11">
        <v>0.3</v>
      </c>
      <c r="K1125" s="11">
        <v>0.3</v>
      </c>
      <c r="L1125" s="11">
        <v>0.3</v>
      </c>
      <c r="M1125" s="15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16</v>
      </c>
    </row>
    <row r="1126" spans="1:65">
      <c r="A1126" s="29"/>
      <c r="B1126" s="19">
        <v>1</v>
      </c>
      <c r="C1126" s="9">
        <v>4</v>
      </c>
      <c r="D1126" s="11">
        <v>0.28100000000000003</v>
      </c>
      <c r="E1126" s="11">
        <v>0.35416103422471146</v>
      </c>
      <c r="F1126" s="11">
        <v>0.3</v>
      </c>
      <c r="G1126" s="11">
        <v>0.3</v>
      </c>
      <c r="H1126" s="147">
        <v>0.47182435557684399</v>
      </c>
      <c r="I1126" s="11">
        <v>0.3</v>
      </c>
      <c r="J1126" s="11">
        <v>0.3</v>
      </c>
      <c r="K1126" s="11">
        <v>0.3</v>
      </c>
      <c r="L1126" s="11">
        <v>0.3</v>
      </c>
      <c r="M1126" s="15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0.32099628826309057</v>
      </c>
    </row>
    <row r="1127" spans="1:65">
      <c r="A1127" s="29"/>
      <c r="B1127" s="19">
        <v>1</v>
      </c>
      <c r="C1127" s="9">
        <v>5</v>
      </c>
      <c r="D1127" s="11">
        <v>0.31</v>
      </c>
      <c r="E1127" s="11">
        <v>0.32638533804964986</v>
      </c>
      <c r="F1127" s="11">
        <v>0.3</v>
      </c>
      <c r="G1127" s="11">
        <v>0.3</v>
      </c>
      <c r="H1127" s="11">
        <v>0.46326327750204799</v>
      </c>
      <c r="I1127" s="11">
        <v>0.3</v>
      </c>
      <c r="J1127" s="11">
        <v>0.3</v>
      </c>
      <c r="K1127" s="11">
        <v>0.3</v>
      </c>
      <c r="L1127" s="11">
        <v>0.3</v>
      </c>
      <c r="M1127" s="15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120</v>
      </c>
    </row>
    <row r="1128" spans="1:65">
      <c r="A1128" s="29"/>
      <c r="B1128" s="19">
        <v>1</v>
      </c>
      <c r="C1128" s="9">
        <v>6</v>
      </c>
      <c r="D1128" s="11">
        <v>0.28100000000000003</v>
      </c>
      <c r="E1128" s="11">
        <v>0.33025443838541302</v>
      </c>
      <c r="F1128" s="11">
        <v>0.3</v>
      </c>
      <c r="G1128" s="11">
        <v>0.3</v>
      </c>
      <c r="H1128" s="11">
        <v>0.46308301631646598</v>
      </c>
      <c r="I1128" s="11">
        <v>0.3</v>
      </c>
      <c r="J1128" s="11">
        <v>0.3</v>
      </c>
      <c r="K1128" s="11">
        <v>0.3</v>
      </c>
      <c r="L1128" s="11">
        <v>0.3</v>
      </c>
      <c r="M1128" s="15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20" t="s">
        <v>269</v>
      </c>
      <c r="C1129" s="12"/>
      <c r="D1129" s="22">
        <v>0.29233333333333339</v>
      </c>
      <c r="E1129" s="22">
        <v>0.33626305696812975</v>
      </c>
      <c r="F1129" s="22">
        <v>0.3</v>
      </c>
      <c r="G1129" s="22">
        <v>0.3</v>
      </c>
      <c r="H1129" s="22">
        <v>0.47375311863779462</v>
      </c>
      <c r="I1129" s="22">
        <v>0.3</v>
      </c>
      <c r="J1129" s="22">
        <v>0.3</v>
      </c>
      <c r="K1129" s="22">
        <v>0.3</v>
      </c>
      <c r="L1129" s="22">
        <v>0.3</v>
      </c>
      <c r="M1129" s="15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270</v>
      </c>
      <c r="C1130" s="28"/>
      <c r="D1130" s="11">
        <v>0.28449999999999998</v>
      </c>
      <c r="E1130" s="11">
        <v>0.33210941993772641</v>
      </c>
      <c r="F1130" s="11">
        <v>0.3</v>
      </c>
      <c r="G1130" s="11">
        <v>0.3</v>
      </c>
      <c r="H1130" s="11">
        <v>0.46350463774210998</v>
      </c>
      <c r="I1130" s="11">
        <v>0.3</v>
      </c>
      <c r="J1130" s="11">
        <v>0.3</v>
      </c>
      <c r="K1130" s="11">
        <v>0.3</v>
      </c>
      <c r="L1130" s="11">
        <v>0.3</v>
      </c>
      <c r="M1130" s="15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3" t="s">
        <v>271</v>
      </c>
      <c r="C1131" s="28"/>
      <c r="D1131" s="23">
        <v>1.5121728296284996E-2</v>
      </c>
      <c r="E1131" s="23">
        <v>1.1461057914495365E-2</v>
      </c>
      <c r="F1131" s="23">
        <v>0</v>
      </c>
      <c r="G1131" s="23">
        <v>0</v>
      </c>
      <c r="H1131" s="23">
        <v>2.7942025158688075E-2</v>
      </c>
      <c r="I1131" s="23">
        <v>0</v>
      </c>
      <c r="J1131" s="23">
        <v>0</v>
      </c>
      <c r="K1131" s="23">
        <v>0</v>
      </c>
      <c r="L1131" s="23">
        <v>0</v>
      </c>
      <c r="M1131" s="15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29"/>
      <c r="B1132" s="3" t="s">
        <v>86</v>
      </c>
      <c r="C1132" s="28"/>
      <c r="D1132" s="13">
        <v>5.1727690865285038E-2</v>
      </c>
      <c r="E1132" s="13">
        <v>3.4083607095684074E-2</v>
      </c>
      <c r="F1132" s="13">
        <v>0</v>
      </c>
      <c r="G1132" s="13">
        <v>0</v>
      </c>
      <c r="H1132" s="13">
        <v>5.898013978046443E-2</v>
      </c>
      <c r="I1132" s="13">
        <v>0</v>
      </c>
      <c r="J1132" s="13">
        <v>0</v>
      </c>
      <c r="K1132" s="13">
        <v>0</v>
      </c>
      <c r="L1132" s="13">
        <v>0</v>
      </c>
      <c r="M1132" s="15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3" t="s">
        <v>272</v>
      </c>
      <c r="C1133" s="28"/>
      <c r="D1133" s="13">
        <v>-8.9293726992459299E-2</v>
      </c>
      <c r="E1133" s="13">
        <v>4.7560577063515685E-2</v>
      </c>
      <c r="F1133" s="13">
        <v>-6.5409754040152257E-2</v>
      </c>
      <c r="G1133" s="13">
        <v>-6.5409754040152257E-2</v>
      </c>
      <c r="H1133" s="13">
        <v>0.47588347890647142</v>
      </c>
      <c r="I1133" s="13">
        <v>-6.5409754040152257E-2</v>
      </c>
      <c r="J1133" s="13">
        <v>-6.5409754040152257E-2</v>
      </c>
      <c r="K1133" s="13">
        <v>-6.5409754040152257E-2</v>
      </c>
      <c r="L1133" s="13">
        <v>-6.5409754040152257E-2</v>
      </c>
      <c r="M1133" s="15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29"/>
      <c r="B1134" s="45" t="s">
        <v>273</v>
      </c>
      <c r="C1134" s="46"/>
      <c r="D1134" s="44" t="s">
        <v>274</v>
      </c>
      <c r="E1134" s="44" t="s">
        <v>274</v>
      </c>
      <c r="F1134" s="44" t="s">
        <v>274</v>
      </c>
      <c r="G1134" s="44" t="s">
        <v>274</v>
      </c>
      <c r="H1134" s="44" t="s">
        <v>274</v>
      </c>
      <c r="I1134" s="44" t="s">
        <v>274</v>
      </c>
      <c r="J1134" s="44" t="s">
        <v>274</v>
      </c>
      <c r="K1134" s="44" t="s">
        <v>274</v>
      </c>
      <c r="L1134" s="44" t="s">
        <v>274</v>
      </c>
      <c r="M1134" s="15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0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BM1135" s="55"/>
    </row>
    <row r="1136" spans="1:65" ht="15">
      <c r="B1136" s="8" t="s">
        <v>613</v>
      </c>
      <c r="BM1136" s="27" t="s">
        <v>66</v>
      </c>
    </row>
    <row r="1137" spans="1:65" ht="15">
      <c r="A1137" s="24" t="s">
        <v>44</v>
      </c>
      <c r="B1137" s="18" t="s">
        <v>110</v>
      </c>
      <c r="C1137" s="15" t="s">
        <v>111</v>
      </c>
      <c r="D1137" s="16" t="s">
        <v>234</v>
      </c>
      <c r="E1137" s="17" t="s">
        <v>234</v>
      </c>
      <c r="F1137" s="17" t="s">
        <v>234</v>
      </c>
      <c r="G1137" s="17" t="s">
        <v>234</v>
      </c>
      <c r="H1137" s="17" t="s">
        <v>234</v>
      </c>
      <c r="I1137" s="17" t="s">
        <v>234</v>
      </c>
      <c r="J1137" s="17" t="s">
        <v>234</v>
      </c>
      <c r="K1137" s="17" t="s">
        <v>234</v>
      </c>
      <c r="L1137" s="17" t="s">
        <v>234</v>
      </c>
      <c r="M1137" s="17" t="s">
        <v>234</v>
      </c>
      <c r="N1137" s="17" t="s">
        <v>234</v>
      </c>
      <c r="O1137" s="17" t="s">
        <v>234</v>
      </c>
      <c r="P1137" s="17" t="s">
        <v>234</v>
      </c>
      <c r="Q1137" s="17" t="s">
        <v>234</v>
      </c>
      <c r="R1137" s="17" t="s">
        <v>234</v>
      </c>
      <c r="S1137" s="17" t="s">
        <v>234</v>
      </c>
      <c r="T1137" s="17" t="s">
        <v>234</v>
      </c>
      <c r="U1137" s="17" t="s">
        <v>234</v>
      </c>
      <c r="V1137" s="17" t="s">
        <v>234</v>
      </c>
      <c r="W1137" s="17" t="s">
        <v>234</v>
      </c>
      <c r="X1137" s="17" t="s">
        <v>234</v>
      </c>
      <c r="Y1137" s="17" t="s">
        <v>234</v>
      </c>
      <c r="Z1137" s="17" t="s">
        <v>234</v>
      </c>
      <c r="AA1137" s="17" t="s">
        <v>234</v>
      </c>
      <c r="AB1137" s="17" t="s">
        <v>234</v>
      </c>
      <c r="AC1137" s="15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</v>
      </c>
    </row>
    <row r="1138" spans="1:65">
      <c r="A1138" s="29"/>
      <c r="B1138" s="19" t="s">
        <v>235</v>
      </c>
      <c r="C1138" s="9" t="s">
        <v>235</v>
      </c>
      <c r="D1138" s="151" t="s">
        <v>237</v>
      </c>
      <c r="E1138" s="152" t="s">
        <v>238</v>
      </c>
      <c r="F1138" s="152" t="s">
        <v>239</v>
      </c>
      <c r="G1138" s="152" t="s">
        <v>240</v>
      </c>
      <c r="H1138" s="152" t="s">
        <v>241</v>
      </c>
      <c r="I1138" s="152" t="s">
        <v>242</v>
      </c>
      <c r="J1138" s="152" t="s">
        <v>243</v>
      </c>
      <c r="K1138" s="152" t="s">
        <v>244</v>
      </c>
      <c r="L1138" s="152" t="s">
        <v>245</v>
      </c>
      <c r="M1138" s="152" t="s">
        <v>247</v>
      </c>
      <c r="N1138" s="152" t="s">
        <v>248</v>
      </c>
      <c r="O1138" s="152" t="s">
        <v>250</v>
      </c>
      <c r="P1138" s="152" t="s">
        <v>251</v>
      </c>
      <c r="Q1138" s="152" t="s">
        <v>252</v>
      </c>
      <c r="R1138" s="152" t="s">
        <v>253</v>
      </c>
      <c r="S1138" s="152" t="s">
        <v>254</v>
      </c>
      <c r="T1138" s="152" t="s">
        <v>255</v>
      </c>
      <c r="U1138" s="152" t="s">
        <v>256</v>
      </c>
      <c r="V1138" s="152" t="s">
        <v>257</v>
      </c>
      <c r="W1138" s="152" t="s">
        <v>258</v>
      </c>
      <c r="X1138" s="152" t="s">
        <v>259</v>
      </c>
      <c r="Y1138" s="152" t="s">
        <v>260</v>
      </c>
      <c r="Z1138" s="152" t="s">
        <v>261</v>
      </c>
      <c r="AA1138" s="152" t="s">
        <v>262</v>
      </c>
      <c r="AB1138" s="152" t="s">
        <v>263</v>
      </c>
      <c r="AC1138" s="15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 t="s">
        <v>3</v>
      </c>
    </row>
    <row r="1139" spans="1:65">
      <c r="A1139" s="29"/>
      <c r="B1139" s="19"/>
      <c r="C1139" s="9"/>
      <c r="D1139" s="10" t="s">
        <v>276</v>
      </c>
      <c r="E1139" s="11" t="s">
        <v>276</v>
      </c>
      <c r="F1139" s="11" t="s">
        <v>276</v>
      </c>
      <c r="G1139" s="11" t="s">
        <v>310</v>
      </c>
      <c r="H1139" s="11" t="s">
        <v>310</v>
      </c>
      <c r="I1139" s="11" t="s">
        <v>278</v>
      </c>
      <c r="J1139" s="11" t="s">
        <v>310</v>
      </c>
      <c r="K1139" s="11" t="s">
        <v>278</v>
      </c>
      <c r="L1139" s="11" t="s">
        <v>310</v>
      </c>
      <c r="M1139" s="11" t="s">
        <v>278</v>
      </c>
      <c r="N1139" s="11" t="s">
        <v>278</v>
      </c>
      <c r="O1139" s="11" t="s">
        <v>276</v>
      </c>
      <c r="P1139" s="11" t="s">
        <v>276</v>
      </c>
      <c r="Q1139" s="11" t="s">
        <v>276</v>
      </c>
      <c r="R1139" s="11" t="s">
        <v>276</v>
      </c>
      <c r="S1139" s="11" t="s">
        <v>276</v>
      </c>
      <c r="T1139" s="11" t="s">
        <v>278</v>
      </c>
      <c r="U1139" s="11" t="s">
        <v>278</v>
      </c>
      <c r="V1139" s="11" t="s">
        <v>278</v>
      </c>
      <c r="W1139" s="11" t="s">
        <v>310</v>
      </c>
      <c r="X1139" s="11" t="s">
        <v>276</v>
      </c>
      <c r="Y1139" s="11" t="s">
        <v>278</v>
      </c>
      <c r="Z1139" s="11" t="s">
        <v>278</v>
      </c>
      <c r="AA1139" s="11" t="s">
        <v>310</v>
      </c>
      <c r="AB1139" s="11" t="s">
        <v>276</v>
      </c>
      <c r="AC1139" s="15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0</v>
      </c>
    </row>
    <row r="1140" spans="1:65">
      <c r="A1140" s="29"/>
      <c r="B1140" s="19"/>
      <c r="C1140" s="9"/>
      <c r="D1140" s="25" t="s">
        <v>311</v>
      </c>
      <c r="E1140" s="25" t="s">
        <v>117</v>
      </c>
      <c r="F1140" s="25" t="s">
        <v>312</v>
      </c>
      <c r="G1140" s="25" t="s">
        <v>311</v>
      </c>
      <c r="H1140" s="25" t="s">
        <v>313</v>
      </c>
      <c r="I1140" s="25" t="s">
        <v>311</v>
      </c>
      <c r="J1140" s="25" t="s">
        <v>314</v>
      </c>
      <c r="K1140" s="25" t="s">
        <v>313</v>
      </c>
      <c r="L1140" s="25" t="s">
        <v>311</v>
      </c>
      <c r="M1140" s="25" t="s">
        <v>314</v>
      </c>
      <c r="N1140" s="25" t="s">
        <v>314</v>
      </c>
      <c r="O1140" s="25" t="s">
        <v>311</v>
      </c>
      <c r="P1140" s="25" t="s">
        <v>311</v>
      </c>
      <c r="Q1140" s="25" t="s">
        <v>311</v>
      </c>
      <c r="R1140" s="25" t="s">
        <v>311</v>
      </c>
      <c r="S1140" s="25" t="s">
        <v>311</v>
      </c>
      <c r="T1140" s="25" t="s">
        <v>313</v>
      </c>
      <c r="U1140" s="25" t="s">
        <v>279</v>
      </c>
      <c r="V1140" s="25" t="s">
        <v>312</v>
      </c>
      <c r="W1140" s="25" t="s">
        <v>314</v>
      </c>
      <c r="X1140" s="25" t="s">
        <v>279</v>
      </c>
      <c r="Y1140" s="25" t="s">
        <v>314</v>
      </c>
      <c r="Z1140" s="25" t="s">
        <v>311</v>
      </c>
      <c r="AA1140" s="25" t="s">
        <v>314</v>
      </c>
      <c r="AB1140" s="25" t="s">
        <v>117</v>
      </c>
      <c r="AC1140" s="15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0</v>
      </c>
    </row>
    <row r="1141" spans="1:65">
      <c r="A1141" s="29"/>
      <c r="B1141" s="18">
        <v>1</v>
      </c>
      <c r="C1141" s="14">
        <v>1</v>
      </c>
      <c r="D1141" s="223">
        <v>170.1</v>
      </c>
      <c r="E1141" s="223">
        <v>162</v>
      </c>
      <c r="F1141" s="223">
        <v>159.34736756067647</v>
      </c>
      <c r="G1141" s="223">
        <v>171.71333333333334</v>
      </c>
      <c r="H1141" s="223">
        <v>183.4</v>
      </c>
      <c r="I1141" s="223">
        <v>171</v>
      </c>
      <c r="J1141" s="223">
        <v>161</v>
      </c>
      <c r="K1141" s="223">
        <v>169</v>
      </c>
      <c r="L1141" s="223">
        <v>155.05179999999999</v>
      </c>
      <c r="M1141" s="223">
        <v>157</v>
      </c>
      <c r="N1141" s="223">
        <v>166</v>
      </c>
      <c r="O1141" s="223">
        <v>164</v>
      </c>
      <c r="P1141" s="223">
        <v>171</v>
      </c>
      <c r="Q1141" s="223">
        <v>160</v>
      </c>
      <c r="R1141" s="223">
        <v>153</v>
      </c>
      <c r="S1141" s="223">
        <v>157</v>
      </c>
      <c r="T1141" s="223">
        <v>177.07704966978861</v>
      </c>
      <c r="U1141" s="224">
        <v>111.10392</v>
      </c>
      <c r="V1141" s="223">
        <v>152</v>
      </c>
      <c r="W1141" s="223">
        <v>163</v>
      </c>
      <c r="X1141" s="223">
        <v>166.2</v>
      </c>
      <c r="Y1141" s="223">
        <v>165</v>
      </c>
      <c r="Z1141" s="223">
        <v>171</v>
      </c>
      <c r="AA1141" s="223">
        <v>151</v>
      </c>
      <c r="AB1141" s="223">
        <v>150</v>
      </c>
      <c r="AC1141" s="225"/>
      <c r="AD1141" s="226"/>
      <c r="AE1141" s="226"/>
      <c r="AF1141" s="226"/>
      <c r="AG1141" s="226"/>
      <c r="AH1141" s="226"/>
      <c r="AI1141" s="226"/>
      <c r="AJ1141" s="226"/>
      <c r="AK1141" s="226"/>
      <c r="AL1141" s="226"/>
      <c r="AM1141" s="226"/>
      <c r="AN1141" s="226"/>
      <c r="AO1141" s="226"/>
      <c r="AP1141" s="226"/>
      <c r="AQ1141" s="226"/>
      <c r="AR1141" s="226"/>
      <c r="AS1141" s="226"/>
      <c r="AT1141" s="226"/>
      <c r="AU1141" s="226"/>
      <c r="AV1141" s="226"/>
      <c r="AW1141" s="226"/>
      <c r="AX1141" s="226"/>
      <c r="AY1141" s="226"/>
      <c r="AZ1141" s="226"/>
      <c r="BA1141" s="226"/>
      <c r="BB1141" s="226"/>
      <c r="BC1141" s="226"/>
      <c r="BD1141" s="226"/>
      <c r="BE1141" s="226"/>
      <c r="BF1141" s="226"/>
      <c r="BG1141" s="226"/>
      <c r="BH1141" s="226"/>
      <c r="BI1141" s="226"/>
      <c r="BJ1141" s="226"/>
      <c r="BK1141" s="226"/>
      <c r="BL1141" s="226"/>
      <c r="BM1141" s="227">
        <v>1</v>
      </c>
    </row>
    <row r="1142" spans="1:65">
      <c r="A1142" s="29"/>
      <c r="B1142" s="19">
        <v>1</v>
      </c>
      <c r="C1142" s="9">
        <v>2</v>
      </c>
      <c r="D1142" s="228">
        <v>173.5</v>
      </c>
      <c r="E1142" s="228">
        <v>167</v>
      </c>
      <c r="F1142" s="228">
        <v>162.64804111866749</v>
      </c>
      <c r="G1142" s="228">
        <v>170.29000000000002</v>
      </c>
      <c r="H1142" s="228">
        <v>181.3</v>
      </c>
      <c r="I1142" s="228">
        <v>169</v>
      </c>
      <c r="J1142" s="228">
        <v>158</v>
      </c>
      <c r="K1142" s="228">
        <v>169</v>
      </c>
      <c r="L1142" s="228">
        <v>154.86660000000001</v>
      </c>
      <c r="M1142" s="228">
        <v>157</v>
      </c>
      <c r="N1142" s="228">
        <v>164</v>
      </c>
      <c r="O1142" s="228">
        <v>163</v>
      </c>
      <c r="P1142" s="228">
        <v>168</v>
      </c>
      <c r="Q1142" s="228">
        <v>158</v>
      </c>
      <c r="R1142" s="228">
        <v>153</v>
      </c>
      <c r="S1142" s="228">
        <v>155</v>
      </c>
      <c r="T1142" s="228">
        <v>175.08013259601512</v>
      </c>
      <c r="U1142" s="229">
        <v>116.905788</v>
      </c>
      <c r="V1142" s="228">
        <v>152</v>
      </c>
      <c r="W1142" s="228">
        <v>161</v>
      </c>
      <c r="X1142" s="228">
        <v>161.5</v>
      </c>
      <c r="Y1142" s="228">
        <v>163</v>
      </c>
      <c r="Z1142" s="228">
        <v>169</v>
      </c>
      <c r="AA1142" s="228">
        <v>162</v>
      </c>
      <c r="AB1142" s="228">
        <v>155</v>
      </c>
      <c r="AC1142" s="225"/>
      <c r="AD1142" s="226"/>
      <c r="AE1142" s="226"/>
      <c r="AF1142" s="226"/>
      <c r="AG1142" s="226"/>
      <c r="AH1142" s="226"/>
      <c r="AI1142" s="226"/>
      <c r="AJ1142" s="226"/>
      <c r="AK1142" s="226"/>
      <c r="AL1142" s="226"/>
      <c r="AM1142" s="226"/>
      <c r="AN1142" s="226"/>
      <c r="AO1142" s="226"/>
      <c r="AP1142" s="226"/>
      <c r="AQ1142" s="226"/>
      <c r="AR1142" s="226"/>
      <c r="AS1142" s="226"/>
      <c r="AT1142" s="226"/>
      <c r="AU1142" s="226"/>
      <c r="AV1142" s="226"/>
      <c r="AW1142" s="226"/>
      <c r="AX1142" s="226"/>
      <c r="AY1142" s="226"/>
      <c r="AZ1142" s="226"/>
      <c r="BA1142" s="226"/>
      <c r="BB1142" s="226"/>
      <c r="BC1142" s="226"/>
      <c r="BD1142" s="226"/>
      <c r="BE1142" s="226"/>
      <c r="BF1142" s="226"/>
      <c r="BG1142" s="226"/>
      <c r="BH1142" s="226"/>
      <c r="BI1142" s="226"/>
      <c r="BJ1142" s="226"/>
      <c r="BK1142" s="226"/>
      <c r="BL1142" s="226"/>
      <c r="BM1142" s="227">
        <v>16</v>
      </c>
    </row>
    <row r="1143" spans="1:65">
      <c r="A1143" s="29"/>
      <c r="B1143" s="19">
        <v>1</v>
      </c>
      <c r="C1143" s="9">
        <v>3</v>
      </c>
      <c r="D1143" s="228">
        <v>171</v>
      </c>
      <c r="E1143" s="228">
        <v>167</v>
      </c>
      <c r="F1143" s="228">
        <v>160.99184632953109</v>
      </c>
      <c r="G1143" s="228">
        <v>169.9366666666667</v>
      </c>
      <c r="H1143" s="228">
        <v>181</v>
      </c>
      <c r="I1143" s="228">
        <v>172</v>
      </c>
      <c r="J1143" s="228">
        <v>161</v>
      </c>
      <c r="K1143" s="228">
        <v>167</v>
      </c>
      <c r="L1143" s="228">
        <v>158.21220000000002</v>
      </c>
      <c r="M1143" s="228">
        <v>154</v>
      </c>
      <c r="N1143" s="228">
        <v>165</v>
      </c>
      <c r="O1143" s="228">
        <v>164</v>
      </c>
      <c r="P1143" s="228">
        <v>174</v>
      </c>
      <c r="Q1143" s="228">
        <v>157</v>
      </c>
      <c r="R1143" s="228">
        <v>155</v>
      </c>
      <c r="S1143" s="228">
        <v>157</v>
      </c>
      <c r="T1143" s="228">
        <v>177.21704592839359</v>
      </c>
      <c r="U1143" s="229">
        <v>112.283388</v>
      </c>
      <c r="V1143" s="228">
        <v>153</v>
      </c>
      <c r="W1143" s="228">
        <v>163</v>
      </c>
      <c r="X1143" s="228">
        <v>164.2</v>
      </c>
      <c r="Y1143" s="228">
        <v>164</v>
      </c>
      <c r="Z1143" s="228">
        <v>169</v>
      </c>
      <c r="AA1143" s="228">
        <v>167</v>
      </c>
      <c r="AB1143" s="228">
        <v>154</v>
      </c>
      <c r="AC1143" s="225"/>
      <c r="AD1143" s="226"/>
      <c r="AE1143" s="226"/>
      <c r="AF1143" s="226"/>
      <c r="AG1143" s="226"/>
      <c r="AH1143" s="226"/>
      <c r="AI1143" s="226"/>
      <c r="AJ1143" s="226"/>
      <c r="AK1143" s="226"/>
      <c r="AL1143" s="226"/>
      <c r="AM1143" s="226"/>
      <c r="AN1143" s="226"/>
      <c r="AO1143" s="226"/>
      <c r="AP1143" s="226"/>
      <c r="AQ1143" s="226"/>
      <c r="AR1143" s="226"/>
      <c r="AS1143" s="226"/>
      <c r="AT1143" s="226"/>
      <c r="AU1143" s="226"/>
      <c r="AV1143" s="226"/>
      <c r="AW1143" s="226"/>
      <c r="AX1143" s="226"/>
      <c r="AY1143" s="226"/>
      <c r="AZ1143" s="226"/>
      <c r="BA1143" s="226"/>
      <c r="BB1143" s="226"/>
      <c r="BC1143" s="226"/>
      <c r="BD1143" s="226"/>
      <c r="BE1143" s="226"/>
      <c r="BF1143" s="226"/>
      <c r="BG1143" s="226"/>
      <c r="BH1143" s="226"/>
      <c r="BI1143" s="226"/>
      <c r="BJ1143" s="226"/>
      <c r="BK1143" s="226"/>
      <c r="BL1143" s="226"/>
      <c r="BM1143" s="227">
        <v>16</v>
      </c>
    </row>
    <row r="1144" spans="1:65">
      <c r="A1144" s="29"/>
      <c r="B1144" s="19">
        <v>1</v>
      </c>
      <c r="C1144" s="9">
        <v>4</v>
      </c>
      <c r="D1144" s="228">
        <v>177.4</v>
      </c>
      <c r="E1144" s="228">
        <v>164</v>
      </c>
      <c r="F1144" s="228">
        <v>165.7572770236963</v>
      </c>
      <c r="G1144" s="228">
        <v>173.52666666666664</v>
      </c>
      <c r="H1144" s="228">
        <v>178</v>
      </c>
      <c r="I1144" s="228">
        <v>169</v>
      </c>
      <c r="J1144" s="228">
        <v>161</v>
      </c>
      <c r="K1144" s="228">
        <v>166</v>
      </c>
      <c r="L1144" s="228">
        <v>155.19300000000001</v>
      </c>
      <c r="M1144" s="228">
        <v>155</v>
      </c>
      <c r="N1144" s="228">
        <v>164</v>
      </c>
      <c r="O1144" s="228">
        <v>166</v>
      </c>
      <c r="P1144" s="228">
        <v>169</v>
      </c>
      <c r="Q1144" s="228">
        <v>159</v>
      </c>
      <c r="R1144" s="228">
        <v>154</v>
      </c>
      <c r="S1144" s="228">
        <v>154</v>
      </c>
      <c r="T1144" s="228">
        <v>177.10214004587107</v>
      </c>
      <c r="U1144" s="229">
        <v>116.47098000000001</v>
      </c>
      <c r="V1144" s="228">
        <v>153</v>
      </c>
      <c r="W1144" s="228">
        <v>164</v>
      </c>
      <c r="X1144" s="228">
        <v>165.6</v>
      </c>
      <c r="Y1144" s="228">
        <v>164</v>
      </c>
      <c r="Z1144" s="228">
        <v>166</v>
      </c>
      <c r="AA1144" s="228">
        <v>149</v>
      </c>
      <c r="AB1144" s="228">
        <v>151</v>
      </c>
      <c r="AC1144" s="225"/>
      <c r="AD1144" s="226"/>
      <c r="AE1144" s="226"/>
      <c r="AF1144" s="226"/>
      <c r="AG1144" s="226"/>
      <c r="AH1144" s="226"/>
      <c r="AI1144" s="226"/>
      <c r="AJ1144" s="226"/>
      <c r="AK1144" s="226"/>
      <c r="AL1144" s="226"/>
      <c r="AM1144" s="226"/>
      <c r="AN1144" s="226"/>
      <c r="AO1144" s="226"/>
      <c r="AP1144" s="226"/>
      <c r="AQ1144" s="226"/>
      <c r="AR1144" s="226"/>
      <c r="AS1144" s="226"/>
      <c r="AT1144" s="226"/>
      <c r="AU1144" s="226"/>
      <c r="AV1144" s="226"/>
      <c r="AW1144" s="226"/>
      <c r="AX1144" s="226"/>
      <c r="AY1144" s="226"/>
      <c r="AZ1144" s="226"/>
      <c r="BA1144" s="226"/>
      <c r="BB1144" s="226"/>
      <c r="BC1144" s="226"/>
      <c r="BD1144" s="226"/>
      <c r="BE1144" s="226"/>
      <c r="BF1144" s="226"/>
      <c r="BG1144" s="226"/>
      <c r="BH1144" s="226"/>
      <c r="BI1144" s="226"/>
      <c r="BJ1144" s="226"/>
      <c r="BK1144" s="226"/>
      <c r="BL1144" s="226"/>
      <c r="BM1144" s="227">
        <v>163.98310877846941</v>
      </c>
    </row>
    <row r="1145" spans="1:65">
      <c r="A1145" s="29"/>
      <c r="B1145" s="19">
        <v>1</v>
      </c>
      <c r="C1145" s="9">
        <v>5</v>
      </c>
      <c r="D1145" s="228">
        <v>169.9</v>
      </c>
      <c r="E1145" s="228">
        <v>167</v>
      </c>
      <c r="F1145" s="228">
        <v>161.6354464086883</v>
      </c>
      <c r="G1145" s="228">
        <v>172.34333333333333</v>
      </c>
      <c r="H1145" s="228">
        <v>182.5</v>
      </c>
      <c r="I1145" s="228">
        <v>164</v>
      </c>
      <c r="J1145" s="228">
        <v>160</v>
      </c>
      <c r="K1145" s="228">
        <v>169</v>
      </c>
      <c r="L1145" s="228">
        <v>161.29259999999999</v>
      </c>
      <c r="M1145" s="228">
        <v>159</v>
      </c>
      <c r="N1145" s="228">
        <v>166</v>
      </c>
      <c r="O1145" s="228">
        <v>167</v>
      </c>
      <c r="P1145" s="228">
        <v>170</v>
      </c>
      <c r="Q1145" s="228">
        <v>160</v>
      </c>
      <c r="R1145" s="228">
        <v>152</v>
      </c>
      <c r="S1145" s="228">
        <v>155</v>
      </c>
      <c r="T1145" s="228">
        <v>178.86979363198978</v>
      </c>
      <c r="U1145" s="229">
        <v>125.044128</v>
      </c>
      <c r="V1145" s="228">
        <v>152</v>
      </c>
      <c r="W1145" s="228">
        <v>162</v>
      </c>
      <c r="X1145" s="228">
        <v>163</v>
      </c>
      <c r="Y1145" s="228">
        <v>164</v>
      </c>
      <c r="Z1145" s="228">
        <v>167</v>
      </c>
      <c r="AA1145" s="228">
        <v>155</v>
      </c>
      <c r="AB1145" s="228">
        <v>158</v>
      </c>
      <c r="AC1145" s="225"/>
      <c r="AD1145" s="226"/>
      <c r="AE1145" s="226"/>
      <c r="AF1145" s="226"/>
      <c r="AG1145" s="226"/>
      <c r="AH1145" s="226"/>
      <c r="AI1145" s="226"/>
      <c r="AJ1145" s="226"/>
      <c r="AK1145" s="226"/>
      <c r="AL1145" s="226"/>
      <c r="AM1145" s="226"/>
      <c r="AN1145" s="226"/>
      <c r="AO1145" s="226"/>
      <c r="AP1145" s="226"/>
      <c r="AQ1145" s="226"/>
      <c r="AR1145" s="226"/>
      <c r="AS1145" s="226"/>
      <c r="AT1145" s="226"/>
      <c r="AU1145" s="226"/>
      <c r="AV1145" s="226"/>
      <c r="AW1145" s="226"/>
      <c r="AX1145" s="226"/>
      <c r="AY1145" s="226"/>
      <c r="AZ1145" s="226"/>
      <c r="BA1145" s="226"/>
      <c r="BB1145" s="226"/>
      <c r="BC1145" s="226"/>
      <c r="BD1145" s="226"/>
      <c r="BE1145" s="226"/>
      <c r="BF1145" s="226"/>
      <c r="BG1145" s="226"/>
      <c r="BH1145" s="226"/>
      <c r="BI1145" s="226"/>
      <c r="BJ1145" s="226"/>
      <c r="BK1145" s="226"/>
      <c r="BL1145" s="226"/>
      <c r="BM1145" s="227">
        <v>121</v>
      </c>
    </row>
    <row r="1146" spans="1:65">
      <c r="A1146" s="29"/>
      <c r="B1146" s="19">
        <v>1</v>
      </c>
      <c r="C1146" s="9">
        <v>6</v>
      </c>
      <c r="D1146" s="228">
        <v>172</v>
      </c>
      <c r="E1146" s="228">
        <v>165</v>
      </c>
      <c r="F1146" s="228">
        <v>164.86776213972766</v>
      </c>
      <c r="G1146" s="228">
        <v>170.45333333333335</v>
      </c>
      <c r="H1146" s="228">
        <v>183.4</v>
      </c>
      <c r="I1146" s="228">
        <v>179</v>
      </c>
      <c r="J1146" s="228">
        <v>162</v>
      </c>
      <c r="K1146" s="228">
        <v>166</v>
      </c>
      <c r="L1146" s="228">
        <v>156.85560000000001</v>
      </c>
      <c r="M1146" s="228">
        <v>156</v>
      </c>
      <c r="N1146" s="228">
        <v>164</v>
      </c>
      <c r="O1146" s="228">
        <v>166</v>
      </c>
      <c r="P1146" s="228">
        <v>167</v>
      </c>
      <c r="Q1146" s="228">
        <v>162</v>
      </c>
      <c r="R1146" s="228">
        <v>153</v>
      </c>
      <c r="S1146" s="228">
        <v>155</v>
      </c>
      <c r="T1146" s="228">
        <v>174.33862831321059</v>
      </c>
      <c r="U1146" s="229">
        <v>124.40120400000001</v>
      </c>
      <c r="V1146" s="228">
        <v>153</v>
      </c>
      <c r="W1146" s="228">
        <v>166</v>
      </c>
      <c r="X1146" s="228">
        <v>165.9</v>
      </c>
      <c r="Y1146" s="228">
        <v>166</v>
      </c>
      <c r="Z1146" s="228">
        <v>172</v>
      </c>
      <c r="AA1146" s="228">
        <v>165</v>
      </c>
      <c r="AB1146" s="228">
        <v>158</v>
      </c>
      <c r="AC1146" s="225"/>
      <c r="AD1146" s="226"/>
      <c r="AE1146" s="226"/>
      <c r="AF1146" s="226"/>
      <c r="AG1146" s="226"/>
      <c r="AH1146" s="226"/>
      <c r="AI1146" s="226"/>
      <c r="AJ1146" s="226"/>
      <c r="AK1146" s="226"/>
      <c r="AL1146" s="226"/>
      <c r="AM1146" s="226"/>
      <c r="AN1146" s="226"/>
      <c r="AO1146" s="226"/>
      <c r="AP1146" s="226"/>
      <c r="AQ1146" s="226"/>
      <c r="AR1146" s="226"/>
      <c r="AS1146" s="226"/>
      <c r="AT1146" s="226"/>
      <c r="AU1146" s="226"/>
      <c r="AV1146" s="226"/>
      <c r="AW1146" s="226"/>
      <c r="AX1146" s="226"/>
      <c r="AY1146" s="226"/>
      <c r="AZ1146" s="226"/>
      <c r="BA1146" s="226"/>
      <c r="BB1146" s="226"/>
      <c r="BC1146" s="226"/>
      <c r="BD1146" s="226"/>
      <c r="BE1146" s="226"/>
      <c r="BF1146" s="226"/>
      <c r="BG1146" s="226"/>
      <c r="BH1146" s="226"/>
      <c r="BI1146" s="226"/>
      <c r="BJ1146" s="226"/>
      <c r="BK1146" s="226"/>
      <c r="BL1146" s="226"/>
      <c r="BM1146" s="231"/>
    </row>
    <row r="1147" spans="1:65">
      <c r="A1147" s="29"/>
      <c r="B1147" s="20" t="s">
        <v>269</v>
      </c>
      <c r="C1147" s="12"/>
      <c r="D1147" s="232">
        <v>172.31666666666669</v>
      </c>
      <c r="E1147" s="232">
        <v>165.33333333333334</v>
      </c>
      <c r="F1147" s="232">
        <v>162.54129009683123</v>
      </c>
      <c r="G1147" s="232">
        <v>171.37722222222223</v>
      </c>
      <c r="H1147" s="232">
        <v>181.60000000000002</v>
      </c>
      <c r="I1147" s="232">
        <v>170.66666666666666</v>
      </c>
      <c r="J1147" s="232">
        <v>160.5</v>
      </c>
      <c r="K1147" s="232">
        <v>167.66666666666666</v>
      </c>
      <c r="L1147" s="232">
        <v>156.91196666666667</v>
      </c>
      <c r="M1147" s="232">
        <v>156.33333333333334</v>
      </c>
      <c r="N1147" s="232">
        <v>164.83333333333334</v>
      </c>
      <c r="O1147" s="232">
        <v>165</v>
      </c>
      <c r="P1147" s="232">
        <v>169.83333333333334</v>
      </c>
      <c r="Q1147" s="232">
        <v>159.33333333333334</v>
      </c>
      <c r="R1147" s="232">
        <v>153.33333333333334</v>
      </c>
      <c r="S1147" s="232">
        <v>155.5</v>
      </c>
      <c r="T1147" s="232">
        <v>176.61413169754476</v>
      </c>
      <c r="U1147" s="232">
        <v>117.70156799999999</v>
      </c>
      <c r="V1147" s="232">
        <v>152.5</v>
      </c>
      <c r="W1147" s="232">
        <v>163.16666666666666</v>
      </c>
      <c r="X1147" s="232">
        <v>164.4</v>
      </c>
      <c r="Y1147" s="232">
        <v>164.33333333333334</v>
      </c>
      <c r="Z1147" s="232">
        <v>169</v>
      </c>
      <c r="AA1147" s="232">
        <v>158.16666666666666</v>
      </c>
      <c r="AB1147" s="232">
        <v>154.33333333333334</v>
      </c>
      <c r="AC1147" s="225"/>
      <c r="AD1147" s="226"/>
      <c r="AE1147" s="226"/>
      <c r="AF1147" s="226"/>
      <c r="AG1147" s="226"/>
      <c r="AH1147" s="226"/>
      <c r="AI1147" s="226"/>
      <c r="AJ1147" s="226"/>
      <c r="AK1147" s="226"/>
      <c r="AL1147" s="226"/>
      <c r="AM1147" s="226"/>
      <c r="AN1147" s="226"/>
      <c r="AO1147" s="226"/>
      <c r="AP1147" s="226"/>
      <c r="AQ1147" s="226"/>
      <c r="AR1147" s="226"/>
      <c r="AS1147" s="226"/>
      <c r="AT1147" s="226"/>
      <c r="AU1147" s="226"/>
      <c r="AV1147" s="226"/>
      <c r="AW1147" s="226"/>
      <c r="AX1147" s="226"/>
      <c r="AY1147" s="226"/>
      <c r="AZ1147" s="226"/>
      <c r="BA1147" s="226"/>
      <c r="BB1147" s="226"/>
      <c r="BC1147" s="226"/>
      <c r="BD1147" s="226"/>
      <c r="BE1147" s="226"/>
      <c r="BF1147" s="226"/>
      <c r="BG1147" s="226"/>
      <c r="BH1147" s="226"/>
      <c r="BI1147" s="226"/>
      <c r="BJ1147" s="226"/>
      <c r="BK1147" s="226"/>
      <c r="BL1147" s="226"/>
      <c r="BM1147" s="231"/>
    </row>
    <row r="1148" spans="1:65">
      <c r="A1148" s="29"/>
      <c r="B1148" s="3" t="s">
        <v>270</v>
      </c>
      <c r="C1148" s="28"/>
      <c r="D1148" s="228">
        <v>171.5</v>
      </c>
      <c r="E1148" s="228">
        <v>166</v>
      </c>
      <c r="F1148" s="228">
        <v>162.14174376367788</v>
      </c>
      <c r="G1148" s="228">
        <v>171.08333333333334</v>
      </c>
      <c r="H1148" s="228">
        <v>181.9</v>
      </c>
      <c r="I1148" s="228">
        <v>170</v>
      </c>
      <c r="J1148" s="228">
        <v>161</v>
      </c>
      <c r="K1148" s="228">
        <v>168</v>
      </c>
      <c r="L1148" s="228">
        <v>156.02430000000001</v>
      </c>
      <c r="M1148" s="228">
        <v>156.5</v>
      </c>
      <c r="N1148" s="228">
        <v>164.5</v>
      </c>
      <c r="O1148" s="228">
        <v>165</v>
      </c>
      <c r="P1148" s="228">
        <v>169.5</v>
      </c>
      <c r="Q1148" s="228">
        <v>159.5</v>
      </c>
      <c r="R1148" s="228">
        <v>153</v>
      </c>
      <c r="S1148" s="228">
        <v>155</v>
      </c>
      <c r="T1148" s="228">
        <v>177.08959485782984</v>
      </c>
      <c r="U1148" s="228">
        <v>116.68838400000001</v>
      </c>
      <c r="V1148" s="228">
        <v>152.5</v>
      </c>
      <c r="W1148" s="228">
        <v>163</v>
      </c>
      <c r="X1148" s="228">
        <v>164.89999999999998</v>
      </c>
      <c r="Y1148" s="228">
        <v>164</v>
      </c>
      <c r="Z1148" s="228">
        <v>169</v>
      </c>
      <c r="AA1148" s="228">
        <v>158.5</v>
      </c>
      <c r="AB1148" s="228">
        <v>154.5</v>
      </c>
      <c r="AC1148" s="225"/>
      <c r="AD1148" s="226"/>
      <c r="AE1148" s="226"/>
      <c r="AF1148" s="226"/>
      <c r="AG1148" s="226"/>
      <c r="AH1148" s="226"/>
      <c r="AI1148" s="226"/>
      <c r="AJ1148" s="226"/>
      <c r="AK1148" s="226"/>
      <c r="AL1148" s="226"/>
      <c r="AM1148" s="226"/>
      <c r="AN1148" s="226"/>
      <c r="AO1148" s="226"/>
      <c r="AP1148" s="226"/>
      <c r="AQ1148" s="226"/>
      <c r="AR1148" s="226"/>
      <c r="AS1148" s="226"/>
      <c r="AT1148" s="226"/>
      <c r="AU1148" s="226"/>
      <c r="AV1148" s="226"/>
      <c r="AW1148" s="226"/>
      <c r="AX1148" s="226"/>
      <c r="AY1148" s="226"/>
      <c r="AZ1148" s="226"/>
      <c r="BA1148" s="226"/>
      <c r="BB1148" s="226"/>
      <c r="BC1148" s="226"/>
      <c r="BD1148" s="226"/>
      <c r="BE1148" s="226"/>
      <c r="BF1148" s="226"/>
      <c r="BG1148" s="226"/>
      <c r="BH1148" s="226"/>
      <c r="BI1148" s="226"/>
      <c r="BJ1148" s="226"/>
      <c r="BK1148" s="226"/>
      <c r="BL1148" s="226"/>
      <c r="BM1148" s="231"/>
    </row>
    <row r="1149" spans="1:65">
      <c r="A1149" s="29"/>
      <c r="B1149" s="3" t="s">
        <v>271</v>
      </c>
      <c r="C1149" s="28"/>
      <c r="D1149" s="228">
        <v>2.8223512656412346</v>
      </c>
      <c r="E1149" s="228">
        <v>2.0655911179772892</v>
      </c>
      <c r="F1149" s="228">
        <v>2.4161502355250892</v>
      </c>
      <c r="G1149" s="228">
        <v>1.3983759098272304</v>
      </c>
      <c r="H1149" s="228">
        <v>2.0346989949375822</v>
      </c>
      <c r="I1149" s="228">
        <v>4.9261208538429777</v>
      </c>
      <c r="J1149" s="228">
        <v>1.3784048752090221</v>
      </c>
      <c r="K1149" s="228">
        <v>1.505545305418162</v>
      </c>
      <c r="L1149" s="228">
        <v>2.5092757342840315</v>
      </c>
      <c r="M1149" s="228">
        <v>1.7511900715418263</v>
      </c>
      <c r="N1149" s="228">
        <v>0.98319208025017513</v>
      </c>
      <c r="O1149" s="228">
        <v>1.5491933384829668</v>
      </c>
      <c r="P1149" s="228">
        <v>2.4832774042918899</v>
      </c>
      <c r="Q1149" s="228">
        <v>1.7511900715418263</v>
      </c>
      <c r="R1149" s="228">
        <v>1.0327955589886446</v>
      </c>
      <c r="S1149" s="228">
        <v>1.2247448713915889</v>
      </c>
      <c r="T1149" s="228">
        <v>1.6392089814869126</v>
      </c>
      <c r="U1149" s="228">
        <v>5.8962963996824991</v>
      </c>
      <c r="V1149" s="228">
        <v>0.54772255750516607</v>
      </c>
      <c r="W1149" s="228">
        <v>1.7224014243685086</v>
      </c>
      <c r="X1149" s="228">
        <v>1.8622566955175628</v>
      </c>
      <c r="Y1149" s="228">
        <v>1.0327955589886444</v>
      </c>
      <c r="Z1149" s="228">
        <v>2.2803508501982761</v>
      </c>
      <c r="AA1149" s="228">
        <v>7.547626558506102</v>
      </c>
      <c r="AB1149" s="228">
        <v>3.3862466931200781</v>
      </c>
      <c r="AC1149" s="225"/>
      <c r="AD1149" s="226"/>
      <c r="AE1149" s="226"/>
      <c r="AF1149" s="226"/>
      <c r="AG1149" s="226"/>
      <c r="AH1149" s="226"/>
      <c r="AI1149" s="226"/>
      <c r="AJ1149" s="226"/>
      <c r="AK1149" s="226"/>
      <c r="AL1149" s="226"/>
      <c r="AM1149" s="226"/>
      <c r="AN1149" s="226"/>
      <c r="AO1149" s="226"/>
      <c r="AP1149" s="226"/>
      <c r="AQ1149" s="226"/>
      <c r="AR1149" s="226"/>
      <c r="AS1149" s="226"/>
      <c r="AT1149" s="226"/>
      <c r="AU1149" s="226"/>
      <c r="AV1149" s="226"/>
      <c r="AW1149" s="226"/>
      <c r="AX1149" s="226"/>
      <c r="AY1149" s="226"/>
      <c r="AZ1149" s="226"/>
      <c r="BA1149" s="226"/>
      <c r="BB1149" s="226"/>
      <c r="BC1149" s="226"/>
      <c r="BD1149" s="226"/>
      <c r="BE1149" s="226"/>
      <c r="BF1149" s="226"/>
      <c r="BG1149" s="226"/>
      <c r="BH1149" s="226"/>
      <c r="BI1149" s="226"/>
      <c r="BJ1149" s="226"/>
      <c r="BK1149" s="226"/>
      <c r="BL1149" s="226"/>
      <c r="BM1149" s="231"/>
    </row>
    <row r="1150" spans="1:65">
      <c r="A1150" s="29"/>
      <c r="B1150" s="3" t="s">
        <v>86</v>
      </c>
      <c r="C1150" s="28"/>
      <c r="D1150" s="13">
        <v>1.6378864100829293E-2</v>
      </c>
      <c r="E1150" s="13">
        <v>1.2493494665185217E-2</v>
      </c>
      <c r="F1150" s="13">
        <v>1.4864839783698704E-2</v>
      </c>
      <c r="G1150" s="13">
        <v>8.159636920792062E-3</v>
      </c>
      <c r="H1150" s="13">
        <v>1.1204289619700341E-2</v>
      </c>
      <c r="I1150" s="13">
        <v>2.8863989377986198E-2</v>
      </c>
      <c r="J1150" s="13">
        <v>8.5881923689035654E-3</v>
      </c>
      <c r="K1150" s="13">
        <v>8.9793954597504697E-3</v>
      </c>
      <c r="L1150" s="13">
        <v>1.5991614837219965E-2</v>
      </c>
      <c r="M1150" s="13">
        <v>1.1201642248668398E-2</v>
      </c>
      <c r="N1150" s="13">
        <v>5.9647648953498993E-3</v>
      </c>
      <c r="O1150" s="13">
        <v>9.3890505362604054E-3</v>
      </c>
      <c r="P1150" s="13">
        <v>1.4621849289255485E-2</v>
      </c>
      <c r="Q1150" s="13">
        <v>1.0990732666580499E-2</v>
      </c>
      <c r="R1150" s="13">
        <v>6.7356232107955083E-3</v>
      </c>
      <c r="S1150" s="13">
        <v>7.8761728063767786E-3</v>
      </c>
      <c r="T1150" s="13">
        <v>9.2813013643443364E-3</v>
      </c>
      <c r="U1150" s="13">
        <v>5.0095308838047928E-2</v>
      </c>
      <c r="V1150" s="13">
        <v>3.5916233279027284E-3</v>
      </c>
      <c r="W1150" s="13">
        <v>1.0556086359766141E-2</v>
      </c>
      <c r="X1150" s="13">
        <v>1.1327595471518022E-2</v>
      </c>
      <c r="Y1150" s="13">
        <v>6.2847599938457063E-3</v>
      </c>
      <c r="Z1150" s="13">
        <v>1.3493200297031219E-2</v>
      </c>
      <c r="AA1150" s="13">
        <v>4.7719451370955339E-2</v>
      </c>
      <c r="AB1150" s="13">
        <v>2.1941123281555581E-2</v>
      </c>
      <c r="AC1150" s="15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29"/>
      <c r="B1151" s="3" t="s">
        <v>272</v>
      </c>
      <c r="C1151" s="28"/>
      <c r="D1151" s="13">
        <v>5.0819611545817045E-2</v>
      </c>
      <c r="E1151" s="13">
        <v>8.2339246091986951E-3</v>
      </c>
      <c r="F1151" s="13">
        <v>-8.7924829110660463E-3</v>
      </c>
      <c r="G1151" s="13">
        <v>4.5090701712100056E-2</v>
      </c>
      <c r="H1151" s="13">
        <v>0.10743113332074894</v>
      </c>
      <c r="I1151" s="13">
        <v>4.0757599596591865E-2</v>
      </c>
      <c r="J1151" s="13">
        <v>-2.1240655848126844E-2</v>
      </c>
      <c r="K1151" s="13">
        <v>2.2463032416183193E-2</v>
      </c>
      <c r="L1151" s="13">
        <v>-4.3121161468864466E-2</v>
      </c>
      <c r="M1151" s="13">
        <v>-4.6649776932027986E-2</v>
      </c>
      <c r="N1151" s="13">
        <v>5.1848300791303981E-3</v>
      </c>
      <c r="O1151" s="13">
        <v>6.2011949224864971E-3</v>
      </c>
      <c r="P1151" s="13">
        <v>3.5675775379811814E-2</v>
      </c>
      <c r="Q1151" s="13">
        <v>-2.8355209751619093E-2</v>
      </c>
      <c r="R1151" s="13">
        <v>-6.4944344112436769E-2</v>
      </c>
      <c r="S1151" s="13">
        <v>-5.1731601148808259E-2</v>
      </c>
      <c r="T1151" s="13">
        <v>7.7026365783436024E-2</v>
      </c>
      <c r="U1151" s="13">
        <v>-0.28223358566151346</v>
      </c>
      <c r="V1151" s="13">
        <v>-7.0026168329217042E-2</v>
      </c>
      <c r="W1151" s="13">
        <v>-4.9788183544301479E-3</v>
      </c>
      <c r="X1151" s="13">
        <v>2.5422814864046739E-3</v>
      </c>
      <c r="Y1151" s="13">
        <v>2.1357355490623231E-3</v>
      </c>
      <c r="Z1151" s="13">
        <v>3.0593951163031541E-2</v>
      </c>
      <c r="AA1151" s="13">
        <v>-3.5469763655111564E-2</v>
      </c>
      <c r="AB1151" s="13">
        <v>-5.8846155052300508E-2</v>
      </c>
      <c r="AC1151" s="15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29"/>
      <c r="B1152" s="45" t="s">
        <v>273</v>
      </c>
      <c r="C1152" s="46"/>
      <c r="D1152" s="44">
        <v>0.87</v>
      </c>
      <c r="E1152" s="44">
        <v>0.11</v>
      </c>
      <c r="F1152" s="44">
        <v>0.2</v>
      </c>
      <c r="G1152" s="44">
        <v>0.77</v>
      </c>
      <c r="H1152" s="44">
        <v>1.89</v>
      </c>
      <c r="I1152" s="44">
        <v>0.69</v>
      </c>
      <c r="J1152" s="44">
        <v>0.42</v>
      </c>
      <c r="K1152" s="44">
        <v>0.36</v>
      </c>
      <c r="L1152" s="44">
        <v>0.81</v>
      </c>
      <c r="M1152" s="44">
        <v>0.87</v>
      </c>
      <c r="N1152" s="44">
        <v>0.05</v>
      </c>
      <c r="O1152" s="44">
        <v>7.0000000000000007E-2</v>
      </c>
      <c r="P1152" s="44">
        <v>0.6</v>
      </c>
      <c r="Q1152" s="44">
        <v>0.55000000000000004</v>
      </c>
      <c r="R1152" s="44">
        <v>1.2</v>
      </c>
      <c r="S1152" s="44">
        <v>0.97</v>
      </c>
      <c r="T1152" s="44">
        <v>1.34</v>
      </c>
      <c r="U1152" s="44">
        <v>5.0999999999999996</v>
      </c>
      <c r="V1152" s="44">
        <v>1.29</v>
      </c>
      <c r="W1152" s="44">
        <v>0.13</v>
      </c>
      <c r="X1152" s="44">
        <v>0.01</v>
      </c>
      <c r="Y1152" s="44">
        <v>0</v>
      </c>
      <c r="Z1152" s="44">
        <v>0.51</v>
      </c>
      <c r="AA1152" s="44">
        <v>0.67</v>
      </c>
      <c r="AB1152" s="44">
        <v>1.0900000000000001</v>
      </c>
      <c r="AC1152" s="15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B1153" s="30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  <c r="AA1153" s="20"/>
      <c r="AB1153" s="20"/>
      <c r="BM1153" s="55"/>
    </row>
    <row r="1154" spans="1:65" ht="15">
      <c r="B1154" s="8" t="s">
        <v>614</v>
      </c>
      <c r="BM1154" s="27" t="s">
        <v>66</v>
      </c>
    </row>
    <row r="1155" spans="1:65" ht="15">
      <c r="A1155" s="24" t="s">
        <v>45</v>
      </c>
      <c r="B1155" s="18" t="s">
        <v>110</v>
      </c>
      <c r="C1155" s="15" t="s">
        <v>111</v>
      </c>
      <c r="D1155" s="16" t="s">
        <v>234</v>
      </c>
      <c r="E1155" s="17" t="s">
        <v>234</v>
      </c>
      <c r="F1155" s="17" t="s">
        <v>234</v>
      </c>
      <c r="G1155" s="17" t="s">
        <v>234</v>
      </c>
      <c r="H1155" s="17" t="s">
        <v>234</v>
      </c>
      <c r="I1155" s="17" t="s">
        <v>234</v>
      </c>
      <c r="J1155" s="17" t="s">
        <v>234</v>
      </c>
      <c r="K1155" s="17" t="s">
        <v>234</v>
      </c>
      <c r="L1155" s="17" t="s">
        <v>234</v>
      </c>
      <c r="M1155" s="17" t="s">
        <v>234</v>
      </c>
      <c r="N1155" s="17" t="s">
        <v>234</v>
      </c>
      <c r="O1155" s="17" t="s">
        <v>234</v>
      </c>
      <c r="P1155" s="17" t="s">
        <v>234</v>
      </c>
      <c r="Q1155" s="17" t="s">
        <v>234</v>
      </c>
      <c r="R1155" s="17" t="s">
        <v>234</v>
      </c>
      <c r="S1155" s="17" t="s">
        <v>234</v>
      </c>
      <c r="T1155" s="17" t="s">
        <v>234</v>
      </c>
      <c r="U1155" s="17" t="s">
        <v>234</v>
      </c>
      <c r="V1155" s="17" t="s">
        <v>234</v>
      </c>
      <c r="W1155" s="17" t="s">
        <v>234</v>
      </c>
      <c r="X1155" s="17" t="s">
        <v>234</v>
      </c>
      <c r="Y1155" s="17" t="s">
        <v>234</v>
      </c>
      <c r="Z1155" s="15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</v>
      </c>
    </row>
    <row r="1156" spans="1:65">
      <c r="A1156" s="29"/>
      <c r="B1156" s="19" t="s">
        <v>235</v>
      </c>
      <c r="C1156" s="9" t="s">
        <v>235</v>
      </c>
      <c r="D1156" s="151" t="s">
        <v>238</v>
      </c>
      <c r="E1156" s="152" t="s">
        <v>239</v>
      </c>
      <c r="F1156" s="152" t="s">
        <v>240</v>
      </c>
      <c r="G1156" s="152" t="s">
        <v>241</v>
      </c>
      <c r="H1156" s="152" t="s">
        <v>242</v>
      </c>
      <c r="I1156" s="152" t="s">
        <v>243</v>
      </c>
      <c r="J1156" s="152" t="s">
        <v>244</v>
      </c>
      <c r="K1156" s="152" t="s">
        <v>245</v>
      </c>
      <c r="L1156" s="152" t="s">
        <v>247</v>
      </c>
      <c r="M1156" s="152" t="s">
        <v>248</v>
      </c>
      <c r="N1156" s="152" t="s">
        <v>250</v>
      </c>
      <c r="O1156" s="152" t="s">
        <v>251</v>
      </c>
      <c r="P1156" s="152" t="s">
        <v>252</v>
      </c>
      <c r="Q1156" s="152" t="s">
        <v>253</v>
      </c>
      <c r="R1156" s="152" t="s">
        <v>254</v>
      </c>
      <c r="S1156" s="152" t="s">
        <v>255</v>
      </c>
      <c r="T1156" s="152" t="s">
        <v>257</v>
      </c>
      <c r="U1156" s="152" t="s">
        <v>258</v>
      </c>
      <c r="V1156" s="152" t="s">
        <v>260</v>
      </c>
      <c r="W1156" s="152" t="s">
        <v>261</v>
      </c>
      <c r="X1156" s="152" t="s">
        <v>262</v>
      </c>
      <c r="Y1156" s="152" t="s">
        <v>263</v>
      </c>
      <c r="Z1156" s="15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 t="s">
        <v>3</v>
      </c>
    </row>
    <row r="1157" spans="1:65">
      <c r="A1157" s="29"/>
      <c r="B1157" s="19"/>
      <c r="C1157" s="9"/>
      <c r="D1157" s="10" t="s">
        <v>276</v>
      </c>
      <c r="E1157" s="11" t="s">
        <v>276</v>
      </c>
      <c r="F1157" s="11" t="s">
        <v>310</v>
      </c>
      <c r="G1157" s="11" t="s">
        <v>310</v>
      </c>
      <c r="H1157" s="11" t="s">
        <v>278</v>
      </c>
      <c r="I1157" s="11" t="s">
        <v>310</v>
      </c>
      <c r="J1157" s="11" t="s">
        <v>278</v>
      </c>
      <c r="K1157" s="11" t="s">
        <v>310</v>
      </c>
      <c r="L1157" s="11" t="s">
        <v>278</v>
      </c>
      <c r="M1157" s="11" t="s">
        <v>278</v>
      </c>
      <c r="N1157" s="11" t="s">
        <v>276</v>
      </c>
      <c r="O1157" s="11" t="s">
        <v>276</v>
      </c>
      <c r="P1157" s="11" t="s">
        <v>276</v>
      </c>
      <c r="Q1157" s="11" t="s">
        <v>276</v>
      </c>
      <c r="R1157" s="11" t="s">
        <v>276</v>
      </c>
      <c r="S1157" s="11" t="s">
        <v>278</v>
      </c>
      <c r="T1157" s="11" t="s">
        <v>278</v>
      </c>
      <c r="U1157" s="11" t="s">
        <v>310</v>
      </c>
      <c r="V1157" s="11" t="s">
        <v>278</v>
      </c>
      <c r="W1157" s="11" t="s">
        <v>278</v>
      </c>
      <c r="X1157" s="11" t="s">
        <v>310</v>
      </c>
      <c r="Y1157" s="11" t="s">
        <v>310</v>
      </c>
      <c r="Z1157" s="15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1</v>
      </c>
    </row>
    <row r="1158" spans="1:65">
      <c r="A1158" s="29"/>
      <c r="B1158" s="19"/>
      <c r="C1158" s="9"/>
      <c r="D1158" s="25" t="s">
        <v>117</v>
      </c>
      <c r="E1158" s="25" t="s">
        <v>312</v>
      </c>
      <c r="F1158" s="25" t="s">
        <v>311</v>
      </c>
      <c r="G1158" s="25" t="s">
        <v>313</v>
      </c>
      <c r="H1158" s="25" t="s">
        <v>311</v>
      </c>
      <c r="I1158" s="25" t="s">
        <v>314</v>
      </c>
      <c r="J1158" s="25" t="s">
        <v>313</v>
      </c>
      <c r="K1158" s="25" t="s">
        <v>311</v>
      </c>
      <c r="L1158" s="25" t="s">
        <v>314</v>
      </c>
      <c r="M1158" s="25" t="s">
        <v>314</v>
      </c>
      <c r="N1158" s="25" t="s">
        <v>311</v>
      </c>
      <c r="O1158" s="25" t="s">
        <v>311</v>
      </c>
      <c r="P1158" s="25" t="s">
        <v>311</v>
      </c>
      <c r="Q1158" s="25" t="s">
        <v>311</v>
      </c>
      <c r="R1158" s="25" t="s">
        <v>311</v>
      </c>
      <c r="S1158" s="25" t="s">
        <v>313</v>
      </c>
      <c r="T1158" s="25" t="s">
        <v>312</v>
      </c>
      <c r="U1158" s="25" t="s">
        <v>314</v>
      </c>
      <c r="V1158" s="25" t="s">
        <v>314</v>
      </c>
      <c r="W1158" s="25" t="s">
        <v>311</v>
      </c>
      <c r="X1158" s="25" t="s">
        <v>314</v>
      </c>
      <c r="Y1158" s="25" t="s">
        <v>315</v>
      </c>
      <c r="Z1158" s="15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1</v>
      </c>
    </row>
    <row r="1159" spans="1:65">
      <c r="A1159" s="29"/>
      <c r="B1159" s="18">
        <v>1</v>
      </c>
      <c r="C1159" s="14">
        <v>1</v>
      </c>
      <c r="D1159" s="213">
        <v>37.299999999999997</v>
      </c>
      <c r="E1159" s="213">
        <v>43.454488746347046</v>
      </c>
      <c r="F1159" s="213">
        <v>43.300000000000004</v>
      </c>
      <c r="G1159" s="213">
        <v>47.2</v>
      </c>
      <c r="H1159" s="214">
        <v>14.4</v>
      </c>
      <c r="I1159" s="213">
        <v>42.3</v>
      </c>
      <c r="J1159" s="213">
        <v>45.3</v>
      </c>
      <c r="K1159" s="214">
        <v>61.865000000000002</v>
      </c>
      <c r="L1159" s="213">
        <v>29</v>
      </c>
      <c r="M1159" s="213">
        <v>38.5</v>
      </c>
      <c r="N1159" s="213">
        <v>42.9</v>
      </c>
      <c r="O1159" s="213">
        <v>39.6</v>
      </c>
      <c r="P1159" s="213">
        <v>34.799999999999997</v>
      </c>
      <c r="Q1159" s="213">
        <v>39.4</v>
      </c>
      <c r="R1159" s="234">
        <v>40.9</v>
      </c>
      <c r="S1159" s="213">
        <v>39.009092219505902</v>
      </c>
      <c r="T1159" s="214">
        <v>26</v>
      </c>
      <c r="U1159" s="213">
        <v>41.2</v>
      </c>
      <c r="V1159" s="213">
        <v>38.9</v>
      </c>
      <c r="W1159" s="213">
        <v>38.700000000000003</v>
      </c>
      <c r="X1159" s="213">
        <v>39</v>
      </c>
      <c r="Y1159" s="213">
        <v>42.5</v>
      </c>
      <c r="Z1159" s="215"/>
      <c r="AA1159" s="216"/>
      <c r="AB1159" s="216"/>
      <c r="AC1159" s="216"/>
      <c r="AD1159" s="216"/>
      <c r="AE1159" s="216"/>
      <c r="AF1159" s="216"/>
      <c r="AG1159" s="216"/>
      <c r="AH1159" s="216"/>
      <c r="AI1159" s="216"/>
      <c r="AJ1159" s="216"/>
      <c r="AK1159" s="216"/>
      <c r="AL1159" s="216"/>
      <c r="AM1159" s="216"/>
      <c r="AN1159" s="216"/>
      <c r="AO1159" s="216"/>
      <c r="AP1159" s="216"/>
      <c r="AQ1159" s="216"/>
      <c r="AR1159" s="216"/>
      <c r="AS1159" s="216"/>
      <c r="AT1159" s="216"/>
      <c r="AU1159" s="216"/>
      <c r="AV1159" s="216"/>
      <c r="AW1159" s="216"/>
      <c r="AX1159" s="216"/>
      <c r="AY1159" s="216"/>
      <c r="AZ1159" s="216"/>
      <c r="BA1159" s="216"/>
      <c r="BB1159" s="216"/>
      <c r="BC1159" s="216"/>
      <c r="BD1159" s="216"/>
      <c r="BE1159" s="216"/>
      <c r="BF1159" s="216"/>
      <c r="BG1159" s="216"/>
      <c r="BH1159" s="216"/>
      <c r="BI1159" s="216"/>
      <c r="BJ1159" s="216"/>
      <c r="BK1159" s="216"/>
      <c r="BL1159" s="216"/>
      <c r="BM1159" s="217">
        <v>1</v>
      </c>
    </row>
    <row r="1160" spans="1:65">
      <c r="A1160" s="29"/>
      <c r="B1160" s="19">
        <v>1</v>
      </c>
      <c r="C1160" s="9">
        <v>2</v>
      </c>
      <c r="D1160" s="218">
        <v>45.4</v>
      </c>
      <c r="E1160" s="218">
        <v>44.819575243979351</v>
      </c>
      <c r="F1160" s="218">
        <v>43.864999999999995</v>
      </c>
      <c r="G1160" s="218">
        <v>45.3</v>
      </c>
      <c r="H1160" s="220">
        <v>24.4</v>
      </c>
      <c r="I1160" s="218">
        <v>42.4</v>
      </c>
      <c r="J1160" s="218">
        <v>46.8</v>
      </c>
      <c r="K1160" s="220">
        <v>59.547600000000003</v>
      </c>
      <c r="L1160" s="218">
        <v>29.4</v>
      </c>
      <c r="M1160" s="218">
        <v>38.6</v>
      </c>
      <c r="N1160" s="218">
        <v>43.5</v>
      </c>
      <c r="O1160" s="218">
        <v>38</v>
      </c>
      <c r="P1160" s="218">
        <v>35.5</v>
      </c>
      <c r="Q1160" s="218">
        <v>38.299999999999997</v>
      </c>
      <c r="R1160" s="218">
        <v>37.799999999999997</v>
      </c>
      <c r="S1160" s="218">
        <v>38.164129485090257</v>
      </c>
      <c r="T1160" s="220">
        <v>25</v>
      </c>
      <c r="U1160" s="218">
        <v>41.4</v>
      </c>
      <c r="V1160" s="218">
        <v>37.700000000000003</v>
      </c>
      <c r="W1160" s="218">
        <v>38.299999999999997</v>
      </c>
      <c r="X1160" s="218">
        <v>38.1</v>
      </c>
      <c r="Y1160" s="218">
        <v>39.6</v>
      </c>
      <c r="Z1160" s="215"/>
      <c r="AA1160" s="216"/>
      <c r="AB1160" s="216"/>
      <c r="AC1160" s="216"/>
      <c r="AD1160" s="216"/>
      <c r="AE1160" s="216"/>
      <c r="AF1160" s="216"/>
      <c r="AG1160" s="216"/>
      <c r="AH1160" s="216"/>
      <c r="AI1160" s="216"/>
      <c r="AJ1160" s="216"/>
      <c r="AK1160" s="216"/>
      <c r="AL1160" s="216"/>
      <c r="AM1160" s="216"/>
      <c r="AN1160" s="216"/>
      <c r="AO1160" s="216"/>
      <c r="AP1160" s="216"/>
      <c r="AQ1160" s="216"/>
      <c r="AR1160" s="216"/>
      <c r="AS1160" s="216"/>
      <c r="AT1160" s="216"/>
      <c r="AU1160" s="216"/>
      <c r="AV1160" s="216"/>
      <c r="AW1160" s="216"/>
      <c r="AX1160" s="216"/>
      <c r="AY1160" s="216"/>
      <c r="AZ1160" s="216"/>
      <c r="BA1160" s="216"/>
      <c r="BB1160" s="216"/>
      <c r="BC1160" s="216"/>
      <c r="BD1160" s="216"/>
      <c r="BE1160" s="216"/>
      <c r="BF1160" s="216"/>
      <c r="BG1160" s="216"/>
      <c r="BH1160" s="216"/>
      <c r="BI1160" s="216"/>
      <c r="BJ1160" s="216"/>
      <c r="BK1160" s="216"/>
      <c r="BL1160" s="216"/>
      <c r="BM1160" s="217">
        <v>17</v>
      </c>
    </row>
    <row r="1161" spans="1:65">
      <c r="A1161" s="29"/>
      <c r="B1161" s="19">
        <v>1</v>
      </c>
      <c r="C1161" s="9">
        <v>3</v>
      </c>
      <c r="D1161" s="218">
        <v>43.9</v>
      </c>
      <c r="E1161" s="218">
        <v>44.626834698021312</v>
      </c>
      <c r="F1161" s="218">
        <v>43.473333333333336</v>
      </c>
      <c r="G1161" s="218">
        <v>45.9</v>
      </c>
      <c r="H1161" s="220">
        <v>18.3</v>
      </c>
      <c r="I1161" s="218">
        <v>43.2</v>
      </c>
      <c r="J1161" s="218">
        <v>45.1</v>
      </c>
      <c r="K1161" s="220">
        <v>60.914400000000001</v>
      </c>
      <c r="L1161" s="218">
        <v>28.6</v>
      </c>
      <c r="M1161" s="218">
        <v>38.200000000000003</v>
      </c>
      <c r="N1161" s="218">
        <v>40.200000000000003</v>
      </c>
      <c r="O1161" s="218">
        <v>39.799999999999997</v>
      </c>
      <c r="P1161" s="218">
        <v>35.700000000000003</v>
      </c>
      <c r="Q1161" s="218">
        <v>41.4</v>
      </c>
      <c r="R1161" s="218">
        <v>37.799999999999997</v>
      </c>
      <c r="S1161" s="218">
        <v>37.660202729981286</v>
      </c>
      <c r="T1161" s="220">
        <v>26</v>
      </c>
      <c r="U1161" s="218">
        <v>42.3</v>
      </c>
      <c r="V1161" s="218">
        <v>38.6</v>
      </c>
      <c r="W1161" s="218">
        <v>38.799999999999997</v>
      </c>
      <c r="X1161" s="218">
        <v>37.9</v>
      </c>
      <c r="Y1161" s="218">
        <v>53.2</v>
      </c>
      <c r="Z1161" s="215"/>
      <c r="AA1161" s="216"/>
      <c r="AB1161" s="216"/>
      <c r="AC1161" s="216"/>
      <c r="AD1161" s="216"/>
      <c r="AE1161" s="216"/>
      <c r="AF1161" s="216"/>
      <c r="AG1161" s="216"/>
      <c r="AH1161" s="216"/>
      <c r="AI1161" s="216"/>
      <c r="AJ1161" s="216"/>
      <c r="AK1161" s="216"/>
      <c r="AL1161" s="216"/>
      <c r="AM1161" s="216"/>
      <c r="AN1161" s="216"/>
      <c r="AO1161" s="216"/>
      <c r="AP1161" s="216"/>
      <c r="AQ1161" s="216"/>
      <c r="AR1161" s="216"/>
      <c r="AS1161" s="216"/>
      <c r="AT1161" s="216"/>
      <c r="AU1161" s="216"/>
      <c r="AV1161" s="216"/>
      <c r="AW1161" s="216"/>
      <c r="AX1161" s="216"/>
      <c r="AY1161" s="216"/>
      <c r="AZ1161" s="216"/>
      <c r="BA1161" s="216"/>
      <c r="BB1161" s="216"/>
      <c r="BC1161" s="216"/>
      <c r="BD1161" s="216"/>
      <c r="BE1161" s="216"/>
      <c r="BF1161" s="216"/>
      <c r="BG1161" s="216"/>
      <c r="BH1161" s="216"/>
      <c r="BI1161" s="216"/>
      <c r="BJ1161" s="216"/>
      <c r="BK1161" s="216"/>
      <c r="BL1161" s="216"/>
      <c r="BM1161" s="217">
        <v>16</v>
      </c>
    </row>
    <row r="1162" spans="1:65">
      <c r="A1162" s="29"/>
      <c r="B1162" s="19">
        <v>1</v>
      </c>
      <c r="C1162" s="9">
        <v>4</v>
      </c>
      <c r="D1162" s="218">
        <v>39.700000000000003</v>
      </c>
      <c r="E1162" s="218">
        <v>45.155921361496411</v>
      </c>
      <c r="F1162" s="218">
        <v>43.491000000000007</v>
      </c>
      <c r="G1162" s="218">
        <v>45.8</v>
      </c>
      <c r="H1162" s="220">
        <v>12.5</v>
      </c>
      <c r="I1162" s="218">
        <v>42.7</v>
      </c>
      <c r="J1162" s="218">
        <v>44.4</v>
      </c>
      <c r="K1162" s="220">
        <v>60.741</v>
      </c>
      <c r="L1162" s="218">
        <v>28.5</v>
      </c>
      <c r="M1162" s="218">
        <v>36.799999999999997</v>
      </c>
      <c r="N1162" s="218">
        <v>44.6</v>
      </c>
      <c r="O1162" s="218">
        <v>39.4</v>
      </c>
      <c r="P1162" s="218">
        <v>32.9</v>
      </c>
      <c r="Q1162" s="218">
        <v>39.6</v>
      </c>
      <c r="R1162" s="218">
        <v>38.200000000000003</v>
      </c>
      <c r="S1162" s="218">
        <v>39.071517594796177</v>
      </c>
      <c r="T1162" s="220">
        <v>26</v>
      </c>
      <c r="U1162" s="218">
        <v>42.3</v>
      </c>
      <c r="V1162" s="218">
        <v>39.5</v>
      </c>
      <c r="W1162" s="218">
        <v>38.6</v>
      </c>
      <c r="X1162" s="218">
        <v>38.799999999999997</v>
      </c>
      <c r="Y1162" s="218">
        <v>47</v>
      </c>
      <c r="Z1162" s="215"/>
      <c r="AA1162" s="216"/>
      <c r="AB1162" s="216"/>
      <c r="AC1162" s="216"/>
      <c r="AD1162" s="216"/>
      <c r="AE1162" s="216"/>
      <c r="AF1162" s="216"/>
      <c r="AG1162" s="216"/>
      <c r="AH1162" s="216"/>
      <c r="AI1162" s="216"/>
      <c r="AJ1162" s="216"/>
      <c r="AK1162" s="216"/>
      <c r="AL1162" s="216"/>
      <c r="AM1162" s="216"/>
      <c r="AN1162" s="216"/>
      <c r="AO1162" s="216"/>
      <c r="AP1162" s="216"/>
      <c r="AQ1162" s="216"/>
      <c r="AR1162" s="216"/>
      <c r="AS1162" s="216"/>
      <c r="AT1162" s="216"/>
      <c r="AU1162" s="216"/>
      <c r="AV1162" s="216"/>
      <c r="AW1162" s="216"/>
      <c r="AX1162" s="216"/>
      <c r="AY1162" s="216"/>
      <c r="AZ1162" s="216"/>
      <c r="BA1162" s="216"/>
      <c r="BB1162" s="216"/>
      <c r="BC1162" s="216"/>
      <c r="BD1162" s="216"/>
      <c r="BE1162" s="216"/>
      <c r="BF1162" s="216"/>
      <c r="BG1162" s="216"/>
      <c r="BH1162" s="216"/>
      <c r="BI1162" s="216"/>
      <c r="BJ1162" s="216"/>
      <c r="BK1162" s="216"/>
      <c r="BL1162" s="216"/>
      <c r="BM1162" s="217">
        <v>40.315781947370468</v>
      </c>
    </row>
    <row r="1163" spans="1:65">
      <c r="A1163" s="29"/>
      <c r="B1163" s="19">
        <v>1</v>
      </c>
      <c r="C1163" s="9">
        <v>5</v>
      </c>
      <c r="D1163" s="218">
        <v>43</v>
      </c>
      <c r="E1163" s="218">
        <v>45.571913413618226</v>
      </c>
      <c r="F1163" s="218">
        <v>43.49</v>
      </c>
      <c r="G1163" s="218">
        <v>46.6</v>
      </c>
      <c r="H1163" s="220">
        <v>14.9</v>
      </c>
      <c r="I1163" s="218">
        <v>41.2</v>
      </c>
      <c r="J1163" s="218">
        <v>45.6</v>
      </c>
      <c r="K1163" s="220">
        <v>60.700200000000002</v>
      </c>
      <c r="L1163" s="218">
        <v>29.5</v>
      </c>
      <c r="M1163" s="218">
        <v>37.9</v>
      </c>
      <c r="N1163" s="218">
        <v>42.3</v>
      </c>
      <c r="O1163" s="218">
        <v>37.700000000000003</v>
      </c>
      <c r="P1163" s="218">
        <v>34.299999999999997</v>
      </c>
      <c r="Q1163" s="218">
        <v>40.299999999999997</v>
      </c>
      <c r="R1163" s="218">
        <v>36.9</v>
      </c>
      <c r="S1163" s="218">
        <v>38.057018229673119</v>
      </c>
      <c r="T1163" s="220">
        <v>26</v>
      </c>
      <c r="U1163" s="218">
        <v>41.1</v>
      </c>
      <c r="V1163" s="218">
        <v>38.5</v>
      </c>
      <c r="W1163" s="218">
        <v>39.5</v>
      </c>
      <c r="X1163" s="218">
        <v>39.4</v>
      </c>
      <c r="Y1163" s="218">
        <v>42.8</v>
      </c>
      <c r="Z1163" s="215"/>
      <c r="AA1163" s="216"/>
      <c r="AB1163" s="216"/>
      <c r="AC1163" s="216"/>
      <c r="AD1163" s="216"/>
      <c r="AE1163" s="216"/>
      <c r="AF1163" s="216"/>
      <c r="AG1163" s="216"/>
      <c r="AH1163" s="216"/>
      <c r="AI1163" s="216"/>
      <c r="AJ1163" s="216"/>
      <c r="AK1163" s="216"/>
      <c r="AL1163" s="216"/>
      <c r="AM1163" s="216"/>
      <c r="AN1163" s="216"/>
      <c r="AO1163" s="216"/>
      <c r="AP1163" s="216"/>
      <c r="AQ1163" s="216"/>
      <c r="AR1163" s="216"/>
      <c r="AS1163" s="216"/>
      <c r="AT1163" s="216"/>
      <c r="AU1163" s="216"/>
      <c r="AV1163" s="216"/>
      <c r="AW1163" s="216"/>
      <c r="AX1163" s="216"/>
      <c r="AY1163" s="216"/>
      <c r="AZ1163" s="216"/>
      <c r="BA1163" s="216"/>
      <c r="BB1163" s="216"/>
      <c r="BC1163" s="216"/>
      <c r="BD1163" s="216"/>
      <c r="BE1163" s="216"/>
      <c r="BF1163" s="216"/>
      <c r="BG1163" s="216"/>
      <c r="BH1163" s="216"/>
      <c r="BI1163" s="216"/>
      <c r="BJ1163" s="216"/>
      <c r="BK1163" s="216"/>
      <c r="BL1163" s="216"/>
      <c r="BM1163" s="217">
        <v>122</v>
      </c>
    </row>
    <row r="1164" spans="1:65">
      <c r="A1164" s="29"/>
      <c r="B1164" s="19">
        <v>1</v>
      </c>
      <c r="C1164" s="9">
        <v>6</v>
      </c>
      <c r="D1164" s="218">
        <v>39.6</v>
      </c>
      <c r="E1164" s="218">
        <v>45.892504818304111</v>
      </c>
      <c r="F1164" s="218">
        <v>43.073333333333331</v>
      </c>
      <c r="G1164" s="218">
        <v>46.8</v>
      </c>
      <c r="H1164" s="220">
        <v>17.3</v>
      </c>
      <c r="I1164" s="218">
        <v>43.4</v>
      </c>
      <c r="J1164" s="218">
        <v>45.4</v>
      </c>
      <c r="K1164" s="220">
        <v>60.6798</v>
      </c>
      <c r="L1164" s="218">
        <v>30</v>
      </c>
      <c r="M1164" s="218">
        <v>37</v>
      </c>
      <c r="N1164" s="218">
        <v>42.8</v>
      </c>
      <c r="O1164" s="218">
        <v>38.299999999999997</v>
      </c>
      <c r="P1164" s="218">
        <v>35.4</v>
      </c>
      <c r="Q1164" s="219">
        <v>48.6</v>
      </c>
      <c r="R1164" s="218">
        <v>38</v>
      </c>
      <c r="S1164" s="218">
        <v>38.883276792753492</v>
      </c>
      <c r="T1164" s="220">
        <v>25</v>
      </c>
      <c r="U1164" s="218">
        <v>41.6</v>
      </c>
      <c r="V1164" s="218">
        <v>37.4</v>
      </c>
      <c r="W1164" s="218">
        <v>38.1</v>
      </c>
      <c r="X1164" s="218">
        <v>38.4</v>
      </c>
      <c r="Y1164" s="218">
        <v>46.5</v>
      </c>
      <c r="Z1164" s="215"/>
      <c r="AA1164" s="216"/>
      <c r="AB1164" s="216"/>
      <c r="AC1164" s="216"/>
      <c r="AD1164" s="216"/>
      <c r="AE1164" s="216"/>
      <c r="AF1164" s="216"/>
      <c r="AG1164" s="216"/>
      <c r="AH1164" s="216"/>
      <c r="AI1164" s="216"/>
      <c r="AJ1164" s="216"/>
      <c r="AK1164" s="216"/>
      <c r="AL1164" s="216"/>
      <c r="AM1164" s="216"/>
      <c r="AN1164" s="216"/>
      <c r="AO1164" s="216"/>
      <c r="AP1164" s="216"/>
      <c r="AQ1164" s="216"/>
      <c r="AR1164" s="216"/>
      <c r="AS1164" s="216"/>
      <c r="AT1164" s="216"/>
      <c r="AU1164" s="216"/>
      <c r="AV1164" s="216"/>
      <c r="AW1164" s="216"/>
      <c r="AX1164" s="216"/>
      <c r="AY1164" s="216"/>
      <c r="AZ1164" s="216"/>
      <c r="BA1164" s="216"/>
      <c r="BB1164" s="216"/>
      <c r="BC1164" s="216"/>
      <c r="BD1164" s="216"/>
      <c r="BE1164" s="216"/>
      <c r="BF1164" s="216"/>
      <c r="BG1164" s="216"/>
      <c r="BH1164" s="216"/>
      <c r="BI1164" s="216"/>
      <c r="BJ1164" s="216"/>
      <c r="BK1164" s="216"/>
      <c r="BL1164" s="216"/>
      <c r="BM1164" s="221"/>
    </row>
    <row r="1165" spans="1:65">
      <c r="A1165" s="29"/>
      <c r="B1165" s="20" t="s">
        <v>269</v>
      </c>
      <c r="C1165" s="12"/>
      <c r="D1165" s="222">
        <v>41.483333333333334</v>
      </c>
      <c r="E1165" s="222">
        <v>44.92020638029441</v>
      </c>
      <c r="F1165" s="222">
        <v>43.448777777777785</v>
      </c>
      <c r="G1165" s="222">
        <v>46.266666666666659</v>
      </c>
      <c r="H1165" s="222">
        <v>16.966666666666665</v>
      </c>
      <c r="I1165" s="222">
        <v>42.533333333333339</v>
      </c>
      <c r="J1165" s="222">
        <v>45.43333333333333</v>
      </c>
      <c r="K1165" s="222">
        <v>60.74133333333333</v>
      </c>
      <c r="L1165" s="222">
        <v>29.166666666666668</v>
      </c>
      <c r="M1165" s="222">
        <v>37.833333333333336</v>
      </c>
      <c r="N1165" s="222">
        <v>42.716666666666669</v>
      </c>
      <c r="O1165" s="222">
        <v>38.800000000000004</v>
      </c>
      <c r="P1165" s="222">
        <v>34.766666666666666</v>
      </c>
      <c r="Q1165" s="222">
        <v>41.266666666666666</v>
      </c>
      <c r="R1165" s="222">
        <v>38.266666666666666</v>
      </c>
      <c r="S1165" s="222">
        <v>38.47420617530004</v>
      </c>
      <c r="T1165" s="222">
        <v>25.666666666666668</v>
      </c>
      <c r="U1165" s="222">
        <v>41.65</v>
      </c>
      <c r="V1165" s="222">
        <v>38.43333333333333</v>
      </c>
      <c r="W1165" s="222">
        <v>38.666666666666664</v>
      </c>
      <c r="X1165" s="222">
        <v>38.6</v>
      </c>
      <c r="Y1165" s="222">
        <v>45.266666666666673</v>
      </c>
      <c r="Z1165" s="215"/>
      <c r="AA1165" s="216"/>
      <c r="AB1165" s="216"/>
      <c r="AC1165" s="216"/>
      <c r="AD1165" s="216"/>
      <c r="AE1165" s="216"/>
      <c r="AF1165" s="216"/>
      <c r="AG1165" s="216"/>
      <c r="AH1165" s="216"/>
      <c r="AI1165" s="216"/>
      <c r="AJ1165" s="216"/>
      <c r="AK1165" s="216"/>
      <c r="AL1165" s="216"/>
      <c r="AM1165" s="216"/>
      <c r="AN1165" s="216"/>
      <c r="AO1165" s="216"/>
      <c r="AP1165" s="216"/>
      <c r="AQ1165" s="216"/>
      <c r="AR1165" s="216"/>
      <c r="AS1165" s="216"/>
      <c r="AT1165" s="216"/>
      <c r="AU1165" s="216"/>
      <c r="AV1165" s="216"/>
      <c r="AW1165" s="216"/>
      <c r="AX1165" s="216"/>
      <c r="AY1165" s="216"/>
      <c r="AZ1165" s="216"/>
      <c r="BA1165" s="216"/>
      <c r="BB1165" s="216"/>
      <c r="BC1165" s="216"/>
      <c r="BD1165" s="216"/>
      <c r="BE1165" s="216"/>
      <c r="BF1165" s="216"/>
      <c r="BG1165" s="216"/>
      <c r="BH1165" s="216"/>
      <c r="BI1165" s="216"/>
      <c r="BJ1165" s="216"/>
      <c r="BK1165" s="216"/>
      <c r="BL1165" s="216"/>
      <c r="BM1165" s="221"/>
    </row>
    <row r="1166" spans="1:65">
      <c r="A1166" s="29"/>
      <c r="B1166" s="3" t="s">
        <v>270</v>
      </c>
      <c r="C1166" s="28"/>
      <c r="D1166" s="218">
        <v>41.35</v>
      </c>
      <c r="E1166" s="218">
        <v>44.987748302737884</v>
      </c>
      <c r="F1166" s="218">
        <v>43.481666666666669</v>
      </c>
      <c r="G1166" s="218">
        <v>46.25</v>
      </c>
      <c r="H1166" s="218">
        <v>16.100000000000001</v>
      </c>
      <c r="I1166" s="218">
        <v>42.55</v>
      </c>
      <c r="J1166" s="218">
        <v>45.349999999999994</v>
      </c>
      <c r="K1166" s="218">
        <v>60.720600000000005</v>
      </c>
      <c r="L1166" s="218">
        <v>29.2</v>
      </c>
      <c r="M1166" s="218">
        <v>38.049999999999997</v>
      </c>
      <c r="N1166" s="218">
        <v>42.849999999999994</v>
      </c>
      <c r="O1166" s="218">
        <v>38.849999999999994</v>
      </c>
      <c r="P1166" s="218">
        <v>35.099999999999994</v>
      </c>
      <c r="Q1166" s="218">
        <v>39.950000000000003</v>
      </c>
      <c r="R1166" s="218">
        <v>37.9</v>
      </c>
      <c r="S1166" s="218">
        <v>38.523703138921874</v>
      </c>
      <c r="T1166" s="218">
        <v>26</v>
      </c>
      <c r="U1166" s="218">
        <v>41.5</v>
      </c>
      <c r="V1166" s="218">
        <v>38.549999999999997</v>
      </c>
      <c r="W1166" s="218">
        <v>38.650000000000006</v>
      </c>
      <c r="X1166" s="218">
        <v>38.599999999999994</v>
      </c>
      <c r="Y1166" s="218">
        <v>44.65</v>
      </c>
      <c r="Z1166" s="215"/>
      <c r="AA1166" s="216"/>
      <c r="AB1166" s="216"/>
      <c r="AC1166" s="216"/>
      <c r="AD1166" s="216"/>
      <c r="AE1166" s="216"/>
      <c r="AF1166" s="216"/>
      <c r="AG1166" s="216"/>
      <c r="AH1166" s="216"/>
      <c r="AI1166" s="216"/>
      <c r="AJ1166" s="216"/>
      <c r="AK1166" s="216"/>
      <c r="AL1166" s="216"/>
      <c r="AM1166" s="216"/>
      <c r="AN1166" s="216"/>
      <c r="AO1166" s="216"/>
      <c r="AP1166" s="216"/>
      <c r="AQ1166" s="216"/>
      <c r="AR1166" s="216"/>
      <c r="AS1166" s="216"/>
      <c r="AT1166" s="216"/>
      <c r="AU1166" s="216"/>
      <c r="AV1166" s="216"/>
      <c r="AW1166" s="216"/>
      <c r="AX1166" s="216"/>
      <c r="AY1166" s="216"/>
      <c r="AZ1166" s="216"/>
      <c r="BA1166" s="216"/>
      <c r="BB1166" s="216"/>
      <c r="BC1166" s="216"/>
      <c r="BD1166" s="216"/>
      <c r="BE1166" s="216"/>
      <c r="BF1166" s="216"/>
      <c r="BG1166" s="216"/>
      <c r="BH1166" s="216"/>
      <c r="BI1166" s="216"/>
      <c r="BJ1166" s="216"/>
      <c r="BK1166" s="216"/>
      <c r="BL1166" s="216"/>
      <c r="BM1166" s="221"/>
    </row>
    <row r="1167" spans="1:65">
      <c r="A1167" s="29"/>
      <c r="B1167" s="3" t="s">
        <v>271</v>
      </c>
      <c r="C1167" s="28"/>
      <c r="D1167" s="218">
        <v>3.0889588321417722</v>
      </c>
      <c r="E1167" s="218">
        <v>0.85675779707254029</v>
      </c>
      <c r="F1167" s="218">
        <v>0.26092882526055133</v>
      </c>
      <c r="G1167" s="218">
        <v>0.71460945044595459</v>
      </c>
      <c r="H1167" s="218">
        <v>4.1941228721470036</v>
      </c>
      <c r="I1167" s="218">
        <v>0.78400680269157486</v>
      </c>
      <c r="J1167" s="218">
        <v>0.7865536642001395</v>
      </c>
      <c r="K1167" s="218">
        <v>0.73797784971275804</v>
      </c>
      <c r="L1167" s="218">
        <v>0.57503623074260823</v>
      </c>
      <c r="M1167" s="218">
        <v>0.76594168620507175</v>
      </c>
      <c r="N1167" s="218">
        <v>1.463443427901012</v>
      </c>
      <c r="O1167" s="218">
        <v>0.90553851381374062</v>
      </c>
      <c r="P1167" s="218">
        <v>1.0500793620801567</v>
      </c>
      <c r="Q1167" s="218">
        <v>3.7361299049506664</v>
      </c>
      <c r="R1167" s="218">
        <v>1.3647954669717608</v>
      </c>
      <c r="S1167" s="218">
        <v>0.59042657917629349</v>
      </c>
      <c r="T1167" s="218">
        <v>0.5163977794943222</v>
      </c>
      <c r="U1167" s="218">
        <v>0.53197744313081341</v>
      </c>
      <c r="V1167" s="218">
        <v>0.7737355275975546</v>
      </c>
      <c r="W1167" s="218">
        <v>0.48442405665559857</v>
      </c>
      <c r="X1167" s="218">
        <v>0.56920997883030788</v>
      </c>
      <c r="Y1167" s="218">
        <v>4.7605321831352718</v>
      </c>
      <c r="Z1167" s="215"/>
      <c r="AA1167" s="216"/>
      <c r="AB1167" s="216"/>
      <c r="AC1167" s="216"/>
      <c r="AD1167" s="216"/>
      <c r="AE1167" s="216"/>
      <c r="AF1167" s="216"/>
      <c r="AG1167" s="216"/>
      <c r="AH1167" s="216"/>
      <c r="AI1167" s="216"/>
      <c r="AJ1167" s="216"/>
      <c r="AK1167" s="216"/>
      <c r="AL1167" s="216"/>
      <c r="AM1167" s="216"/>
      <c r="AN1167" s="216"/>
      <c r="AO1167" s="216"/>
      <c r="AP1167" s="216"/>
      <c r="AQ1167" s="216"/>
      <c r="AR1167" s="216"/>
      <c r="AS1167" s="216"/>
      <c r="AT1167" s="216"/>
      <c r="AU1167" s="216"/>
      <c r="AV1167" s="216"/>
      <c r="AW1167" s="216"/>
      <c r="AX1167" s="216"/>
      <c r="AY1167" s="216"/>
      <c r="AZ1167" s="216"/>
      <c r="BA1167" s="216"/>
      <c r="BB1167" s="216"/>
      <c r="BC1167" s="216"/>
      <c r="BD1167" s="216"/>
      <c r="BE1167" s="216"/>
      <c r="BF1167" s="216"/>
      <c r="BG1167" s="216"/>
      <c r="BH1167" s="216"/>
      <c r="BI1167" s="216"/>
      <c r="BJ1167" s="216"/>
      <c r="BK1167" s="216"/>
      <c r="BL1167" s="216"/>
      <c r="BM1167" s="221"/>
    </row>
    <row r="1168" spans="1:65">
      <c r="A1168" s="29"/>
      <c r="B1168" s="3" t="s">
        <v>86</v>
      </c>
      <c r="C1168" s="28"/>
      <c r="D1168" s="13">
        <v>7.4462647620934644E-2</v>
      </c>
      <c r="E1168" s="13">
        <v>1.9072882030399189E-2</v>
      </c>
      <c r="F1168" s="13">
        <v>6.0054353334193303E-3</v>
      </c>
      <c r="G1168" s="13">
        <v>1.5445449217131585E-2</v>
      </c>
      <c r="H1168" s="13">
        <v>0.24719781171789806</v>
      </c>
      <c r="I1168" s="13">
        <v>1.8432761818767431E-2</v>
      </c>
      <c r="J1168" s="13">
        <v>1.7312259666914298E-2</v>
      </c>
      <c r="K1168" s="13">
        <v>1.2149516798765664E-2</v>
      </c>
      <c r="L1168" s="13">
        <v>1.9715527911175139E-2</v>
      </c>
      <c r="M1168" s="13">
        <v>2.0245154701455638E-2</v>
      </c>
      <c r="N1168" s="13">
        <v>3.4259307715201213E-2</v>
      </c>
      <c r="O1168" s="13">
        <v>2.3338621490044859E-2</v>
      </c>
      <c r="P1168" s="13">
        <v>3.0203624987923974E-2</v>
      </c>
      <c r="Q1168" s="13">
        <v>9.0536265871179314E-2</v>
      </c>
      <c r="R1168" s="13">
        <v>3.5665386767554728E-2</v>
      </c>
      <c r="S1168" s="13">
        <v>1.5346036679382873E-2</v>
      </c>
      <c r="T1168" s="13">
        <v>2.0119394006272294E-2</v>
      </c>
      <c r="U1168" s="13">
        <v>1.2772567662204404E-2</v>
      </c>
      <c r="V1168" s="13">
        <v>2.0131887101410791E-2</v>
      </c>
      <c r="W1168" s="13">
        <v>1.2528208361782723E-2</v>
      </c>
      <c r="X1168" s="13">
        <v>1.4746372508557199E-2</v>
      </c>
      <c r="Y1168" s="13">
        <v>0.10516639579827551</v>
      </c>
      <c r="Z1168" s="15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29"/>
      <c r="B1169" s="3" t="s">
        <v>272</v>
      </c>
      <c r="C1169" s="28"/>
      <c r="D1169" s="13">
        <v>2.8960157277540199E-2</v>
      </c>
      <c r="E1169" s="13">
        <v>0.11420898245095956</v>
      </c>
      <c r="F1169" s="13">
        <v>7.7711399334812192E-2</v>
      </c>
      <c r="G1169" s="13">
        <v>0.14760682868720409</v>
      </c>
      <c r="H1169" s="13">
        <v>-0.57915570907652236</v>
      </c>
      <c r="I1169" s="13">
        <v>5.5004548562588518E-2</v>
      </c>
      <c r="J1169" s="13">
        <v>0.12693667687367394</v>
      </c>
      <c r="K1169" s="13">
        <v>0.50663909762750081</v>
      </c>
      <c r="L1169" s="13">
        <v>-0.27654468652643815</v>
      </c>
      <c r="M1169" s="13">
        <v>-6.1575107665722606E-2</v>
      </c>
      <c r="N1169" s="13">
        <v>5.9551981961565081E-2</v>
      </c>
      <c r="O1169" s="13">
        <v>-3.7597731562027392E-2</v>
      </c>
      <c r="P1169" s="13">
        <v>-0.13764126633951435</v>
      </c>
      <c r="Q1169" s="13">
        <v>2.3585917806022261E-2</v>
      </c>
      <c r="R1169" s="13">
        <v>-5.0826628722686951E-2</v>
      </c>
      <c r="S1169" s="13">
        <v>-4.567878094177813E-2</v>
      </c>
      <c r="T1169" s="13">
        <v>-0.36335932414326555</v>
      </c>
      <c r="U1169" s="13">
        <v>3.3094187640246187E-2</v>
      </c>
      <c r="V1169" s="13">
        <v>-4.6692598359980853E-2</v>
      </c>
      <c r="W1169" s="13">
        <v>-4.0904955852192337E-2</v>
      </c>
      <c r="X1169" s="13">
        <v>-4.2558567997274754E-2</v>
      </c>
      <c r="Y1169" s="13">
        <v>0.12280264651096817</v>
      </c>
      <c r="Z1169" s="15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29"/>
      <c r="B1170" s="45" t="s">
        <v>273</v>
      </c>
      <c r="C1170" s="46"/>
      <c r="D1170" s="44">
        <v>0.38</v>
      </c>
      <c r="E1170" s="44">
        <v>1.27</v>
      </c>
      <c r="F1170" s="44">
        <v>0.89</v>
      </c>
      <c r="G1170" s="44">
        <v>1.62</v>
      </c>
      <c r="H1170" s="44">
        <v>6</v>
      </c>
      <c r="I1170" s="44">
        <v>0.65</v>
      </c>
      <c r="J1170" s="44">
        <v>1.4</v>
      </c>
      <c r="K1170" s="44">
        <v>5.39</v>
      </c>
      <c r="L1170" s="44">
        <v>2.83</v>
      </c>
      <c r="M1170" s="44">
        <v>0.56999999999999995</v>
      </c>
      <c r="N1170" s="44">
        <v>0.7</v>
      </c>
      <c r="O1170" s="44">
        <v>0.32</v>
      </c>
      <c r="P1170" s="44">
        <v>1.37</v>
      </c>
      <c r="Q1170" s="44">
        <v>0.32</v>
      </c>
      <c r="R1170" s="44">
        <v>0.46</v>
      </c>
      <c r="S1170" s="44">
        <v>0.41</v>
      </c>
      <c r="T1170" s="44">
        <v>3.74</v>
      </c>
      <c r="U1170" s="44">
        <v>0.42</v>
      </c>
      <c r="V1170" s="44">
        <v>0.42</v>
      </c>
      <c r="W1170" s="44">
        <v>0.36</v>
      </c>
      <c r="X1170" s="44">
        <v>0.37</v>
      </c>
      <c r="Y1170" s="44">
        <v>1.36</v>
      </c>
      <c r="Z1170" s="15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B1171" s="30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BM1171" s="55"/>
    </row>
    <row r="1172" spans="1:65"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6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</sheetData>
  <dataConsolidate/>
  <conditionalFormatting sqref="B6:AA11 B25:AA30 B43:AA48 B61:O66 B79:AB84 B97:Y102 B116:AA121 B134:AB139 B152:Z157 B171:V176 B189:AB194 B207:Z212 B225:U230 B244:AB249 B262:H267 B280:H285 B298:H303 B316:AB321 B334:Z339 B352:H357 B370:Q375 B389:V394 B408:X413 B427:H432 B445:T450 B463:AB468 B481:AA486 B499:W504 B518:K523 B536:AB541 B554:AB559 B572:AB577 B591:AB596 B609:U614 B628:H633 B646:AA651 B665:AA670 B683:Z688 B701:E706 B719:H724 B737:E742 B755:V760 B773:S778 B791:AA796 B809:AA814 B828:AB833 B847:Y852 B866:H871 B884:X889 B903:AB908 B922:S927 B940:L945 B959:W964 B978:X983 B996:AA1001 B1014:Y1019 B1033:F1038 B1051:X1056 B1069:AA1074 B1087:AA1092 B1105:W1110 B1123:L1128 B1141:AB1146 B1159:Y1164">
    <cfRule type="expression" dxfId="17" priority="192">
      <formula>AND($B6&lt;&gt;$B5,NOT(ISBLANK(INDIRECT(Anlyt_LabRefThisCol))))</formula>
    </cfRule>
  </conditionalFormatting>
  <conditionalFormatting sqref="C2:AA17 C21:AA36 C39:AA54 C57:O72 C75:AB90 C93:Y108 C112:AA127 C130:AB145 C148:Z163 C167:V182 C185:AB200 C203:Z218 C221:U236 C240:AB255 C258:H273 C276:H291 C294:H309 C312:AB327 C330:Z345 C348:H363 C366:Q381 C385:V400 C404:X419 C423:H438 C441:T456 C459:AB474 C477:AA492 C495:W510 C514:K529 C532:AB547 C550:AB565 C568:AB583 C587:AB602 C605:U620 C624:H639 C642:AA657 C661:AA676 C679:Z694 C697:E712 C715:H730 C733:E748 C751:V766 C769:S784 C787:AA802 C805:AA820 C824:AB839 C843:Y858 C862:H877 C880:X895 C899:AB914 C918:S933 C936:L951 C955:W970 C974:X989 C992:AA1007 C1010:Y1025 C1029:F1044 C1047:X1062 C1065:AA1080 C1083:AA1098 C1101:W1116 C1119:L1134 C1137:AB1152 C1155:Y1170">
    <cfRule type="expression" dxfId="16" priority="190" stopIfTrue="1">
      <formula>AND(ISBLANK(INDIRECT(Anlyt_LabRefLastCol)),ISBLANK(INDIRECT(Anlyt_LabRefThisCol)))</formula>
    </cfRule>
    <cfRule type="expression" dxfId="15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8EB2-3484-43AB-8BDA-8B0AD9541FA7}">
  <sheetPr codeName="Sheet15"/>
  <dimension ref="A1:BN155"/>
  <sheetViews>
    <sheetView zoomScale="75" zoomScaleNormal="75" workbookViewId="0"/>
  </sheetViews>
  <sheetFormatPr defaultColWidth="9.140625" defaultRowHeight="12.75"/>
  <cols>
    <col min="1" max="1" width="15.140625" customWidth="1"/>
    <col min="2" max="2" width="10.85546875" style="2" bestFit="1" customWidth="1"/>
    <col min="3" max="3" width="9.42578125" style="2" bestFit="1" customWidth="1"/>
    <col min="4" max="22" width="13.140625" style="2" customWidth="1"/>
    <col min="23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615</v>
      </c>
      <c r="BM1" s="27" t="s">
        <v>66</v>
      </c>
    </row>
    <row r="2" spans="1:66" ht="19.5">
      <c r="A2" s="24" t="s">
        <v>340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5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1" t="s">
        <v>237</v>
      </c>
      <c r="E3" s="152" t="s">
        <v>238</v>
      </c>
      <c r="F3" s="152" t="s">
        <v>239</v>
      </c>
      <c r="G3" s="152" t="s">
        <v>240</v>
      </c>
      <c r="H3" s="152" t="s">
        <v>242</v>
      </c>
      <c r="I3" s="152" t="s">
        <v>243</v>
      </c>
      <c r="J3" s="152" t="s">
        <v>244</v>
      </c>
      <c r="K3" s="152" t="s">
        <v>249</v>
      </c>
      <c r="L3" s="152" t="s">
        <v>250</v>
      </c>
      <c r="M3" s="152" t="s">
        <v>251</v>
      </c>
      <c r="N3" s="152" t="s">
        <v>252</v>
      </c>
      <c r="O3" s="152" t="s">
        <v>253</v>
      </c>
      <c r="P3" s="152" t="s">
        <v>254</v>
      </c>
      <c r="Q3" s="152" t="s">
        <v>255</v>
      </c>
      <c r="R3" s="152" t="s">
        <v>256</v>
      </c>
      <c r="S3" s="152" t="s">
        <v>257</v>
      </c>
      <c r="T3" s="152" t="s">
        <v>258</v>
      </c>
      <c r="U3" s="152" t="s">
        <v>260</v>
      </c>
      <c r="V3" s="152" t="s">
        <v>261</v>
      </c>
      <c r="W3" s="15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296</v>
      </c>
      <c r="E4" s="11" t="s">
        <v>296</v>
      </c>
      <c r="F4" s="11" t="s">
        <v>296</v>
      </c>
      <c r="G4" s="11" t="s">
        <v>296</v>
      </c>
      <c r="H4" s="11" t="s">
        <v>296</v>
      </c>
      <c r="I4" s="11" t="s">
        <v>296</v>
      </c>
      <c r="J4" s="11" t="s">
        <v>296</v>
      </c>
      <c r="K4" s="11" t="s">
        <v>296</v>
      </c>
      <c r="L4" s="11" t="s">
        <v>296</v>
      </c>
      <c r="M4" s="11" t="s">
        <v>296</v>
      </c>
      <c r="N4" s="11" t="s">
        <v>296</v>
      </c>
      <c r="O4" s="11" t="s">
        <v>296</v>
      </c>
      <c r="P4" s="11" t="s">
        <v>114</v>
      </c>
      <c r="Q4" s="11" t="s">
        <v>296</v>
      </c>
      <c r="R4" s="11" t="s">
        <v>282</v>
      </c>
      <c r="S4" s="11" t="s">
        <v>296</v>
      </c>
      <c r="T4" s="11" t="s">
        <v>296</v>
      </c>
      <c r="U4" s="11" t="s">
        <v>296</v>
      </c>
      <c r="V4" s="11" t="s">
        <v>114</v>
      </c>
      <c r="W4" s="15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5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>
        <v>0.153</v>
      </c>
      <c r="E6" s="204">
        <v>0.14200000000000002</v>
      </c>
      <c r="F6" s="204">
        <v>0.11665350000000001</v>
      </c>
      <c r="G6" s="204">
        <v>0.14785000000000001</v>
      </c>
      <c r="H6" s="204">
        <v>0.159</v>
      </c>
      <c r="I6" s="204">
        <v>0.12</v>
      </c>
      <c r="J6" s="204">
        <v>0.14799999999999999</v>
      </c>
      <c r="K6" s="204">
        <v>0.153</v>
      </c>
      <c r="L6" s="204">
        <v>0.16</v>
      </c>
      <c r="M6" s="204">
        <v>0.16</v>
      </c>
      <c r="N6" s="204">
        <v>0.15</v>
      </c>
      <c r="O6" s="204">
        <v>0.14000000000000001</v>
      </c>
      <c r="P6" s="204">
        <v>0.157</v>
      </c>
      <c r="Q6" s="211">
        <v>0.2385873</v>
      </c>
      <c r="R6" s="204"/>
      <c r="S6" s="204">
        <v>0.14695</v>
      </c>
      <c r="T6" s="204">
        <v>0.13300000000000001</v>
      </c>
      <c r="U6" s="204">
        <v>0.13900000000000001</v>
      </c>
      <c r="V6" s="204">
        <v>0.14399999999999999</v>
      </c>
      <c r="W6" s="205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0.153</v>
      </c>
      <c r="E7" s="23">
        <v>0.14400000000000002</v>
      </c>
      <c r="F7" s="23">
        <v>0.11050500000000001</v>
      </c>
      <c r="G7" s="23">
        <v>0.14329449999999999</v>
      </c>
      <c r="H7" s="23">
        <v>0.151</v>
      </c>
      <c r="I7" s="23">
        <v>0.11399999999999999</v>
      </c>
      <c r="J7" s="23">
        <v>0.14400000000000002</v>
      </c>
      <c r="K7" s="23">
        <v>0.156</v>
      </c>
      <c r="L7" s="23">
        <v>0.15</v>
      </c>
      <c r="M7" s="23">
        <v>0.16</v>
      </c>
      <c r="N7" s="23">
        <v>0.15</v>
      </c>
      <c r="O7" s="23">
        <v>0.14000000000000001</v>
      </c>
      <c r="P7" s="23">
        <v>0.161</v>
      </c>
      <c r="Q7" s="212">
        <v>0.25029569999999995</v>
      </c>
      <c r="R7" s="23"/>
      <c r="S7" s="23">
        <v>0.14540999999999998</v>
      </c>
      <c r="T7" s="23">
        <v>0.13600000000000001</v>
      </c>
      <c r="U7" s="23">
        <v>0.14000000000000001</v>
      </c>
      <c r="V7" s="23">
        <v>0.14299999999999999</v>
      </c>
      <c r="W7" s="205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3">
        <v>0.151</v>
      </c>
      <c r="E8" s="23">
        <v>0.13699999999999998</v>
      </c>
      <c r="F8" s="209">
        <v>0.10424994999999998</v>
      </c>
      <c r="G8" s="23">
        <v>0.14682799999999999</v>
      </c>
      <c r="H8" s="23">
        <v>0.14699999999999999</v>
      </c>
      <c r="I8" s="23">
        <v>0.121</v>
      </c>
      <c r="J8" s="23">
        <v>0.14200000000000002</v>
      </c>
      <c r="K8" s="23">
        <v>0.155</v>
      </c>
      <c r="L8" s="23">
        <v>0.16</v>
      </c>
      <c r="M8" s="23">
        <v>0.16</v>
      </c>
      <c r="N8" s="23">
        <v>0.15</v>
      </c>
      <c r="O8" s="23">
        <v>0.14000000000000001</v>
      </c>
      <c r="P8" s="23">
        <v>0.156</v>
      </c>
      <c r="Q8" s="212">
        <v>0.23367829999999998</v>
      </c>
      <c r="R8" s="212">
        <v>7.7839999999999993E-2</v>
      </c>
      <c r="S8" s="23">
        <v>0.14576</v>
      </c>
      <c r="T8" s="23">
        <v>0.13700000000000001</v>
      </c>
      <c r="U8" s="23">
        <v>0.14199999999999999</v>
      </c>
      <c r="V8" s="23">
        <v>0.14799999999999999</v>
      </c>
      <c r="W8" s="205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0.153</v>
      </c>
      <c r="E9" s="23">
        <v>0.13999999999999999</v>
      </c>
      <c r="F9" s="23">
        <v>0.11644300000000002</v>
      </c>
      <c r="G9" s="23">
        <v>0.14755000000000001</v>
      </c>
      <c r="H9" s="23">
        <v>0.154</v>
      </c>
      <c r="I9" s="23">
        <v>0.11799999999999998</v>
      </c>
      <c r="J9" s="23">
        <v>0.13699999999999998</v>
      </c>
      <c r="K9" s="23">
        <v>0.153</v>
      </c>
      <c r="L9" s="23">
        <v>0.16</v>
      </c>
      <c r="M9" s="23">
        <v>0.15</v>
      </c>
      <c r="N9" s="23">
        <v>0.15</v>
      </c>
      <c r="O9" s="23">
        <v>0.15</v>
      </c>
      <c r="P9" s="23">
        <v>0.152</v>
      </c>
      <c r="Q9" s="212">
        <v>0.23229139999999998</v>
      </c>
      <c r="R9" s="212">
        <v>8.3945000000000006E-2</v>
      </c>
      <c r="S9" s="23">
        <v>0.14652999999999999</v>
      </c>
      <c r="T9" s="23">
        <v>0.13600000000000001</v>
      </c>
      <c r="U9" s="23">
        <v>0.14199999999999999</v>
      </c>
      <c r="V9" s="23">
        <v>0.14499999999999999</v>
      </c>
      <c r="W9" s="205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0.14421205588235295</v>
      </c>
      <c r="BN9" s="27"/>
    </row>
    <row r="10" spans="1:66">
      <c r="A10" s="29"/>
      <c r="B10" s="19">
        <v>1</v>
      </c>
      <c r="C10" s="9">
        <v>5</v>
      </c>
      <c r="D10" s="23">
        <v>0.155</v>
      </c>
      <c r="E10" s="23">
        <v>0.13799999999999998</v>
      </c>
      <c r="F10" s="23">
        <v>0.11230899999999999</v>
      </c>
      <c r="G10" s="23">
        <v>0.13695000000000002</v>
      </c>
      <c r="H10" s="23">
        <v>0.157</v>
      </c>
      <c r="I10" s="23">
        <v>0.11799999999999998</v>
      </c>
      <c r="J10" s="23">
        <v>0.14799999999999999</v>
      </c>
      <c r="K10" s="23">
        <v>0.156</v>
      </c>
      <c r="L10" s="23">
        <v>0.16</v>
      </c>
      <c r="M10" s="23">
        <v>0.16</v>
      </c>
      <c r="N10" s="23">
        <v>0.15</v>
      </c>
      <c r="O10" s="23">
        <v>0.14000000000000001</v>
      </c>
      <c r="P10" s="23">
        <v>0.159</v>
      </c>
      <c r="Q10" s="212">
        <v>0.22793169999999999</v>
      </c>
      <c r="R10" s="23"/>
      <c r="S10" s="23">
        <v>0.14254999999999998</v>
      </c>
      <c r="T10" s="23">
        <v>0.13700000000000001</v>
      </c>
      <c r="U10" s="23">
        <v>0.14299999999999999</v>
      </c>
      <c r="V10" s="23">
        <v>0.14199999999999999</v>
      </c>
      <c r="W10" s="205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126</v>
      </c>
    </row>
    <row r="11" spans="1:66">
      <c r="A11" s="29"/>
      <c r="B11" s="19">
        <v>1</v>
      </c>
      <c r="C11" s="9">
        <v>6</v>
      </c>
      <c r="D11" s="23">
        <v>0.154</v>
      </c>
      <c r="E11" s="23">
        <v>0.14200000000000002</v>
      </c>
      <c r="F11" s="23">
        <v>0.117413</v>
      </c>
      <c r="G11" s="23">
        <v>0.139519</v>
      </c>
      <c r="H11" s="23">
        <v>0.155</v>
      </c>
      <c r="I11" s="23">
        <v>0.121</v>
      </c>
      <c r="J11" s="23">
        <v>0.14400000000000002</v>
      </c>
      <c r="K11" s="209">
        <v>0.121</v>
      </c>
      <c r="L11" s="23">
        <v>0.15</v>
      </c>
      <c r="M11" s="23">
        <v>0.15</v>
      </c>
      <c r="N11" s="23">
        <v>0.16</v>
      </c>
      <c r="O11" s="23">
        <v>0.14000000000000001</v>
      </c>
      <c r="P11" s="23">
        <v>0.154</v>
      </c>
      <c r="Q11" s="212">
        <v>0.2500561</v>
      </c>
      <c r="R11" s="23"/>
      <c r="S11" s="23">
        <v>0.14285</v>
      </c>
      <c r="T11" s="23">
        <v>0.13400000000000001</v>
      </c>
      <c r="U11" s="23">
        <v>0.14000000000000001</v>
      </c>
      <c r="V11" s="23">
        <v>0.14199999999999999</v>
      </c>
      <c r="W11" s="205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269</v>
      </c>
      <c r="C12" s="12"/>
      <c r="D12" s="210">
        <v>0.15316666666666667</v>
      </c>
      <c r="E12" s="210">
        <v>0.14050000000000001</v>
      </c>
      <c r="F12" s="210">
        <v>0.11292890833333331</v>
      </c>
      <c r="G12" s="210">
        <v>0.14366524999999999</v>
      </c>
      <c r="H12" s="210">
        <v>0.15383333333333335</v>
      </c>
      <c r="I12" s="210">
        <v>0.11866666666666666</v>
      </c>
      <c r="J12" s="210">
        <v>0.14383333333333334</v>
      </c>
      <c r="K12" s="210">
        <v>0.14899999999999999</v>
      </c>
      <c r="L12" s="210">
        <v>0.15666666666666668</v>
      </c>
      <c r="M12" s="210">
        <v>0.15666666666666668</v>
      </c>
      <c r="N12" s="210">
        <v>0.15166666666666667</v>
      </c>
      <c r="O12" s="210">
        <v>0.14166666666666669</v>
      </c>
      <c r="P12" s="210">
        <v>0.1565</v>
      </c>
      <c r="Q12" s="210">
        <v>0.23880675000000004</v>
      </c>
      <c r="R12" s="210">
        <v>8.0892500000000006E-2</v>
      </c>
      <c r="S12" s="210">
        <v>0.14500833333333332</v>
      </c>
      <c r="T12" s="210">
        <v>0.13550000000000001</v>
      </c>
      <c r="U12" s="210">
        <v>0.14100000000000001</v>
      </c>
      <c r="V12" s="210">
        <v>0.14399999999999999</v>
      </c>
      <c r="W12" s="205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270</v>
      </c>
      <c r="C13" s="28"/>
      <c r="D13" s="23">
        <v>0.153</v>
      </c>
      <c r="E13" s="23">
        <v>0.14100000000000001</v>
      </c>
      <c r="F13" s="23">
        <v>0.11437600000000001</v>
      </c>
      <c r="G13" s="23">
        <v>0.14506124999999997</v>
      </c>
      <c r="H13" s="23">
        <v>0.1545</v>
      </c>
      <c r="I13" s="23">
        <v>0.11899999999999999</v>
      </c>
      <c r="J13" s="23">
        <v>0.14400000000000002</v>
      </c>
      <c r="K13" s="23">
        <v>0.154</v>
      </c>
      <c r="L13" s="23">
        <v>0.16</v>
      </c>
      <c r="M13" s="23">
        <v>0.16</v>
      </c>
      <c r="N13" s="23">
        <v>0.15</v>
      </c>
      <c r="O13" s="23">
        <v>0.14000000000000001</v>
      </c>
      <c r="P13" s="23">
        <v>0.1565</v>
      </c>
      <c r="Q13" s="23">
        <v>0.23613279999999998</v>
      </c>
      <c r="R13" s="23">
        <v>8.0892500000000006E-2</v>
      </c>
      <c r="S13" s="23">
        <v>0.14558499999999999</v>
      </c>
      <c r="T13" s="23">
        <v>0.13600000000000001</v>
      </c>
      <c r="U13" s="23">
        <v>0.14100000000000001</v>
      </c>
      <c r="V13" s="23">
        <v>0.14349999999999999</v>
      </c>
      <c r="W13" s="205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271</v>
      </c>
      <c r="C14" s="28"/>
      <c r="D14" s="23">
        <v>1.329160135825127E-3</v>
      </c>
      <c r="E14" s="23">
        <v>2.6645825188948619E-3</v>
      </c>
      <c r="F14" s="23">
        <v>5.0579133464717218E-3</v>
      </c>
      <c r="G14" s="23">
        <v>4.5832265899691206E-3</v>
      </c>
      <c r="H14" s="23">
        <v>4.308905506815704E-3</v>
      </c>
      <c r="I14" s="23">
        <v>2.6583202716502553E-3</v>
      </c>
      <c r="J14" s="23">
        <v>4.1190613817551538E-3</v>
      </c>
      <c r="K14" s="23">
        <v>1.3784048752090222E-2</v>
      </c>
      <c r="L14" s="23">
        <v>5.1639777949432277E-3</v>
      </c>
      <c r="M14" s="23">
        <v>5.1639777949432268E-3</v>
      </c>
      <c r="N14" s="23">
        <v>4.0824829046386332E-3</v>
      </c>
      <c r="O14" s="23">
        <v>4.0824829046386228E-3</v>
      </c>
      <c r="P14" s="23">
        <v>3.2710854467592281E-3</v>
      </c>
      <c r="Q14" s="23">
        <v>9.4404396439466704E-3</v>
      </c>
      <c r="R14" s="23">
        <v>4.3168868991438816E-3</v>
      </c>
      <c r="S14" s="23">
        <v>1.8715599554026241E-3</v>
      </c>
      <c r="T14" s="23">
        <v>1.6431676725155E-3</v>
      </c>
      <c r="U14" s="23">
        <v>1.549193338482954E-3</v>
      </c>
      <c r="V14" s="23">
        <v>2.2803508501982781E-3</v>
      </c>
      <c r="W14" s="205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8.677868133787554E-3</v>
      </c>
      <c r="E15" s="13">
        <v>1.8965000134483E-2</v>
      </c>
      <c r="F15" s="13">
        <v>4.4788472864204371E-2</v>
      </c>
      <c r="G15" s="13">
        <v>3.1902123791028941E-2</v>
      </c>
      <c r="H15" s="13">
        <v>2.8010219979300349E-2</v>
      </c>
      <c r="I15" s="13">
        <v>2.2401575322895412E-2</v>
      </c>
      <c r="J15" s="13">
        <v>2.8637738459479631E-2</v>
      </c>
      <c r="K15" s="13">
        <v>9.2510394309330349E-2</v>
      </c>
      <c r="L15" s="13">
        <v>3.2961560393254645E-2</v>
      </c>
      <c r="M15" s="13">
        <v>3.2961560393254638E-2</v>
      </c>
      <c r="N15" s="13">
        <v>2.6917469700914066E-2</v>
      </c>
      <c r="O15" s="13">
        <v>2.881752638568439E-2</v>
      </c>
      <c r="P15" s="13">
        <v>2.0901504452135643E-2</v>
      </c>
      <c r="Q15" s="13">
        <v>3.9531711913279956E-2</v>
      </c>
      <c r="R15" s="13">
        <v>5.3365724871204147E-2</v>
      </c>
      <c r="S15" s="13">
        <v>1.290656828046175E-2</v>
      </c>
      <c r="T15" s="13">
        <v>1.212669869015129E-2</v>
      </c>
      <c r="U15" s="13">
        <v>1.0987186797751446E-2</v>
      </c>
      <c r="V15" s="13">
        <v>1.5835769793043599E-2</v>
      </c>
      <c r="W15" s="15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6.2093357795403925E-2</v>
      </c>
      <c r="E16" s="13">
        <v>-2.5740260477121302E-2</v>
      </c>
      <c r="F16" s="13">
        <v>-0.21692463475134272</v>
      </c>
      <c r="G16" s="13">
        <v>-3.7916794057705205E-3</v>
      </c>
      <c r="H16" s="13">
        <v>6.6716179809747533E-2</v>
      </c>
      <c r="I16" s="13">
        <v>-0.17713768144686892</v>
      </c>
      <c r="J16" s="13">
        <v>-2.6261504054041485E-3</v>
      </c>
      <c r="K16" s="13">
        <v>3.3200720205757372E-2</v>
      </c>
      <c r="L16" s="13">
        <v>8.6363173370706869E-2</v>
      </c>
      <c r="M16" s="13">
        <v>8.6363173370706869E-2</v>
      </c>
      <c r="N16" s="13">
        <v>5.169200826313114E-2</v>
      </c>
      <c r="O16" s="13">
        <v>-1.7650321952020209E-2</v>
      </c>
      <c r="P16" s="13">
        <v>8.5207467867121078E-2</v>
      </c>
      <c r="Q16" s="13">
        <v>0.65594165161071349</v>
      </c>
      <c r="R16" s="13">
        <v>-0.43907255530708567</v>
      </c>
      <c r="S16" s="13">
        <v>5.5215733948761336E-3</v>
      </c>
      <c r="T16" s="13">
        <v>-6.0411425584697032E-2</v>
      </c>
      <c r="U16" s="13">
        <v>-2.2273143966363707E-2</v>
      </c>
      <c r="V16" s="13">
        <v>-1.4704449018183574E-3</v>
      </c>
      <c r="W16" s="15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0.73</v>
      </c>
      <c r="E17" s="44">
        <v>0.28000000000000003</v>
      </c>
      <c r="F17" s="44">
        <v>2.46</v>
      </c>
      <c r="G17" s="44">
        <v>0.03</v>
      </c>
      <c r="H17" s="44">
        <v>0.78</v>
      </c>
      <c r="I17" s="44">
        <v>2.0099999999999998</v>
      </c>
      <c r="J17" s="44">
        <v>0.01</v>
      </c>
      <c r="K17" s="44">
        <v>0.4</v>
      </c>
      <c r="L17" s="44">
        <v>1</v>
      </c>
      <c r="M17" s="44">
        <v>1</v>
      </c>
      <c r="N17" s="44">
        <v>0.61</v>
      </c>
      <c r="O17" s="44">
        <v>0.19</v>
      </c>
      <c r="P17" s="44">
        <v>0.99</v>
      </c>
      <c r="Q17" s="44">
        <v>7.52</v>
      </c>
      <c r="R17" s="44">
        <v>5.01</v>
      </c>
      <c r="S17" s="44">
        <v>0.08</v>
      </c>
      <c r="T17" s="44">
        <v>0.67</v>
      </c>
      <c r="U17" s="44">
        <v>0.24</v>
      </c>
      <c r="V17" s="44">
        <v>0</v>
      </c>
      <c r="W17" s="15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616</v>
      </c>
      <c r="BM19" s="27" t="s">
        <v>66</v>
      </c>
    </row>
    <row r="20" spans="1:65" ht="15">
      <c r="A20" s="24" t="s">
        <v>214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5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51" t="s">
        <v>237</v>
      </c>
      <c r="E21" s="152" t="s">
        <v>238</v>
      </c>
      <c r="F21" s="152" t="s">
        <v>239</v>
      </c>
      <c r="G21" s="152" t="s">
        <v>240</v>
      </c>
      <c r="H21" s="152" t="s">
        <v>242</v>
      </c>
      <c r="I21" s="152" t="s">
        <v>243</v>
      </c>
      <c r="J21" s="152" t="s">
        <v>244</v>
      </c>
      <c r="K21" s="152" t="s">
        <v>248</v>
      </c>
      <c r="L21" s="152" t="s">
        <v>249</v>
      </c>
      <c r="M21" s="152" t="s">
        <v>250</v>
      </c>
      <c r="N21" s="152" t="s">
        <v>251</v>
      </c>
      <c r="O21" s="152" t="s">
        <v>252</v>
      </c>
      <c r="P21" s="152" t="s">
        <v>253</v>
      </c>
      <c r="Q21" s="152" t="s">
        <v>254</v>
      </c>
      <c r="R21" s="152" t="s">
        <v>255</v>
      </c>
      <c r="S21" s="152" t="s">
        <v>256</v>
      </c>
      <c r="T21" s="152" t="s">
        <v>257</v>
      </c>
      <c r="U21" s="152" t="s">
        <v>258</v>
      </c>
      <c r="V21" s="152" t="s">
        <v>260</v>
      </c>
      <c r="W21" s="152" t="s">
        <v>261</v>
      </c>
      <c r="X21" s="15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332</v>
      </c>
      <c r="E22" s="11" t="s">
        <v>333</v>
      </c>
      <c r="F22" s="11" t="s">
        <v>332</v>
      </c>
      <c r="G22" s="11" t="s">
        <v>332</v>
      </c>
      <c r="H22" s="11" t="s">
        <v>332</v>
      </c>
      <c r="I22" s="11" t="s">
        <v>332</v>
      </c>
      <c r="J22" s="11" t="s">
        <v>332</v>
      </c>
      <c r="K22" s="11" t="s">
        <v>332</v>
      </c>
      <c r="L22" s="11" t="s">
        <v>332</v>
      </c>
      <c r="M22" s="11" t="s">
        <v>334</v>
      </c>
      <c r="N22" s="11" t="s">
        <v>334</v>
      </c>
      <c r="O22" s="11" t="s">
        <v>332</v>
      </c>
      <c r="P22" s="11" t="s">
        <v>332</v>
      </c>
      <c r="Q22" s="11" t="s">
        <v>334</v>
      </c>
      <c r="R22" s="11" t="s">
        <v>332</v>
      </c>
      <c r="S22" s="11" t="s">
        <v>332</v>
      </c>
      <c r="T22" s="11" t="s">
        <v>332</v>
      </c>
      <c r="U22" s="11" t="s">
        <v>332</v>
      </c>
      <c r="V22" s="11" t="s">
        <v>332</v>
      </c>
      <c r="W22" s="11" t="s">
        <v>332</v>
      </c>
      <c r="X22" s="15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5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4">
        <v>5.899999999999999E-2</v>
      </c>
      <c r="E24" s="204">
        <v>5.1199999999999996E-2</v>
      </c>
      <c r="F24" s="211">
        <v>0.12331799999999997</v>
      </c>
      <c r="G24" s="204">
        <v>5.8827399999999995E-2</v>
      </c>
      <c r="H24" s="204">
        <v>5.2999999999999999E-2</v>
      </c>
      <c r="I24" s="204">
        <v>5.6999999999999995E-2</v>
      </c>
      <c r="J24" s="204">
        <v>6.1399999999999996E-2</v>
      </c>
      <c r="K24" s="204">
        <v>6.2E-2</v>
      </c>
      <c r="L24" s="204">
        <v>5.6000000000000008E-2</v>
      </c>
      <c r="M24" s="204">
        <v>0.06</v>
      </c>
      <c r="N24" s="204">
        <v>0.05</v>
      </c>
      <c r="O24" s="204">
        <v>0.04</v>
      </c>
      <c r="P24" s="204">
        <v>0.06</v>
      </c>
      <c r="Q24" s="204">
        <v>5.899999999999999E-2</v>
      </c>
      <c r="R24" s="204">
        <v>4.7611899999999992E-2</v>
      </c>
      <c r="S24" s="204"/>
      <c r="T24" s="204">
        <v>5.672E-2</v>
      </c>
      <c r="U24" s="204">
        <v>6.0999999999999999E-2</v>
      </c>
      <c r="V24" s="204">
        <v>6.7000000000000004E-2</v>
      </c>
      <c r="W24" s="211">
        <v>8.5999999999999993E-2</v>
      </c>
      <c r="X24" s="205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1</v>
      </c>
    </row>
    <row r="25" spans="1:65">
      <c r="A25" s="29"/>
      <c r="B25" s="19">
        <v>1</v>
      </c>
      <c r="C25" s="9">
        <v>2</v>
      </c>
      <c r="D25" s="23">
        <v>5.8000000000000003E-2</v>
      </c>
      <c r="E25" s="23">
        <v>5.0600000000000006E-2</v>
      </c>
      <c r="F25" s="212">
        <v>0.12454355</v>
      </c>
      <c r="G25" s="23">
        <v>5.8140700000000003E-2</v>
      </c>
      <c r="H25" s="23">
        <v>5.2999999999999999E-2</v>
      </c>
      <c r="I25" s="23">
        <v>5.6999999999999995E-2</v>
      </c>
      <c r="J25" s="23">
        <v>6.0199999999999997E-2</v>
      </c>
      <c r="K25" s="23">
        <v>6.4000000000000001E-2</v>
      </c>
      <c r="L25" s="23">
        <v>5.099999999999999E-2</v>
      </c>
      <c r="M25" s="23">
        <v>0.06</v>
      </c>
      <c r="N25" s="23">
        <v>0.05</v>
      </c>
      <c r="O25" s="23">
        <v>0.04</v>
      </c>
      <c r="P25" s="23">
        <v>0.06</v>
      </c>
      <c r="Q25" s="23">
        <v>5.6999999999999995E-2</v>
      </c>
      <c r="R25" s="23">
        <v>4.6646099999999996E-2</v>
      </c>
      <c r="S25" s="23"/>
      <c r="T25" s="23">
        <v>5.4060000000000004E-2</v>
      </c>
      <c r="U25" s="23">
        <v>6.2E-2</v>
      </c>
      <c r="V25" s="23">
        <v>6.7000000000000004E-2</v>
      </c>
      <c r="W25" s="212">
        <v>8.7999999999999995E-2</v>
      </c>
      <c r="X25" s="205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7" t="e">
        <v>#N/A</v>
      </c>
    </row>
    <row r="26" spans="1:65">
      <c r="A26" s="29"/>
      <c r="B26" s="19">
        <v>1</v>
      </c>
      <c r="C26" s="9">
        <v>3</v>
      </c>
      <c r="D26" s="23">
        <v>5.6999999999999995E-2</v>
      </c>
      <c r="E26" s="23">
        <v>5.1999999999999998E-2</v>
      </c>
      <c r="F26" s="212">
        <v>0.11615349999999998</v>
      </c>
      <c r="G26" s="23">
        <v>5.7123199999999999E-2</v>
      </c>
      <c r="H26" s="23">
        <v>5.1999999999999998E-2</v>
      </c>
      <c r="I26" s="23">
        <v>5.6000000000000008E-2</v>
      </c>
      <c r="J26" s="23">
        <v>6.4299999999999996E-2</v>
      </c>
      <c r="K26" s="23">
        <v>6.4000000000000001E-2</v>
      </c>
      <c r="L26" s="23">
        <v>0.05</v>
      </c>
      <c r="M26" s="23">
        <v>0.05</v>
      </c>
      <c r="N26" s="23">
        <v>0.05</v>
      </c>
      <c r="O26" s="23">
        <v>0.04</v>
      </c>
      <c r="P26" s="23">
        <v>0.06</v>
      </c>
      <c r="Q26" s="23">
        <v>5.899999999999999E-2</v>
      </c>
      <c r="R26" s="23">
        <v>4.9962699999999999E-2</v>
      </c>
      <c r="S26" s="23">
        <v>5.16719E-2</v>
      </c>
      <c r="T26" s="23">
        <v>5.9479999999999991E-2</v>
      </c>
      <c r="U26" s="23">
        <v>6.0999999999999999E-2</v>
      </c>
      <c r="V26" s="23">
        <v>6.6000000000000003E-2</v>
      </c>
      <c r="W26" s="212">
        <v>8.6999999999999994E-2</v>
      </c>
      <c r="X26" s="205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7">
        <v>16</v>
      </c>
    </row>
    <row r="27" spans="1:65">
      <c r="A27" s="29"/>
      <c r="B27" s="19">
        <v>1</v>
      </c>
      <c r="C27" s="9">
        <v>4</v>
      </c>
      <c r="D27" s="23">
        <v>5.6999999999999995E-2</v>
      </c>
      <c r="E27" s="23">
        <v>5.1199999999999996E-2</v>
      </c>
      <c r="F27" s="212">
        <v>0.10693199999999999</v>
      </c>
      <c r="G27" s="209">
        <v>5.1524099999999996E-2</v>
      </c>
      <c r="H27" s="23">
        <v>5.1999999999999998E-2</v>
      </c>
      <c r="I27" s="23">
        <v>5.099999999999999E-2</v>
      </c>
      <c r="J27" s="23">
        <v>5.9699999999999996E-2</v>
      </c>
      <c r="K27" s="23">
        <v>0.06</v>
      </c>
      <c r="L27" s="23">
        <v>5.5E-2</v>
      </c>
      <c r="M27" s="23">
        <v>0.06</v>
      </c>
      <c r="N27" s="23">
        <v>0.05</v>
      </c>
      <c r="O27" s="23">
        <v>0.04</v>
      </c>
      <c r="P27" s="23">
        <v>0.06</v>
      </c>
      <c r="Q27" s="23">
        <v>5.8000000000000003E-2</v>
      </c>
      <c r="R27" s="23">
        <v>4.9123499999999994E-2</v>
      </c>
      <c r="S27" s="23">
        <v>5.1686999999999997E-2</v>
      </c>
      <c r="T27" s="23">
        <v>6.4740000000000006E-2</v>
      </c>
      <c r="U27" s="23">
        <v>0.06</v>
      </c>
      <c r="V27" s="23">
        <v>6.8000000000000005E-2</v>
      </c>
      <c r="W27" s="212">
        <v>8.6999999999999994E-2</v>
      </c>
      <c r="X27" s="205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7">
        <v>5.5936007561728403E-2</v>
      </c>
    </row>
    <row r="28" spans="1:65">
      <c r="A28" s="29"/>
      <c r="B28" s="19">
        <v>1</v>
      </c>
      <c r="C28" s="9">
        <v>5</v>
      </c>
      <c r="D28" s="23">
        <v>5.8000000000000003E-2</v>
      </c>
      <c r="E28" s="23">
        <v>5.0600000000000006E-2</v>
      </c>
      <c r="F28" s="212">
        <v>0.11044500000000002</v>
      </c>
      <c r="G28" s="23">
        <v>5.8450099999999998E-2</v>
      </c>
      <c r="H28" s="23">
        <v>5.2999999999999999E-2</v>
      </c>
      <c r="I28" s="23">
        <v>0.05</v>
      </c>
      <c r="J28" s="23">
        <v>6.0999999999999999E-2</v>
      </c>
      <c r="K28" s="23">
        <v>6.4000000000000001E-2</v>
      </c>
      <c r="L28" s="23">
        <v>5.1999999999999998E-2</v>
      </c>
      <c r="M28" s="23">
        <v>0.06</v>
      </c>
      <c r="N28" s="23">
        <v>0.05</v>
      </c>
      <c r="O28" s="23">
        <v>0.04</v>
      </c>
      <c r="P28" s="23">
        <v>0.06</v>
      </c>
      <c r="Q28" s="23">
        <v>5.6999999999999995E-2</v>
      </c>
      <c r="R28" s="23">
        <v>4.7377600000000006E-2</v>
      </c>
      <c r="S28" s="23"/>
      <c r="T28" s="23">
        <v>5.867E-2</v>
      </c>
      <c r="U28" s="23">
        <v>6.4000000000000001E-2</v>
      </c>
      <c r="V28" s="23">
        <v>6.6000000000000003E-2</v>
      </c>
      <c r="W28" s="212">
        <v>8.6999999999999994E-2</v>
      </c>
      <c r="X28" s="205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7">
        <v>125</v>
      </c>
    </row>
    <row r="29" spans="1:65">
      <c r="A29" s="29"/>
      <c r="B29" s="19">
        <v>1</v>
      </c>
      <c r="C29" s="9">
        <v>6</v>
      </c>
      <c r="D29" s="23">
        <v>5.8000000000000003E-2</v>
      </c>
      <c r="E29" s="23">
        <v>5.1400000000000001E-2</v>
      </c>
      <c r="F29" s="212">
        <v>9.9994500000000014E-2</v>
      </c>
      <c r="G29" s="23">
        <v>5.7468100000000008E-2</v>
      </c>
      <c r="H29" s="23">
        <v>5.3999999999999999E-2</v>
      </c>
      <c r="I29" s="23">
        <v>5.3999999999999999E-2</v>
      </c>
      <c r="J29" s="23">
        <v>5.9400000000000001E-2</v>
      </c>
      <c r="K29" s="23">
        <v>0.06</v>
      </c>
      <c r="L29" s="23">
        <v>5.5E-2</v>
      </c>
      <c r="M29" s="23">
        <v>0.06</v>
      </c>
      <c r="N29" s="23">
        <v>0.05</v>
      </c>
      <c r="O29" s="23">
        <v>0.06</v>
      </c>
      <c r="P29" s="23">
        <v>0.06</v>
      </c>
      <c r="Q29" s="23">
        <v>5.899999999999999E-2</v>
      </c>
      <c r="R29" s="23">
        <v>4.9118916666666672E-2</v>
      </c>
      <c r="S29" s="23"/>
      <c r="T29" s="23">
        <v>5.8489999999999993E-2</v>
      </c>
      <c r="U29" s="23">
        <v>5.8000000000000003E-2</v>
      </c>
      <c r="V29" s="23">
        <v>6.7000000000000004E-2</v>
      </c>
      <c r="W29" s="212">
        <v>8.5999999999999993E-2</v>
      </c>
      <c r="X29" s="205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56"/>
    </row>
    <row r="30" spans="1:65">
      <c r="A30" s="29"/>
      <c r="B30" s="20" t="s">
        <v>269</v>
      </c>
      <c r="C30" s="12"/>
      <c r="D30" s="210">
        <v>5.7833333333333327E-2</v>
      </c>
      <c r="E30" s="210">
        <v>5.1166666666666666E-2</v>
      </c>
      <c r="F30" s="210">
        <v>0.11356442499999998</v>
      </c>
      <c r="G30" s="210">
        <v>5.6922266666666665E-2</v>
      </c>
      <c r="H30" s="210">
        <v>5.2833333333333336E-2</v>
      </c>
      <c r="I30" s="210">
        <v>5.4166666666666662E-2</v>
      </c>
      <c r="J30" s="210">
        <v>6.0999999999999999E-2</v>
      </c>
      <c r="K30" s="210">
        <v>6.2333333333333331E-2</v>
      </c>
      <c r="L30" s="210">
        <v>5.3166666666666668E-2</v>
      </c>
      <c r="M30" s="210">
        <v>5.8333333333333327E-2</v>
      </c>
      <c r="N30" s="210">
        <v>4.9999999999999996E-2</v>
      </c>
      <c r="O30" s="210">
        <v>4.3333333333333335E-2</v>
      </c>
      <c r="P30" s="210">
        <v>0.06</v>
      </c>
      <c r="Q30" s="210">
        <v>5.8166666666666665E-2</v>
      </c>
      <c r="R30" s="210">
        <v>4.8306786111111111E-2</v>
      </c>
      <c r="S30" s="210">
        <v>5.1679450000000002E-2</v>
      </c>
      <c r="T30" s="210">
        <v>5.8693333333333327E-2</v>
      </c>
      <c r="U30" s="210">
        <v>6.0999999999999999E-2</v>
      </c>
      <c r="V30" s="210">
        <v>6.6833333333333342E-2</v>
      </c>
      <c r="W30" s="210">
        <v>8.6833333333333318E-2</v>
      </c>
      <c r="X30" s="205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3" t="s">
        <v>270</v>
      </c>
      <c r="C31" s="28"/>
      <c r="D31" s="23">
        <v>5.8000000000000003E-2</v>
      </c>
      <c r="E31" s="23">
        <v>5.1199999999999996E-2</v>
      </c>
      <c r="F31" s="23">
        <v>0.11329924999999999</v>
      </c>
      <c r="G31" s="23">
        <v>5.7804400000000006E-2</v>
      </c>
      <c r="H31" s="23">
        <v>5.2999999999999999E-2</v>
      </c>
      <c r="I31" s="23">
        <v>5.5000000000000007E-2</v>
      </c>
      <c r="J31" s="23">
        <v>6.0600000000000001E-2</v>
      </c>
      <c r="K31" s="23">
        <v>6.3E-2</v>
      </c>
      <c r="L31" s="23">
        <v>5.3499999999999999E-2</v>
      </c>
      <c r="M31" s="23">
        <v>0.06</v>
      </c>
      <c r="N31" s="23">
        <v>0.05</v>
      </c>
      <c r="O31" s="23">
        <v>0.04</v>
      </c>
      <c r="P31" s="23">
        <v>0.06</v>
      </c>
      <c r="Q31" s="23">
        <v>5.8499999999999996E-2</v>
      </c>
      <c r="R31" s="23">
        <v>4.8365408333333332E-2</v>
      </c>
      <c r="S31" s="23">
        <v>5.1679450000000002E-2</v>
      </c>
      <c r="T31" s="23">
        <v>5.8579999999999993E-2</v>
      </c>
      <c r="U31" s="23">
        <v>6.0999999999999999E-2</v>
      </c>
      <c r="V31" s="23">
        <v>6.7000000000000004E-2</v>
      </c>
      <c r="W31" s="23">
        <v>8.6999999999999994E-2</v>
      </c>
      <c r="X31" s="205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3" t="s">
        <v>271</v>
      </c>
      <c r="C32" s="28"/>
      <c r="D32" s="23">
        <v>7.5277265270908044E-4</v>
      </c>
      <c r="E32" s="23">
        <v>5.2788887719544075E-4</v>
      </c>
      <c r="F32" s="23">
        <v>9.5941592504893217E-3</v>
      </c>
      <c r="G32" s="23">
        <v>2.7176055303643081E-3</v>
      </c>
      <c r="H32" s="23">
        <v>7.5277265270908163E-4</v>
      </c>
      <c r="I32" s="23">
        <v>3.0605010483034751E-3</v>
      </c>
      <c r="J32" s="23">
        <v>1.7854971296532504E-3</v>
      </c>
      <c r="K32" s="23">
        <v>1.966384160500352E-3</v>
      </c>
      <c r="L32" s="23">
        <v>2.4832774042918932E-3</v>
      </c>
      <c r="M32" s="23">
        <v>4.082482904638628E-3</v>
      </c>
      <c r="N32" s="23">
        <v>7.6011774306101464E-18</v>
      </c>
      <c r="O32" s="23">
        <v>8.1649658092772352E-3</v>
      </c>
      <c r="P32" s="23">
        <v>0</v>
      </c>
      <c r="Q32" s="23">
        <v>9.831920802501721E-4</v>
      </c>
      <c r="R32" s="23">
        <v>1.2784960163504913E-3</v>
      </c>
      <c r="S32" s="23">
        <v>1.0677312395914788E-5</v>
      </c>
      <c r="T32" s="23">
        <v>3.5379297147719981E-3</v>
      </c>
      <c r="U32" s="23">
        <v>1.9999999999999996E-3</v>
      </c>
      <c r="V32" s="23">
        <v>7.5277265270908163E-4</v>
      </c>
      <c r="W32" s="23">
        <v>7.5277265270908174E-4</v>
      </c>
      <c r="X32" s="205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86</v>
      </c>
      <c r="C33" s="28"/>
      <c r="D33" s="13">
        <v>1.3016241833586406E-2</v>
      </c>
      <c r="E33" s="13">
        <v>1.0317046459845748E-2</v>
      </c>
      <c r="F33" s="13">
        <v>8.4482083632170218E-2</v>
      </c>
      <c r="G33" s="13">
        <v>4.774239835315134E-2</v>
      </c>
      <c r="H33" s="13">
        <v>1.4248062827301228E-2</v>
      </c>
      <c r="I33" s="13">
        <v>5.6501557814833389E-2</v>
      </c>
      <c r="J33" s="13">
        <v>2.9270444748413942E-2</v>
      </c>
      <c r="K33" s="13">
        <v>3.15462699545511E-2</v>
      </c>
      <c r="L33" s="13">
        <v>4.6707411992950969E-2</v>
      </c>
      <c r="M33" s="13">
        <v>6.9985421222376484E-2</v>
      </c>
      <c r="N33" s="13">
        <v>1.5202354861220294E-16</v>
      </c>
      <c r="O33" s="13">
        <v>0.18842228790639773</v>
      </c>
      <c r="P33" s="13">
        <v>0</v>
      </c>
      <c r="Q33" s="13">
        <v>1.6903015706306684E-2</v>
      </c>
      <c r="R33" s="13">
        <v>2.6466178342103009E-2</v>
      </c>
      <c r="S33" s="13">
        <v>2.0660654081873527E-4</v>
      </c>
      <c r="T33" s="13">
        <v>6.0278220946819602E-2</v>
      </c>
      <c r="U33" s="13">
        <v>3.2786885245901634E-2</v>
      </c>
      <c r="V33" s="13">
        <v>1.1263431212604711E-2</v>
      </c>
      <c r="W33" s="13">
        <v>8.6691668258243593E-3</v>
      </c>
      <c r="X33" s="15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272</v>
      </c>
      <c r="C34" s="28"/>
      <c r="D34" s="13">
        <v>3.3919578001900152E-2</v>
      </c>
      <c r="E34" s="13">
        <v>-8.5264235024255397E-2</v>
      </c>
      <c r="F34" s="13">
        <v>1.0302561793434313</v>
      </c>
      <c r="G34" s="13">
        <v>1.763191811374587E-2</v>
      </c>
      <c r="H34" s="13">
        <v>-5.5468281767716454E-2</v>
      </c>
      <c r="I34" s="13">
        <v>-3.1631519162485411E-2</v>
      </c>
      <c r="J34" s="13">
        <v>9.0531889189324088E-2</v>
      </c>
      <c r="K34" s="13">
        <v>0.11436865179455524</v>
      </c>
      <c r="L34" s="13">
        <v>-4.9509091116408666E-2</v>
      </c>
      <c r="M34" s="13">
        <v>4.285836397886178E-2</v>
      </c>
      <c r="N34" s="13">
        <v>-0.10612140230383271</v>
      </c>
      <c r="O34" s="13">
        <v>-0.22530521532998826</v>
      </c>
      <c r="P34" s="13">
        <v>7.2654317235400834E-2</v>
      </c>
      <c r="Q34" s="13">
        <v>3.9878768653208052E-2</v>
      </c>
      <c r="R34" s="13">
        <v>-0.13639195543582605</v>
      </c>
      <c r="S34" s="13">
        <v>-7.6096914085815981E-2</v>
      </c>
      <c r="T34" s="13">
        <v>4.9294289882274134E-2</v>
      </c>
      <c r="U34" s="13">
        <v>9.0531889189324088E-2</v>
      </c>
      <c r="V34" s="13">
        <v>0.19481772558721056</v>
      </c>
      <c r="W34" s="13">
        <v>0.5523691646656772</v>
      </c>
      <c r="X34" s="15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273</v>
      </c>
      <c r="C35" s="46"/>
      <c r="D35" s="44">
        <v>0.02</v>
      </c>
      <c r="E35" s="44">
        <v>1.01</v>
      </c>
      <c r="F35" s="44">
        <v>8.17</v>
      </c>
      <c r="G35" s="44">
        <v>0.16</v>
      </c>
      <c r="H35" s="44">
        <v>0.76</v>
      </c>
      <c r="I35" s="44">
        <v>0.56000000000000005</v>
      </c>
      <c r="J35" s="44">
        <v>0.44</v>
      </c>
      <c r="K35" s="44">
        <v>0.64</v>
      </c>
      <c r="L35" s="44">
        <v>0.71</v>
      </c>
      <c r="M35" s="44">
        <v>0.05</v>
      </c>
      <c r="N35" s="44">
        <v>1.18</v>
      </c>
      <c r="O35" s="44">
        <v>2.16</v>
      </c>
      <c r="P35" s="44">
        <v>0.28999999999999998</v>
      </c>
      <c r="Q35" s="44">
        <v>0.02</v>
      </c>
      <c r="R35" s="44">
        <v>1.43</v>
      </c>
      <c r="S35" s="44">
        <v>0.93</v>
      </c>
      <c r="T35" s="44">
        <v>0.1</v>
      </c>
      <c r="U35" s="44">
        <v>0.44</v>
      </c>
      <c r="V35" s="44">
        <v>1.3</v>
      </c>
      <c r="W35" s="44">
        <v>4.24</v>
      </c>
      <c r="X35" s="15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5"/>
    </row>
    <row r="37" spans="1:65" ht="15">
      <c r="B37" s="8" t="s">
        <v>617</v>
      </c>
      <c r="BM37" s="27" t="s">
        <v>66</v>
      </c>
    </row>
    <row r="38" spans="1:65" ht="19.5">
      <c r="A38" s="24" t="s">
        <v>341</v>
      </c>
      <c r="B38" s="18" t="s">
        <v>110</v>
      </c>
      <c r="C38" s="15" t="s">
        <v>111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5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51" t="s">
        <v>237</v>
      </c>
      <c r="E39" s="152" t="s">
        <v>238</v>
      </c>
      <c r="F39" s="152" t="s">
        <v>239</v>
      </c>
      <c r="G39" s="152" t="s">
        <v>240</v>
      </c>
      <c r="H39" s="152" t="s">
        <v>242</v>
      </c>
      <c r="I39" s="152" t="s">
        <v>243</v>
      </c>
      <c r="J39" s="152" t="s">
        <v>244</v>
      </c>
      <c r="K39" s="152" t="s">
        <v>245</v>
      </c>
      <c r="L39" s="152" t="s">
        <v>248</v>
      </c>
      <c r="M39" s="152" t="s">
        <v>249</v>
      </c>
      <c r="N39" s="152" t="s">
        <v>250</v>
      </c>
      <c r="O39" s="152" t="s">
        <v>251</v>
      </c>
      <c r="P39" s="152" t="s">
        <v>252</v>
      </c>
      <c r="Q39" s="152" t="s">
        <v>253</v>
      </c>
      <c r="R39" s="152" t="s">
        <v>254</v>
      </c>
      <c r="S39" s="152" t="s">
        <v>255</v>
      </c>
      <c r="T39" s="152" t="s">
        <v>256</v>
      </c>
      <c r="U39" s="152" t="s">
        <v>257</v>
      </c>
      <c r="V39" s="152" t="s">
        <v>258</v>
      </c>
      <c r="W39" s="152" t="s">
        <v>259</v>
      </c>
      <c r="X39" s="152" t="s">
        <v>260</v>
      </c>
      <c r="Y39" s="152" t="s">
        <v>261</v>
      </c>
      <c r="Z39" s="152" t="s">
        <v>263</v>
      </c>
      <c r="AA39" s="15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335</v>
      </c>
      <c r="E40" s="11" t="s">
        <v>335</v>
      </c>
      <c r="F40" s="11" t="s">
        <v>335</v>
      </c>
      <c r="G40" s="11" t="s">
        <v>335</v>
      </c>
      <c r="H40" s="11" t="s">
        <v>335</v>
      </c>
      <c r="I40" s="11" t="s">
        <v>335</v>
      </c>
      <c r="J40" s="11" t="s">
        <v>335</v>
      </c>
      <c r="K40" s="11" t="s">
        <v>336</v>
      </c>
      <c r="L40" s="11" t="s">
        <v>337</v>
      </c>
      <c r="M40" s="11" t="s">
        <v>335</v>
      </c>
      <c r="N40" s="11" t="s">
        <v>335</v>
      </c>
      <c r="O40" s="11" t="s">
        <v>335</v>
      </c>
      <c r="P40" s="11" t="s">
        <v>335</v>
      </c>
      <c r="Q40" s="11" t="s">
        <v>335</v>
      </c>
      <c r="R40" s="11" t="s">
        <v>336</v>
      </c>
      <c r="S40" s="11" t="s">
        <v>335</v>
      </c>
      <c r="T40" s="11" t="s">
        <v>336</v>
      </c>
      <c r="U40" s="11" t="s">
        <v>335</v>
      </c>
      <c r="V40" s="11" t="s">
        <v>335</v>
      </c>
      <c r="W40" s="11" t="s">
        <v>335</v>
      </c>
      <c r="X40" s="11" t="s">
        <v>335</v>
      </c>
      <c r="Y40" s="11" t="s">
        <v>336</v>
      </c>
      <c r="Z40" s="11" t="s">
        <v>335</v>
      </c>
      <c r="AA40" s="15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2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5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1">
        <v>1.087</v>
      </c>
      <c r="E42" s="21">
        <v>1.0344</v>
      </c>
      <c r="F42" s="21">
        <v>1.0347981899999998</v>
      </c>
      <c r="G42" s="148">
        <v>1.1739316</v>
      </c>
      <c r="H42" s="21">
        <v>1.01</v>
      </c>
      <c r="I42" s="21">
        <v>1.0629999999999999</v>
      </c>
      <c r="J42" s="21">
        <v>1.0699999999999998</v>
      </c>
      <c r="K42" s="21">
        <v>1.1382000000000001</v>
      </c>
      <c r="L42" s="21">
        <v>1.0760000000000001</v>
      </c>
      <c r="M42" s="21">
        <v>1.054</v>
      </c>
      <c r="N42" s="21">
        <v>1.05</v>
      </c>
      <c r="O42" s="21">
        <v>1.05</v>
      </c>
      <c r="P42" s="21">
        <v>1.07</v>
      </c>
      <c r="Q42" s="21">
        <v>1.02</v>
      </c>
      <c r="R42" s="21">
        <v>1.05</v>
      </c>
      <c r="S42" s="21">
        <v>1.0174412032512001</v>
      </c>
      <c r="T42" s="21"/>
      <c r="U42" s="21">
        <v>1.0219</v>
      </c>
      <c r="V42" s="21">
        <v>1.0029999999999999</v>
      </c>
      <c r="W42" s="21">
        <v>1.0069999999999999</v>
      </c>
      <c r="X42" s="21">
        <v>1.0329999999999999</v>
      </c>
      <c r="Y42" s="21">
        <v>1.028</v>
      </c>
      <c r="Z42" s="21">
        <v>0.99399999999999988</v>
      </c>
      <c r="AA42" s="15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9">
        <v>1</v>
      </c>
      <c r="C43" s="9">
        <v>2</v>
      </c>
      <c r="D43" s="11">
        <v>1.0589999999999999</v>
      </c>
      <c r="E43" s="11">
        <v>1.0777999999999999</v>
      </c>
      <c r="F43" s="11">
        <v>1.01352763</v>
      </c>
      <c r="G43" s="149">
        <v>1.1695610000000001</v>
      </c>
      <c r="H43" s="11">
        <v>0.99500000000000011</v>
      </c>
      <c r="I43" s="11">
        <v>1.0569999999999999</v>
      </c>
      <c r="J43" s="11">
        <v>1.0999999999999999</v>
      </c>
      <c r="K43" s="11">
        <v>1.1375999999999999</v>
      </c>
      <c r="L43" s="11">
        <v>1.071</v>
      </c>
      <c r="M43" s="11">
        <v>1.0469999999999999</v>
      </c>
      <c r="N43" s="11">
        <v>1.06</v>
      </c>
      <c r="O43" s="11">
        <v>1.1100000000000001</v>
      </c>
      <c r="P43" s="11">
        <v>1.05</v>
      </c>
      <c r="Q43" s="11">
        <v>1.01</v>
      </c>
      <c r="R43" s="11">
        <v>1.05</v>
      </c>
      <c r="S43" s="11">
        <v>1.0075969920000001</v>
      </c>
      <c r="T43" s="11"/>
      <c r="U43" s="11">
        <v>1.0120299999999998</v>
      </c>
      <c r="V43" s="11">
        <v>1.026</v>
      </c>
      <c r="W43" s="11">
        <v>1.0109999999999999</v>
      </c>
      <c r="X43" s="11">
        <v>1.028</v>
      </c>
      <c r="Y43" s="11">
        <v>1.026</v>
      </c>
      <c r="Z43" s="11">
        <v>0.997</v>
      </c>
      <c r="AA43" s="15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 t="e">
        <v>#N/A</v>
      </c>
    </row>
    <row r="44" spans="1:65">
      <c r="A44" s="29"/>
      <c r="B44" s="19">
        <v>1</v>
      </c>
      <c r="C44" s="9">
        <v>3</v>
      </c>
      <c r="D44" s="11">
        <v>1.083</v>
      </c>
      <c r="E44" s="11">
        <v>1.0496000000000001</v>
      </c>
      <c r="F44" s="11">
        <v>1.0325972800000001</v>
      </c>
      <c r="G44" s="149">
        <v>1.1752718</v>
      </c>
      <c r="H44" s="11">
        <v>1.01</v>
      </c>
      <c r="I44" s="11">
        <v>1.069</v>
      </c>
      <c r="J44" s="11">
        <v>1.05</v>
      </c>
      <c r="K44" s="11">
        <v>1.141</v>
      </c>
      <c r="L44" s="11">
        <v>1.085</v>
      </c>
      <c r="M44" s="11">
        <v>1.05</v>
      </c>
      <c r="N44" s="11">
        <v>1.05</v>
      </c>
      <c r="O44" s="11">
        <v>1.1100000000000001</v>
      </c>
      <c r="P44" s="11">
        <v>1.06</v>
      </c>
      <c r="Q44" s="11">
        <v>1.02</v>
      </c>
      <c r="R44" s="11">
        <v>1.0549999999999999</v>
      </c>
      <c r="S44" s="11">
        <v>1.0137164916671999</v>
      </c>
      <c r="T44" s="11">
        <v>1.070154</v>
      </c>
      <c r="U44" s="11">
        <v>1.0254299999999998</v>
      </c>
      <c r="V44" s="11">
        <v>1.0149999999999999</v>
      </c>
      <c r="W44" s="11">
        <v>1.0129999999999999</v>
      </c>
      <c r="X44" s="11">
        <v>1.0269999999999999</v>
      </c>
      <c r="Y44" s="11">
        <v>1.0409999999999999</v>
      </c>
      <c r="Z44" s="11">
        <v>1</v>
      </c>
      <c r="AA44" s="15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16</v>
      </c>
    </row>
    <row r="45" spans="1:65">
      <c r="A45" s="29"/>
      <c r="B45" s="19">
        <v>1</v>
      </c>
      <c r="C45" s="9">
        <v>4</v>
      </c>
      <c r="D45" s="11">
        <v>1.073</v>
      </c>
      <c r="E45" s="11">
        <v>1.0076000000000001</v>
      </c>
      <c r="F45" s="11">
        <v>1.04264343</v>
      </c>
      <c r="G45" s="149">
        <v>1.1781520000000001</v>
      </c>
      <c r="H45" s="11">
        <v>1</v>
      </c>
      <c r="I45" s="11">
        <v>1.077</v>
      </c>
      <c r="J45" s="11">
        <v>1.0900000000000001</v>
      </c>
      <c r="K45" s="11">
        <v>1.1338780000000002</v>
      </c>
      <c r="L45" s="11">
        <v>1.0840000000000001</v>
      </c>
      <c r="M45" s="11">
        <v>1.0369999999999999</v>
      </c>
      <c r="N45" s="11">
        <v>1.07</v>
      </c>
      <c r="O45" s="11">
        <v>1.1200000000000001</v>
      </c>
      <c r="P45" s="11">
        <v>1.06</v>
      </c>
      <c r="Q45" s="11">
        <v>1.02</v>
      </c>
      <c r="R45" s="11">
        <v>1.0449999999999999</v>
      </c>
      <c r="S45" s="11">
        <v>1.01013997056</v>
      </c>
      <c r="T45" s="11">
        <v>1.104862</v>
      </c>
      <c r="U45" s="11">
        <v>1.0191399999999999</v>
      </c>
      <c r="V45" s="11">
        <v>0.99399999999999988</v>
      </c>
      <c r="W45" s="11">
        <v>1.0109999999999999</v>
      </c>
      <c r="X45" s="11">
        <v>1.0309999999999999</v>
      </c>
      <c r="Y45" s="11">
        <v>1.014</v>
      </c>
      <c r="Z45" s="11">
        <v>0.99399999999999988</v>
      </c>
      <c r="AA45" s="15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1.0472152658128728</v>
      </c>
    </row>
    <row r="46" spans="1:65">
      <c r="A46" s="29"/>
      <c r="B46" s="19">
        <v>1</v>
      </c>
      <c r="C46" s="9">
        <v>5</v>
      </c>
      <c r="D46" s="11">
        <v>1.083</v>
      </c>
      <c r="E46" s="11">
        <v>1.0502</v>
      </c>
      <c r="F46" s="11">
        <v>1.0452912599999999</v>
      </c>
      <c r="G46" s="149">
        <v>1.1730020000000001</v>
      </c>
      <c r="H46" s="11">
        <v>1.01</v>
      </c>
      <c r="I46" s="11">
        <v>1.079</v>
      </c>
      <c r="J46" s="11">
        <v>1.0900000000000001</v>
      </c>
      <c r="K46" s="11">
        <v>1.1312</v>
      </c>
      <c r="L46" s="11">
        <v>1.0900000000000001</v>
      </c>
      <c r="M46" s="11">
        <v>1.0580000000000001</v>
      </c>
      <c r="N46" s="11">
        <v>1.06</v>
      </c>
      <c r="O46" s="11">
        <v>1.1100000000000001</v>
      </c>
      <c r="P46" s="11">
        <v>1.03</v>
      </c>
      <c r="Q46" s="11">
        <v>1.01</v>
      </c>
      <c r="R46" s="11">
        <v>1.05</v>
      </c>
      <c r="S46" s="11">
        <v>1.0199412964608001</v>
      </c>
      <c r="T46" s="11"/>
      <c r="U46" s="11">
        <v>1.03233</v>
      </c>
      <c r="V46" s="11">
        <v>0.997</v>
      </c>
      <c r="W46" s="11">
        <v>1.014</v>
      </c>
      <c r="X46" s="11">
        <v>1.0329999999999999</v>
      </c>
      <c r="Y46" s="11">
        <v>1.002</v>
      </c>
      <c r="Z46" s="11">
        <v>0.99500000000000011</v>
      </c>
      <c r="AA46" s="15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124</v>
      </c>
    </row>
    <row r="47" spans="1:65">
      <c r="A47" s="29"/>
      <c r="B47" s="19">
        <v>1</v>
      </c>
      <c r="C47" s="9">
        <v>6</v>
      </c>
      <c r="D47" s="11">
        <v>1.073</v>
      </c>
      <c r="E47" s="11">
        <v>1.0194000000000001</v>
      </c>
      <c r="F47" s="11">
        <v>1.0699399999999999</v>
      </c>
      <c r="G47" s="149">
        <v>1.1695220000000002</v>
      </c>
      <c r="H47" s="11">
        <v>1.01</v>
      </c>
      <c r="I47" s="11">
        <v>1.069</v>
      </c>
      <c r="J47" s="11">
        <v>1.05</v>
      </c>
      <c r="K47" s="11">
        <v>1.1356999999999999</v>
      </c>
      <c r="L47" s="11">
        <v>1.081</v>
      </c>
      <c r="M47" s="11">
        <v>1.0469999999999999</v>
      </c>
      <c r="N47" s="11">
        <v>1.07</v>
      </c>
      <c r="O47" s="11">
        <v>1.0900000000000001</v>
      </c>
      <c r="P47" s="147">
        <v>1.18</v>
      </c>
      <c r="Q47" s="11">
        <v>1.01</v>
      </c>
      <c r="R47" s="11">
        <v>1.05</v>
      </c>
      <c r="S47" s="11">
        <v>1.00641534336</v>
      </c>
      <c r="T47" s="11"/>
      <c r="U47" s="11">
        <v>1.02291</v>
      </c>
      <c r="V47" s="147">
        <v>0.91800000000000004</v>
      </c>
      <c r="W47" s="11">
        <v>1.014</v>
      </c>
      <c r="X47" s="11">
        <v>1.028</v>
      </c>
      <c r="Y47" s="11">
        <v>1.018</v>
      </c>
      <c r="Z47" s="11">
        <v>1.0009999999999999</v>
      </c>
      <c r="AA47" s="15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20" t="s">
        <v>269</v>
      </c>
      <c r="C48" s="12"/>
      <c r="D48" s="22">
        <v>1.0763333333333334</v>
      </c>
      <c r="E48" s="22">
        <v>1.0398333333333334</v>
      </c>
      <c r="F48" s="22">
        <v>1.0397996316666667</v>
      </c>
      <c r="G48" s="22">
        <v>1.1732400666666667</v>
      </c>
      <c r="H48" s="22">
        <v>1.0058333333333331</v>
      </c>
      <c r="I48" s="22">
        <v>1.069</v>
      </c>
      <c r="J48" s="22">
        <v>1.075</v>
      </c>
      <c r="K48" s="22">
        <v>1.136263</v>
      </c>
      <c r="L48" s="22">
        <v>1.0811666666666666</v>
      </c>
      <c r="M48" s="22">
        <v>1.0488333333333333</v>
      </c>
      <c r="N48" s="22">
        <v>1.0600000000000003</v>
      </c>
      <c r="O48" s="22">
        <v>1.0983333333333334</v>
      </c>
      <c r="P48" s="22">
        <v>1.075</v>
      </c>
      <c r="Q48" s="22">
        <v>1.0149999999999999</v>
      </c>
      <c r="R48" s="22">
        <v>1.05</v>
      </c>
      <c r="S48" s="22">
        <v>1.0125418828832</v>
      </c>
      <c r="T48" s="22">
        <v>1.0875080000000001</v>
      </c>
      <c r="U48" s="22">
        <v>1.0222899999999999</v>
      </c>
      <c r="V48" s="22">
        <v>0.99216666666666653</v>
      </c>
      <c r="W48" s="22">
        <v>1.0116666666666667</v>
      </c>
      <c r="X48" s="22">
        <v>1.03</v>
      </c>
      <c r="Y48" s="22">
        <v>1.0214999999999999</v>
      </c>
      <c r="Z48" s="22">
        <v>0.99683333333333335</v>
      </c>
      <c r="AA48" s="15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3" t="s">
        <v>270</v>
      </c>
      <c r="C49" s="28"/>
      <c r="D49" s="11">
        <v>1.0779999999999998</v>
      </c>
      <c r="E49" s="11">
        <v>1.042</v>
      </c>
      <c r="F49" s="11">
        <v>1.03872081</v>
      </c>
      <c r="G49" s="11">
        <v>1.1734667999999999</v>
      </c>
      <c r="H49" s="11">
        <v>1.01</v>
      </c>
      <c r="I49" s="11">
        <v>1.069</v>
      </c>
      <c r="J49" s="11">
        <v>1.08</v>
      </c>
      <c r="K49" s="11">
        <v>1.1366499999999999</v>
      </c>
      <c r="L49" s="11">
        <v>1.0825</v>
      </c>
      <c r="M49" s="11">
        <v>1.0485</v>
      </c>
      <c r="N49" s="11">
        <v>1.06</v>
      </c>
      <c r="O49" s="11">
        <v>1.1100000000000001</v>
      </c>
      <c r="P49" s="11">
        <v>1.06</v>
      </c>
      <c r="Q49" s="11">
        <v>1.0150000000000001</v>
      </c>
      <c r="R49" s="11">
        <v>1.05</v>
      </c>
      <c r="S49" s="11">
        <v>1.0119282311136</v>
      </c>
      <c r="T49" s="11">
        <v>1.0875080000000001</v>
      </c>
      <c r="U49" s="11">
        <v>1.022405</v>
      </c>
      <c r="V49" s="11">
        <v>1</v>
      </c>
      <c r="W49" s="11">
        <v>1.012</v>
      </c>
      <c r="X49" s="11">
        <v>1.0295000000000001</v>
      </c>
      <c r="Y49" s="11">
        <v>1.022</v>
      </c>
      <c r="Z49" s="11">
        <v>0.996</v>
      </c>
      <c r="AA49" s="15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29"/>
      <c r="B50" s="3" t="s">
        <v>271</v>
      </c>
      <c r="C50" s="28"/>
      <c r="D50" s="23">
        <v>1.0250203250017379E-2</v>
      </c>
      <c r="E50" s="23">
        <v>2.5021404170562929E-2</v>
      </c>
      <c r="F50" s="23">
        <v>1.8513742646098744E-2</v>
      </c>
      <c r="G50" s="23">
        <v>3.3511035428148797E-3</v>
      </c>
      <c r="H50" s="23">
        <v>6.645800679125599E-3</v>
      </c>
      <c r="I50" s="23">
        <v>8.294576541331096E-3</v>
      </c>
      <c r="J50" s="23">
        <v>2.167948338867878E-2</v>
      </c>
      <c r="K50" s="23">
        <v>3.4530528521874619E-3</v>
      </c>
      <c r="L50" s="23">
        <v>6.7946057035465305E-3</v>
      </c>
      <c r="M50" s="23">
        <v>7.1949056051255778E-3</v>
      </c>
      <c r="N50" s="23">
        <v>8.9442719099991665E-3</v>
      </c>
      <c r="O50" s="23">
        <v>2.5625508125043446E-2</v>
      </c>
      <c r="P50" s="23">
        <v>5.3197744313081503E-2</v>
      </c>
      <c r="Q50" s="23">
        <v>5.4772255750516656E-3</v>
      </c>
      <c r="R50" s="23">
        <v>3.162277660168382E-3</v>
      </c>
      <c r="S50" s="23">
        <v>5.438565662756095E-3</v>
      </c>
      <c r="T50" s="23">
        <v>2.4542262161422662E-2</v>
      </c>
      <c r="U50" s="23">
        <v>6.7288602303808278E-3</v>
      </c>
      <c r="V50" s="23">
        <v>3.8238287967254293E-2</v>
      </c>
      <c r="W50" s="23">
        <v>2.658320271650293E-3</v>
      </c>
      <c r="X50" s="23">
        <v>2.6832815729997172E-3</v>
      </c>
      <c r="Y50" s="23">
        <v>1.3352902306240373E-2</v>
      </c>
      <c r="Z50" s="23">
        <v>3.0605010483034747E-3</v>
      </c>
      <c r="AA50" s="205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56"/>
    </row>
    <row r="51" spans="1:65">
      <c r="A51" s="29"/>
      <c r="B51" s="3" t="s">
        <v>86</v>
      </c>
      <c r="C51" s="28"/>
      <c r="D51" s="13">
        <v>9.5232609941319716E-3</v>
      </c>
      <c r="E51" s="13">
        <v>2.4062898705462025E-2</v>
      </c>
      <c r="F51" s="13">
        <v>1.7805105986067302E-2</v>
      </c>
      <c r="G51" s="13">
        <v>2.8562811977056127E-3</v>
      </c>
      <c r="H51" s="13">
        <v>6.6072583388158412E-3</v>
      </c>
      <c r="I51" s="13">
        <v>7.7591922743976581E-3</v>
      </c>
      <c r="J51" s="13">
        <v>2.0166961291794214E-2</v>
      </c>
      <c r="K51" s="13">
        <v>3.0389556398364302E-3</v>
      </c>
      <c r="L51" s="13">
        <v>6.284512751854353E-3</v>
      </c>
      <c r="M51" s="13">
        <v>6.8599131782541662E-3</v>
      </c>
      <c r="N51" s="13">
        <v>8.4379923679237401E-3</v>
      </c>
      <c r="O51" s="13">
        <v>2.3331266881678404E-2</v>
      </c>
      <c r="P51" s="13">
        <v>4.94862737796107E-2</v>
      </c>
      <c r="Q51" s="13">
        <v>5.3962813547307059E-3</v>
      </c>
      <c r="R51" s="13">
        <v>3.0116930096841734E-3</v>
      </c>
      <c r="S51" s="13">
        <v>5.3712006927257661E-3</v>
      </c>
      <c r="T51" s="13">
        <v>2.2567431376525653E-2</v>
      </c>
      <c r="U51" s="13">
        <v>6.5821442353743344E-3</v>
      </c>
      <c r="V51" s="13">
        <v>3.8540186091638805E-2</v>
      </c>
      <c r="W51" s="13">
        <v>2.6276641894401576E-3</v>
      </c>
      <c r="X51" s="13">
        <v>2.6051277407764242E-3</v>
      </c>
      <c r="Y51" s="13">
        <v>1.307185737272675E-2</v>
      </c>
      <c r="Z51" s="13">
        <v>3.0702234224746442E-3</v>
      </c>
      <c r="AA51" s="15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272</v>
      </c>
      <c r="C52" s="28"/>
      <c r="D52" s="13">
        <v>2.7805235915710602E-2</v>
      </c>
      <c r="E52" s="13">
        <v>-7.049107017943812E-3</v>
      </c>
      <c r="F52" s="13">
        <v>-7.0812891945859491E-3</v>
      </c>
      <c r="G52" s="13">
        <v>0.1203427843042093</v>
      </c>
      <c r="H52" s="13">
        <v>-3.951616618901943E-2</v>
      </c>
      <c r="I52" s="13">
        <v>2.0802536878811839E-2</v>
      </c>
      <c r="J52" s="13">
        <v>2.6532017909001615E-2</v>
      </c>
      <c r="K52" s="13">
        <v>8.5032883967754547E-2</v>
      </c>
      <c r="L52" s="13">
        <v>3.2420651190030014E-2</v>
      </c>
      <c r="M52" s="13">
        <v>1.5451145273406297E-3</v>
      </c>
      <c r="N52" s="13">
        <v>1.2208315333527509E-2</v>
      </c>
      <c r="O52" s="13">
        <v>4.8813333026406447E-2</v>
      </c>
      <c r="P52" s="13">
        <v>2.6532017909001615E-2</v>
      </c>
      <c r="Q52" s="13">
        <v>-3.0762792392896143E-2</v>
      </c>
      <c r="R52" s="13">
        <v>2.6591802832109934E-3</v>
      </c>
      <c r="S52" s="13">
        <v>-3.3110081624677767E-2</v>
      </c>
      <c r="T52" s="13">
        <v>3.8476076029937412E-2</v>
      </c>
      <c r="U52" s="13">
        <v>-2.3801472941215485E-2</v>
      </c>
      <c r="V52" s="13">
        <v>-5.2566650757784994E-2</v>
      </c>
      <c r="W52" s="13">
        <v>-3.3945837409668056E-2</v>
      </c>
      <c r="X52" s="13">
        <v>-1.6439089817421593E-2</v>
      </c>
      <c r="Y52" s="13">
        <v>-2.4555854610190608E-2</v>
      </c>
      <c r="Z52" s="13">
        <v>-4.8110387734303983E-2</v>
      </c>
      <c r="AA52" s="15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273</v>
      </c>
      <c r="C53" s="46"/>
      <c r="D53" s="44">
        <v>0.67</v>
      </c>
      <c r="E53" s="44">
        <v>0.22</v>
      </c>
      <c r="F53" s="44">
        <v>0.22</v>
      </c>
      <c r="G53" s="44">
        <v>3.05</v>
      </c>
      <c r="H53" s="44">
        <v>1.05</v>
      </c>
      <c r="I53" s="44">
        <v>0.49</v>
      </c>
      <c r="J53" s="44">
        <v>0.64</v>
      </c>
      <c r="K53" s="44">
        <v>2.14</v>
      </c>
      <c r="L53" s="44">
        <v>0.79</v>
      </c>
      <c r="M53" s="44">
        <v>0</v>
      </c>
      <c r="N53" s="44">
        <v>0.27</v>
      </c>
      <c r="O53" s="44">
        <v>1.21</v>
      </c>
      <c r="P53" s="44">
        <v>0.64</v>
      </c>
      <c r="Q53" s="44">
        <v>0.83</v>
      </c>
      <c r="R53" s="44">
        <v>0.03</v>
      </c>
      <c r="S53" s="44">
        <v>0.89</v>
      </c>
      <c r="T53" s="44">
        <v>0.95</v>
      </c>
      <c r="U53" s="44">
        <v>0.65</v>
      </c>
      <c r="V53" s="44">
        <v>1.39</v>
      </c>
      <c r="W53" s="44">
        <v>0.91</v>
      </c>
      <c r="X53" s="44">
        <v>0.46</v>
      </c>
      <c r="Y53" s="44">
        <v>0.67</v>
      </c>
      <c r="Z53" s="44">
        <v>1.28</v>
      </c>
      <c r="AA53" s="15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5"/>
    </row>
    <row r="55" spans="1:65" ht="15">
      <c r="B55" s="8" t="s">
        <v>618</v>
      </c>
      <c r="BM55" s="27" t="s">
        <v>66</v>
      </c>
    </row>
    <row r="56" spans="1:65" ht="15">
      <c r="A56" s="24" t="s">
        <v>215</v>
      </c>
      <c r="B56" s="18" t="s">
        <v>110</v>
      </c>
      <c r="C56" s="15" t="s">
        <v>111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7" t="s">
        <v>234</v>
      </c>
      <c r="R56" s="17" t="s">
        <v>234</v>
      </c>
      <c r="S56" s="17" t="s">
        <v>234</v>
      </c>
      <c r="T56" s="17" t="s">
        <v>234</v>
      </c>
      <c r="U56" s="17" t="s">
        <v>234</v>
      </c>
      <c r="V56" s="17" t="s">
        <v>234</v>
      </c>
      <c r="W56" s="15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51" t="s">
        <v>237</v>
      </c>
      <c r="E57" s="152" t="s">
        <v>238</v>
      </c>
      <c r="F57" s="152" t="s">
        <v>239</v>
      </c>
      <c r="G57" s="152" t="s">
        <v>240</v>
      </c>
      <c r="H57" s="152" t="s">
        <v>242</v>
      </c>
      <c r="I57" s="152" t="s">
        <v>243</v>
      </c>
      <c r="J57" s="152" t="s">
        <v>244</v>
      </c>
      <c r="K57" s="152" t="s">
        <v>249</v>
      </c>
      <c r="L57" s="152" t="s">
        <v>250</v>
      </c>
      <c r="M57" s="152" t="s">
        <v>251</v>
      </c>
      <c r="N57" s="152" t="s">
        <v>252</v>
      </c>
      <c r="O57" s="152" t="s">
        <v>253</v>
      </c>
      <c r="P57" s="152" t="s">
        <v>254</v>
      </c>
      <c r="Q57" s="152" t="s">
        <v>255</v>
      </c>
      <c r="R57" s="152" t="s">
        <v>256</v>
      </c>
      <c r="S57" s="152" t="s">
        <v>257</v>
      </c>
      <c r="T57" s="152" t="s">
        <v>258</v>
      </c>
      <c r="U57" s="152" t="s">
        <v>260</v>
      </c>
      <c r="V57" s="152" t="s">
        <v>261</v>
      </c>
      <c r="W57" s="15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338</v>
      </c>
      <c r="E58" s="11" t="s">
        <v>338</v>
      </c>
      <c r="F58" s="11" t="s">
        <v>338</v>
      </c>
      <c r="G58" s="11" t="s">
        <v>338</v>
      </c>
      <c r="H58" s="11" t="s">
        <v>338</v>
      </c>
      <c r="I58" s="11" t="s">
        <v>339</v>
      </c>
      <c r="J58" s="11" t="s">
        <v>338</v>
      </c>
      <c r="K58" s="11" t="s">
        <v>338</v>
      </c>
      <c r="L58" s="11" t="s">
        <v>338</v>
      </c>
      <c r="M58" s="11" t="s">
        <v>338</v>
      </c>
      <c r="N58" s="11" t="s">
        <v>338</v>
      </c>
      <c r="O58" s="11" t="s">
        <v>338</v>
      </c>
      <c r="P58" s="11" t="s">
        <v>338</v>
      </c>
      <c r="Q58" s="11" t="s">
        <v>338</v>
      </c>
      <c r="R58" s="11" t="s">
        <v>338</v>
      </c>
      <c r="S58" s="11" t="s">
        <v>338</v>
      </c>
      <c r="T58" s="11" t="s">
        <v>338</v>
      </c>
      <c r="U58" s="11" t="s">
        <v>338</v>
      </c>
      <c r="V58" s="11" t="s">
        <v>338</v>
      </c>
      <c r="W58" s="15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15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21">
        <v>1.298</v>
      </c>
      <c r="E60" s="21">
        <v>1.2276</v>
      </c>
      <c r="F60" s="21">
        <v>1.2747696899999998</v>
      </c>
      <c r="G60" s="148">
        <v>1.380609</v>
      </c>
      <c r="H60" s="21">
        <v>1.222</v>
      </c>
      <c r="I60" s="21">
        <v>1.2410000000000001</v>
      </c>
      <c r="J60" s="21">
        <v>1.2793999999999999</v>
      </c>
      <c r="K60" s="21">
        <v>1.2630000000000001</v>
      </c>
      <c r="L60" s="21">
        <v>1.27</v>
      </c>
      <c r="M60" s="21">
        <v>1.26</v>
      </c>
      <c r="N60" s="21">
        <v>1.26</v>
      </c>
      <c r="O60" s="21">
        <v>1.22</v>
      </c>
      <c r="P60" s="21">
        <v>1.2649999999999999</v>
      </c>
      <c r="Q60" s="21">
        <v>1.3036404032511999</v>
      </c>
      <c r="R60" s="21"/>
      <c r="S60" s="21">
        <v>1.22557</v>
      </c>
      <c r="T60" s="21">
        <v>1.1969999999999998</v>
      </c>
      <c r="U60" s="21">
        <v>1.2389999999999999</v>
      </c>
      <c r="V60" s="21">
        <v>1.258</v>
      </c>
      <c r="W60" s="15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11">
        <v>1.27</v>
      </c>
      <c r="E61" s="11">
        <v>1.2724</v>
      </c>
      <c r="F61" s="11">
        <v>1.2485761799999999</v>
      </c>
      <c r="G61" s="149">
        <v>1.3709962</v>
      </c>
      <c r="H61" s="11">
        <v>1.1990000000000001</v>
      </c>
      <c r="I61" s="11">
        <v>1.228</v>
      </c>
      <c r="J61" s="11">
        <v>1.3042</v>
      </c>
      <c r="K61" s="11">
        <v>1.2539999999999998</v>
      </c>
      <c r="L61" s="11">
        <v>1.27</v>
      </c>
      <c r="M61" s="11">
        <v>1.32</v>
      </c>
      <c r="N61" s="11">
        <v>1.24</v>
      </c>
      <c r="O61" s="11">
        <v>1.21</v>
      </c>
      <c r="P61" s="11">
        <v>1.27</v>
      </c>
      <c r="Q61" s="11">
        <v>1.3045387919999998</v>
      </c>
      <c r="R61" s="11"/>
      <c r="S61" s="11">
        <v>1.2115</v>
      </c>
      <c r="T61" s="11">
        <v>1.2240000000000002</v>
      </c>
      <c r="U61" s="11">
        <v>1.2349999999999999</v>
      </c>
      <c r="V61" s="11">
        <v>1.2570000000000001</v>
      </c>
      <c r="W61" s="15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 t="e">
        <v>#N/A</v>
      </c>
    </row>
    <row r="62" spans="1:65">
      <c r="A62" s="29"/>
      <c r="B62" s="19">
        <v>1</v>
      </c>
      <c r="C62" s="9">
        <v>3</v>
      </c>
      <c r="D62" s="11">
        <v>1.292</v>
      </c>
      <c r="E62" s="11">
        <v>1.2385999999999999</v>
      </c>
      <c r="F62" s="11">
        <v>1.2530007299999999</v>
      </c>
      <c r="G62" s="149">
        <v>1.3792229999999999</v>
      </c>
      <c r="H62" s="11">
        <v>1.2090000000000001</v>
      </c>
      <c r="I62" s="11">
        <v>1.2450000000000001</v>
      </c>
      <c r="J62" s="11">
        <v>1.2563</v>
      </c>
      <c r="K62" s="11">
        <v>1.2550000000000001</v>
      </c>
      <c r="L62" s="11">
        <v>1.26</v>
      </c>
      <c r="M62" s="11">
        <v>1.32</v>
      </c>
      <c r="N62" s="11">
        <v>1.25</v>
      </c>
      <c r="O62" s="11">
        <v>1.22</v>
      </c>
      <c r="P62" s="11">
        <v>1.27</v>
      </c>
      <c r="Q62" s="11">
        <v>1.2973574916671999</v>
      </c>
      <c r="R62" s="11">
        <v>1.1996659000000001</v>
      </c>
      <c r="S62" s="11">
        <v>1.2306699999999999</v>
      </c>
      <c r="T62" s="11">
        <v>1.2129999999999999</v>
      </c>
      <c r="U62" s="11">
        <v>1.2349999999999999</v>
      </c>
      <c r="V62" s="11">
        <v>1.2759999999999998</v>
      </c>
      <c r="W62" s="15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11">
        <v>1.2829999999999999</v>
      </c>
      <c r="E63" s="11">
        <v>1.1988000000000001</v>
      </c>
      <c r="F63" s="11">
        <v>1.2660184299999999</v>
      </c>
      <c r="G63" s="149">
        <v>1.3772261000000001</v>
      </c>
      <c r="H63" s="11">
        <v>1.206</v>
      </c>
      <c r="I63" s="11">
        <v>1.246</v>
      </c>
      <c r="J63" s="11">
        <v>1.2867</v>
      </c>
      <c r="K63" s="11">
        <v>1.2449999999999999</v>
      </c>
      <c r="L63" s="11">
        <v>1.29</v>
      </c>
      <c r="M63" s="11">
        <v>1.32</v>
      </c>
      <c r="N63" s="11">
        <v>1.25</v>
      </c>
      <c r="O63" s="11">
        <v>1.23</v>
      </c>
      <c r="P63" s="11">
        <v>1.2549999999999999</v>
      </c>
      <c r="Q63" s="11">
        <v>1.2915548705600002</v>
      </c>
      <c r="R63" s="11">
        <v>1.2404940000000004</v>
      </c>
      <c r="S63" s="11">
        <v>1.23041</v>
      </c>
      <c r="T63" s="11">
        <v>1.19</v>
      </c>
      <c r="U63" s="11">
        <v>1.2409999999999999</v>
      </c>
      <c r="V63" s="11">
        <v>1.246</v>
      </c>
      <c r="W63" s="15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1.2509028704070912</v>
      </c>
    </row>
    <row r="64" spans="1:65">
      <c r="A64" s="29"/>
      <c r="B64" s="19">
        <v>1</v>
      </c>
      <c r="C64" s="9">
        <v>5</v>
      </c>
      <c r="D64" s="11">
        <v>1.2949999999999999</v>
      </c>
      <c r="E64" s="11">
        <v>1.2387999999999999</v>
      </c>
      <c r="F64" s="11">
        <v>1.2680452600000001</v>
      </c>
      <c r="G64" s="149">
        <v>1.3684021000000002</v>
      </c>
      <c r="H64" s="11">
        <v>1.22</v>
      </c>
      <c r="I64" s="11">
        <v>1.248</v>
      </c>
      <c r="J64" s="11">
        <v>1.2989999999999999</v>
      </c>
      <c r="K64" s="11">
        <v>1.266</v>
      </c>
      <c r="L64" s="11">
        <v>1.28</v>
      </c>
      <c r="M64" s="11">
        <v>1.32</v>
      </c>
      <c r="N64" s="11">
        <v>1.22</v>
      </c>
      <c r="O64" s="11">
        <v>1.21</v>
      </c>
      <c r="P64" s="11">
        <v>1.2649999999999999</v>
      </c>
      <c r="Q64" s="11">
        <v>1.2952505964608001</v>
      </c>
      <c r="R64" s="11"/>
      <c r="S64" s="11">
        <v>1.2335499999999999</v>
      </c>
      <c r="T64" s="11">
        <v>1.198</v>
      </c>
      <c r="U64" s="11">
        <v>1.242</v>
      </c>
      <c r="V64" s="11">
        <v>1.2309999999999999</v>
      </c>
      <c r="W64" s="15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127</v>
      </c>
    </row>
    <row r="65" spans="1:65">
      <c r="A65" s="29"/>
      <c r="B65" s="19">
        <v>1</v>
      </c>
      <c r="C65" s="9">
        <v>6</v>
      </c>
      <c r="D65" s="11">
        <v>1.2849999999999999</v>
      </c>
      <c r="E65" s="11">
        <v>1.2128000000000001</v>
      </c>
      <c r="F65" s="11">
        <v>1.2873474999999999</v>
      </c>
      <c r="G65" s="149">
        <v>1.3665091</v>
      </c>
      <c r="H65" s="11">
        <v>1.2190000000000001</v>
      </c>
      <c r="I65" s="11">
        <v>1.244</v>
      </c>
      <c r="J65" s="11">
        <v>1.2534000000000001</v>
      </c>
      <c r="K65" s="11">
        <v>1.2229999999999999</v>
      </c>
      <c r="L65" s="11">
        <v>1.28</v>
      </c>
      <c r="M65" s="11">
        <v>1.29</v>
      </c>
      <c r="N65" s="147">
        <v>1.4</v>
      </c>
      <c r="O65" s="11">
        <v>1.21</v>
      </c>
      <c r="P65" s="11">
        <v>1.2649999999999999</v>
      </c>
      <c r="Q65" s="11">
        <v>1.3055903600266667</v>
      </c>
      <c r="R65" s="11"/>
      <c r="S65" s="11">
        <v>1.2242399999999998</v>
      </c>
      <c r="T65" s="147">
        <v>1.1100000000000001</v>
      </c>
      <c r="U65" s="11">
        <v>1.2349999999999999</v>
      </c>
      <c r="V65" s="11">
        <v>1.246</v>
      </c>
      <c r="W65" s="15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20" t="s">
        <v>269</v>
      </c>
      <c r="C66" s="12"/>
      <c r="D66" s="22">
        <v>1.2871666666666668</v>
      </c>
      <c r="E66" s="22">
        <v>1.2314999999999998</v>
      </c>
      <c r="F66" s="22">
        <v>1.2662929650000001</v>
      </c>
      <c r="G66" s="22">
        <v>1.3738275833333333</v>
      </c>
      <c r="H66" s="22">
        <v>1.2125000000000001</v>
      </c>
      <c r="I66" s="22">
        <v>1.2420000000000002</v>
      </c>
      <c r="J66" s="22">
        <v>1.2798333333333332</v>
      </c>
      <c r="K66" s="22">
        <v>1.2510000000000001</v>
      </c>
      <c r="L66" s="22">
        <v>1.2750000000000001</v>
      </c>
      <c r="M66" s="22">
        <v>1.3050000000000002</v>
      </c>
      <c r="N66" s="22">
        <v>1.2699999999999998</v>
      </c>
      <c r="O66" s="22">
        <v>1.2166666666666666</v>
      </c>
      <c r="P66" s="22">
        <v>1.2649999999999999</v>
      </c>
      <c r="Q66" s="22">
        <v>1.299655418994311</v>
      </c>
      <c r="R66" s="22">
        <v>1.2200799500000001</v>
      </c>
      <c r="S66" s="22">
        <v>1.2259900000000001</v>
      </c>
      <c r="T66" s="22">
        <v>1.1886666666666668</v>
      </c>
      <c r="U66" s="22">
        <v>1.2378333333333333</v>
      </c>
      <c r="V66" s="22">
        <v>1.2523333333333333</v>
      </c>
      <c r="W66" s="15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3" t="s">
        <v>270</v>
      </c>
      <c r="C67" s="28"/>
      <c r="D67" s="11">
        <v>1.2885</v>
      </c>
      <c r="E67" s="11">
        <v>1.2330999999999999</v>
      </c>
      <c r="F67" s="11">
        <v>1.267031845</v>
      </c>
      <c r="G67" s="11">
        <v>1.3741111500000001</v>
      </c>
      <c r="H67" s="11">
        <v>1.214</v>
      </c>
      <c r="I67" s="11">
        <v>1.2444999999999999</v>
      </c>
      <c r="J67" s="11">
        <v>1.2830499999999998</v>
      </c>
      <c r="K67" s="11">
        <v>1.2544999999999999</v>
      </c>
      <c r="L67" s="11">
        <v>1.2749999999999999</v>
      </c>
      <c r="M67" s="11">
        <v>1.32</v>
      </c>
      <c r="N67" s="11">
        <v>1.25</v>
      </c>
      <c r="O67" s="11">
        <v>1.2149999999999999</v>
      </c>
      <c r="P67" s="11">
        <v>1.2649999999999999</v>
      </c>
      <c r="Q67" s="11">
        <v>1.3004989474591999</v>
      </c>
      <c r="R67" s="11">
        <v>1.2200799500000001</v>
      </c>
      <c r="S67" s="11">
        <v>1.2279900000000001</v>
      </c>
      <c r="T67" s="11">
        <v>1.1974999999999998</v>
      </c>
      <c r="U67" s="11">
        <v>1.2369999999999999</v>
      </c>
      <c r="V67" s="11">
        <v>1.2515000000000001</v>
      </c>
      <c r="W67" s="15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271</v>
      </c>
      <c r="C68" s="28"/>
      <c r="D68" s="23">
        <v>1.0186592495366976E-2</v>
      </c>
      <c r="E68" s="23">
        <v>2.5340481447675717E-2</v>
      </c>
      <c r="F68" s="23">
        <v>1.4204662615187644E-2</v>
      </c>
      <c r="G68" s="23">
        <v>5.9608866425780987E-3</v>
      </c>
      <c r="H68" s="23">
        <v>9.2249661245990336E-3</v>
      </c>
      <c r="I68" s="23">
        <v>7.2387844283415548E-3</v>
      </c>
      <c r="J68" s="23">
        <v>2.1264869307537862E-2</v>
      </c>
      <c r="K68" s="23">
        <v>1.5582040944626041E-2</v>
      </c>
      <c r="L68" s="23">
        <v>1.0488088481701525E-2</v>
      </c>
      <c r="M68" s="23">
        <v>2.5099800796022285E-2</v>
      </c>
      <c r="N68" s="23">
        <v>6.5115282384398787E-2</v>
      </c>
      <c r="O68" s="23">
        <v>8.1649658092772665E-3</v>
      </c>
      <c r="P68" s="23">
        <v>5.4772255750517064E-3</v>
      </c>
      <c r="Q68" s="23">
        <v>5.748961175497825E-3</v>
      </c>
      <c r="R68" s="23">
        <v>2.8869826372962742E-2</v>
      </c>
      <c r="S68" s="23">
        <v>7.8967259038160657E-3</v>
      </c>
      <c r="T68" s="23">
        <v>4.0465623270458398E-2</v>
      </c>
      <c r="U68" s="23">
        <v>3.2506409624360041E-3</v>
      </c>
      <c r="V68" s="23">
        <v>1.5161354381013133E-2</v>
      </c>
      <c r="W68" s="205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56"/>
    </row>
    <row r="69" spans="1:65">
      <c r="A69" s="29"/>
      <c r="B69" s="3" t="s">
        <v>86</v>
      </c>
      <c r="C69" s="28"/>
      <c r="D69" s="13">
        <v>7.9139654243431112E-3</v>
      </c>
      <c r="E69" s="13">
        <v>2.0576923627832498E-2</v>
      </c>
      <c r="F69" s="13">
        <v>1.1217516805194951E-2</v>
      </c>
      <c r="G69" s="13">
        <v>4.3388899123099076E-3</v>
      </c>
      <c r="H69" s="13">
        <v>7.6082194842053879E-3</v>
      </c>
      <c r="I69" s="13">
        <v>5.8283288472959372E-3</v>
      </c>
      <c r="J69" s="13">
        <v>1.6615342602582E-2</v>
      </c>
      <c r="K69" s="13">
        <v>1.2455668221123933E-2</v>
      </c>
      <c r="L69" s="13">
        <v>8.2259517503541369E-3</v>
      </c>
      <c r="M69" s="13">
        <v>1.9233563828369566E-2</v>
      </c>
      <c r="N69" s="13">
        <v>5.1271875893227396E-2</v>
      </c>
      <c r="O69" s="13">
        <v>6.7109308021456992E-3</v>
      </c>
      <c r="P69" s="13">
        <v>4.3298225889736811E-3</v>
      </c>
      <c r="Q69" s="13">
        <v>4.4234503172744357E-3</v>
      </c>
      <c r="R69" s="13">
        <v>2.3662241456359263E-2</v>
      </c>
      <c r="S69" s="13">
        <v>6.4411013987194553E-3</v>
      </c>
      <c r="T69" s="13">
        <v>3.4042868707620633E-2</v>
      </c>
      <c r="U69" s="13">
        <v>2.6260732159170625E-3</v>
      </c>
      <c r="V69" s="13">
        <v>1.2106484733308331E-2</v>
      </c>
      <c r="W69" s="15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272</v>
      </c>
      <c r="C70" s="28"/>
      <c r="D70" s="13">
        <v>2.8990097566707007E-2</v>
      </c>
      <c r="E70" s="13">
        <v>-1.5511092720394082E-2</v>
      </c>
      <c r="F70" s="13">
        <v>1.2303189126027236E-2</v>
      </c>
      <c r="G70" s="13">
        <v>9.8268791154214608E-2</v>
      </c>
      <c r="H70" s="13">
        <v>-3.0700121740542041E-2</v>
      </c>
      <c r="I70" s="13">
        <v>-7.1171556303117889E-3</v>
      </c>
      <c r="J70" s="13">
        <v>2.3127665313316337E-2</v>
      </c>
      <c r="K70" s="13">
        <v>7.7647589758367275E-5</v>
      </c>
      <c r="L70" s="13">
        <v>1.926378950994545E-2</v>
      </c>
      <c r="M70" s="13">
        <v>4.3246466910179526E-2</v>
      </c>
      <c r="N70" s="13">
        <v>1.5266676609906327E-2</v>
      </c>
      <c r="O70" s="13">
        <v>-2.7369194323842994E-2</v>
      </c>
      <c r="P70" s="13">
        <v>1.1269563709867425E-2</v>
      </c>
      <c r="Q70" s="13">
        <v>3.8973888173550852E-2</v>
      </c>
      <c r="R70" s="13">
        <v>-2.4640538555211866E-2</v>
      </c>
      <c r="S70" s="13">
        <v>-1.9915911136236808E-2</v>
      </c>
      <c r="T70" s="13">
        <v>-4.975302656406122E-2</v>
      </c>
      <c r="U70" s="13">
        <v>-1.044808304701117E-2</v>
      </c>
      <c r="V70" s="13">
        <v>1.1435443631018227E-3</v>
      </c>
      <c r="W70" s="15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273</v>
      </c>
      <c r="C71" s="46"/>
      <c r="D71" s="44">
        <v>0.89</v>
      </c>
      <c r="E71" s="44">
        <v>0.53</v>
      </c>
      <c r="F71" s="44">
        <v>0.36</v>
      </c>
      <c r="G71" s="44">
        <v>3.11</v>
      </c>
      <c r="H71" s="44">
        <v>1.02</v>
      </c>
      <c r="I71" s="44">
        <v>0.26</v>
      </c>
      <c r="J71" s="44">
        <v>0.7</v>
      </c>
      <c r="K71" s="44">
        <v>0.03</v>
      </c>
      <c r="L71" s="44">
        <v>0.57999999999999996</v>
      </c>
      <c r="M71" s="44">
        <v>1.35</v>
      </c>
      <c r="N71" s="44">
        <v>0.45</v>
      </c>
      <c r="O71" s="44">
        <v>0.91</v>
      </c>
      <c r="P71" s="44">
        <v>0.32</v>
      </c>
      <c r="Q71" s="44">
        <v>1.21</v>
      </c>
      <c r="R71" s="44">
        <v>0.83</v>
      </c>
      <c r="S71" s="44">
        <v>0.67</v>
      </c>
      <c r="T71" s="44">
        <v>1.63</v>
      </c>
      <c r="U71" s="44">
        <v>0.37</v>
      </c>
      <c r="V71" s="44">
        <v>0</v>
      </c>
      <c r="W71" s="15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6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</sheetData>
  <dataConsolidate/>
  <conditionalFormatting sqref="B6:V11 B24:W29 B42:Z47 B60:V65">
    <cfRule type="expression" dxfId="14" priority="12">
      <formula>AND($B6&lt;&gt;$B5,NOT(ISBLANK(INDIRECT(Anlyt_LabRefThisCol))))</formula>
    </cfRule>
  </conditionalFormatting>
  <conditionalFormatting sqref="C2:V17 C20:W35 C38:Z53 C56:V71">
    <cfRule type="expression" dxfId="13" priority="10" stopIfTrue="1">
      <formula>AND(ISBLANK(INDIRECT(Anlyt_LabRefLastCol)),ISBLANK(INDIRECT(Anlyt_LabRefThisCol)))</formula>
    </cfRule>
    <cfRule type="expression" dxfId="12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67FA-FF99-4A90-A876-FDE3696DC0D1}">
  <sheetPr codeName="Sheet16"/>
  <dimension ref="A1:BN45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619</v>
      </c>
      <c r="BM1" s="27" t="s">
        <v>275</v>
      </c>
    </row>
    <row r="2" spans="1:66" ht="19.5">
      <c r="A2" s="24" t="s">
        <v>118</v>
      </c>
      <c r="B2" s="18" t="s">
        <v>110</v>
      </c>
      <c r="C2" s="15" t="s">
        <v>111</v>
      </c>
      <c r="D2" s="16" t="s">
        <v>342</v>
      </c>
      <c r="E2" s="17" t="s">
        <v>343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344</v>
      </c>
      <c r="E3" s="11" t="s">
        <v>112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1" t="s">
        <v>98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12.320499999999999</v>
      </c>
      <c r="E6" s="21">
        <v>12.35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12.2249</v>
      </c>
      <c r="E7" s="11">
        <v>12.32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19">
        <v>1</v>
      </c>
      <c r="C8" s="9">
        <v>3</v>
      </c>
      <c r="D8" s="11">
        <v>12.350899999999999</v>
      </c>
      <c r="E8" s="11"/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12.261900000000001</v>
      </c>
      <c r="E9" s="11"/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12.3302833333333</v>
      </c>
      <c r="BN9" s="27"/>
    </row>
    <row r="10" spans="1:66">
      <c r="A10" s="29"/>
      <c r="B10" s="19">
        <v>1</v>
      </c>
      <c r="C10" s="9">
        <v>5</v>
      </c>
      <c r="D10" s="11">
        <v>12.4131</v>
      </c>
      <c r="E10" s="11"/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17</v>
      </c>
    </row>
    <row r="11" spans="1:66">
      <c r="A11" s="29"/>
      <c r="B11" s="19">
        <v>1</v>
      </c>
      <c r="C11" s="9">
        <v>6</v>
      </c>
      <c r="D11" s="11">
        <v>12.382099999999999</v>
      </c>
      <c r="E11" s="11"/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12.325566666666665</v>
      </c>
      <c r="E12" s="22">
        <v>12.335000000000001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12.335699999999999</v>
      </c>
      <c r="E13" s="11">
        <v>12.335000000000001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7.1711607614574069E-2</v>
      </c>
      <c r="E14" s="23">
        <v>2.1213203435595972E-2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5.8181185136510893E-3</v>
      </c>
      <c r="E15" s="13">
        <v>1.7197570681472211E-3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-3.8252703033059277E-4</v>
      </c>
      <c r="E16" s="13">
        <v>3.8252703033592184E-4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0.67</v>
      </c>
      <c r="E17" s="44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BM18" s="55"/>
    </row>
    <row r="19" spans="1:65" ht="15">
      <c r="B19" s="8" t="s">
        <v>620</v>
      </c>
      <c r="BM19" s="27" t="s">
        <v>275</v>
      </c>
    </row>
    <row r="20" spans="1:65" ht="15">
      <c r="A20" s="24" t="s">
        <v>106</v>
      </c>
      <c r="B20" s="18" t="s">
        <v>110</v>
      </c>
      <c r="C20" s="15" t="s">
        <v>111</v>
      </c>
      <c r="D20" s="16" t="s">
        <v>342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0" t="s">
        <v>344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98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5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223">
        <v>2634</v>
      </c>
      <c r="E24" s="225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7">
        <v>1</v>
      </c>
    </row>
    <row r="25" spans="1:65">
      <c r="A25" s="29"/>
      <c r="B25" s="19">
        <v>1</v>
      </c>
      <c r="C25" s="9">
        <v>2</v>
      </c>
      <c r="D25" s="228">
        <v>2607.9999999999995</v>
      </c>
      <c r="E25" s="225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7">
        <v>12</v>
      </c>
    </row>
    <row r="26" spans="1:65">
      <c r="A26" s="29"/>
      <c r="B26" s="19">
        <v>1</v>
      </c>
      <c r="C26" s="9">
        <v>3</v>
      </c>
      <c r="D26" s="228">
        <v>2620</v>
      </c>
      <c r="E26" s="225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6"/>
      <c r="BI26" s="226"/>
      <c r="BJ26" s="226"/>
      <c r="BK26" s="226"/>
      <c r="BL26" s="226"/>
      <c r="BM26" s="227">
        <v>16</v>
      </c>
    </row>
    <row r="27" spans="1:65">
      <c r="A27" s="29"/>
      <c r="B27" s="19">
        <v>1</v>
      </c>
      <c r="C27" s="9">
        <v>4</v>
      </c>
      <c r="D27" s="228">
        <v>2666</v>
      </c>
      <c r="E27" s="225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6"/>
      <c r="BH27" s="226"/>
      <c r="BI27" s="226"/>
      <c r="BJ27" s="226"/>
      <c r="BK27" s="226"/>
      <c r="BL27" s="226"/>
      <c r="BM27" s="227">
        <v>2648.6666666666702</v>
      </c>
    </row>
    <row r="28" spans="1:65">
      <c r="A28" s="29"/>
      <c r="B28" s="19">
        <v>1</v>
      </c>
      <c r="C28" s="9">
        <v>5</v>
      </c>
      <c r="D28" s="228">
        <v>2690</v>
      </c>
      <c r="E28" s="225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7">
        <v>18</v>
      </c>
    </row>
    <row r="29" spans="1:65">
      <c r="A29" s="29"/>
      <c r="B29" s="19">
        <v>1</v>
      </c>
      <c r="C29" s="9">
        <v>6</v>
      </c>
      <c r="D29" s="228">
        <v>2674</v>
      </c>
      <c r="E29" s="225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226"/>
      <c r="AS29" s="226"/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6"/>
      <c r="BI29" s="226"/>
      <c r="BJ29" s="226"/>
      <c r="BK29" s="226"/>
      <c r="BL29" s="226"/>
      <c r="BM29" s="231"/>
    </row>
    <row r="30" spans="1:65">
      <c r="A30" s="29"/>
      <c r="B30" s="20" t="s">
        <v>269</v>
      </c>
      <c r="C30" s="12"/>
      <c r="D30" s="232">
        <v>2648.6666666666665</v>
      </c>
      <c r="E30" s="225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6"/>
      <c r="BI30" s="226"/>
      <c r="BJ30" s="226"/>
      <c r="BK30" s="226"/>
      <c r="BL30" s="226"/>
      <c r="BM30" s="231"/>
    </row>
    <row r="31" spans="1:65">
      <c r="A31" s="29"/>
      <c r="B31" s="3" t="s">
        <v>270</v>
      </c>
      <c r="C31" s="28"/>
      <c r="D31" s="228">
        <v>2650</v>
      </c>
      <c r="E31" s="225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31"/>
    </row>
    <row r="32" spans="1:65">
      <c r="A32" s="29"/>
      <c r="B32" s="3" t="s">
        <v>271</v>
      </c>
      <c r="C32" s="28"/>
      <c r="D32" s="228">
        <v>32.684348955833187</v>
      </c>
      <c r="E32" s="225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6"/>
      <c r="AZ32" s="226"/>
      <c r="BA32" s="226"/>
      <c r="BB32" s="226"/>
      <c r="BC32" s="226"/>
      <c r="BD32" s="226"/>
      <c r="BE32" s="226"/>
      <c r="BF32" s="226"/>
      <c r="BG32" s="226"/>
      <c r="BH32" s="226"/>
      <c r="BI32" s="226"/>
      <c r="BJ32" s="226"/>
      <c r="BK32" s="226"/>
      <c r="BL32" s="226"/>
      <c r="BM32" s="231"/>
    </row>
    <row r="33" spans="1:65">
      <c r="A33" s="29"/>
      <c r="B33" s="3" t="s">
        <v>86</v>
      </c>
      <c r="C33" s="28"/>
      <c r="D33" s="13">
        <v>1.2339925354580866E-2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272</v>
      </c>
      <c r="C34" s="28"/>
      <c r="D34" s="13">
        <v>-1.3322676295501878E-15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273</v>
      </c>
      <c r="C35" s="46"/>
      <c r="D35" s="44" t="s">
        <v>274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BM36" s="55"/>
    </row>
    <row r="37" spans="1:65" ht="15">
      <c r="B37" s="8" t="s">
        <v>621</v>
      </c>
      <c r="BM37" s="27" t="s">
        <v>275</v>
      </c>
    </row>
    <row r="38" spans="1:65" ht="15">
      <c r="A38" s="24" t="s">
        <v>100</v>
      </c>
      <c r="B38" s="18" t="s">
        <v>110</v>
      </c>
      <c r="C38" s="15" t="s">
        <v>111</v>
      </c>
      <c r="D38" s="16" t="s">
        <v>342</v>
      </c>
      <c r="E38" s="17" t="s">
        <v>343</v>
      </c>
      <c r="F38" s="15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0" t="s">
        <v>344</v>
      </c>
      <c r="E39" s="11" t="s">
        <v>112</v>
      </c>
      <c r="F39" s="15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98</v>
      </c>
      <c r="E40" s="11" t="s">
        <v>98</v>
      </c>
      <c r="F40" s="15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25"/>
      <c r="F41" s="15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4">
        <v>0.67749999999999999</v>
      </c>
      <c r="E42" s="204">
        <v>0.69</v>
      </c>
      <c r="F42" s="205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7">
        <v>1</v>
      </c>
    </row>
    <row r="43" spans="1:65">
      <c r="A43" s="29"/>
      <c r="B43" s="19">
        <v>1</v>
      </c>
      <c r="C43" s="9">
        <v>2</v>
      </c>
      <c r="D43" s="23">
        <v>0.67579999999999996</v>
      </c>
      <c r="E43" s="23">
        <v>0.68</v>
      </c>
      <c r="F43" s="205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7">
        <v>13</v>
      </c>
    </row>
    <row r="44" spans="1:65">
      <c r="A44" s="29"/>
      <c r="B44" s="19">
        <v>1</v>
      </c>
      <c r="C44" s="9">
        <v>3</v>
      </c>
      <c r="D44" s="23">
        <v>0.67889999999999995</v>
      </c>
      <c r="E44" s="23"/>
      <c r="F44" s="205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7">
        <v>16</v>
      </c>
    </row>
    <row r="45" spans="1:65">
      <c r="A45" s="29"/>
      <c r="B45" s="19">
        <v>1</v>
      </c>
      <c r="C45" s="9">
        <v>4</v>
      </c>
      <c r="D45" s="23">
        <v>0.67200000000000004</v>
      </c>
      <c r="E45" s="23"/>
      <c r="F45" s="205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7">
        <v>0.68269999999999997</v>
      </c>
    </row>
    <row r="46" spans="1:65">
      <c r="A46" s="29"/>
      <c r="B46" s="19">
        <v>1</v>
      </c>
      <c r="C46" s="9">
        <v>5</v>
      </c>
      <c r="D46" s="23">
        <v>0.68079999999999996</v>
      </c>
      <c r="E46" s="23"/>
      <c r="F46" s="205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7">
        <v>19</v>
      </c>
    </row>
    <row r="47" spans="1:65">
      <c r="A47" s="29"/>
      <c r="B47" s="19">
        <v>1</v>
      </c>
      <c r="C47" s="9">
        <v>6</v>
      </c>
      <c r="D47" s="23">
        <v>0.69740000000000002</v>
      </c>
      <c r="E47" s="23"/>
      <c r="F47" s="205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56"/>
    </row>
    <row r="48" spans="1:65">
      <c r="A48" s="29"/>
      <c r="B48" s="20" t="s">
        <v>269</v>
      </c>
      <c r="C48" s="12"/>
      <c r="D48" s="210">
        <v>0.6804</v>
      </c>
      <c r="E48" s="210">
        <v>0.68500000000000005</v>
      </c>
      <c r="F48" s="205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56"/>
    </row>
    <row r="49" spans="1:65">
      <c r="A49" s="29"/>
      <c r="B49" s="3" t="s">
        <v>270</v>
      </c>
      <c r="C49" s="28"/>
      <c r="D49" s="23">
        <v>0.67819999999999991</v>
      </c>
      <c r="E49" s="23">
        <v>0.68500000000000005</v>
      </c>
      <c r="F49" s="205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56"/>
    </row>
    <row r="50" spans="1:65">
      <c r="A50" s="29"/>
      <c r="B50" s="3" t="s">
        <v>271</v>
      </c>
      <c r="C50" s="28"/>
      <c r="D50" s="23">
        <v>8.8491807530414988E-3</v>
      </c>
      <c r="E50" s="23">
        <v>7.0710678118654034E-3</v>
      </c>
      <c r="F50" s="205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56"/>
    </row>
    <row r="51" spans="1:65">
      <c r="A51" s="29"/>
      <c r="B51" s="3" t="s">
        <v>86</v>
      </c>
      <c r="C51" s="28"/>
      <c r="D51" s="13">
        <v>1.3005850607056876E-2</v>
      </c>
      <c r="E51" s="13">
        <v>1.0322726732650223E-2</v>
      </c>
      <c r="F51" s="15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272</v>
      </c>
      <c r="C52" s="28"/>
      <c r="D52" s="13">
        <v>-3.3689761242126082E-3</v>
      </c>
      <c r="E52" s="13">
        <v>3.3689761242128302E-3</v>
      </c>
      <c r="F52" s="15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273</v>
      </c>
      <c r="C53" s="46"/>
      <c r="D53" s="44">
        <v>0.67</v>
      </c>
      <c r="E53" s="44">
        <v>0.67</v>
      </c>
      <c r="F53" s="15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BM54" s="55"/>
    </row>
    <row r="55" spans="1:65" ht="15">
      <c r="B55" s="8" t="s">
        <v>622</v>
      </c>
      <c r="BM55" s="27" t="s">
        <v>275</v>
      </c>
    </row>
    <row r="56" spans="1:65" ht="15">
      <c r="A56" s="24" t="s">
        <v>210</v>
      </c>
      <c r="B56" s="18" t="s">
        <v>110</v>
      </c>
      <c r="C56" s="15" t="s">
        <v>111</v>
      </c>
      <c r="D56" s="16" t="s">
        <v>342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0" t="s">
        <v>344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98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23">
        <v>437.73349999999999</v>
      </c>
      <c r="E60" s="225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7">
        <v>1</v>
      </c>
    </row>
    <row r="61" spans="1:65">
      <c r="A61" s="29"/>
      <c r="B61" s="19">
        <v>1</v>
      </c>
      <c r="C61" s="9">
        <v>2</v>
      </c>
      <c r="D61" s="228">
        <v>474.64460000000003</v>
      </c>
      <c r="E61" s="225"/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>
        <v>14</v>
      </c>
    </row>
    <row r="62" spans="1:65">
      <c r="A62" s="29"/>
      <c r="B62" s="19">
        <v>1</v>
      </c>
      <c r="C62" s="9">
        <v>3</v>
      </c>
      <c r="D62" s="228">
        <v>437.70010000000002</v>
      </c>
      <c r="E62" s="225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16</v>
      </c>
    </row>
    <row r="63" spans="1:65">
      <c r="A63" s="29"/>
      <c r="B63" s="19">
        <v>1</v>
      </c>
      <c r="C63" s="9">
        <v>4</v>
      </c>
      <c r="D63" s="228">
        <v>426.44170000000003</v>
      </c>
      <c r="E63" s="225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447.93031666666701</v>
      </c>
    </row>
    <row r="64" spans="1:65">
      <c r="A64" s="29"/>
      <c r="B64" s="19">
        <v>1</v>
      </c>
      <c r="C64" s="9">
        <v>5</v>
      </c>
      <c r="D64" s="228">
        <v>433.53840000000002</v>
      </c>
      <c r="E64" s="225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20</v>
      </c>
    </row>
    <row r="65" spans="1:65">
      <c r="A65" s="29"/>
      <c r="B65" s="19">
        <v>1</v>
      </c>
      <c r="C65" s="9">
        <v>6</v>
      </c>
      <c r="D65" s="228">
        <v>477.52359999999999</v>
      </c>
      <c r="E65" s="225"/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31"/>
    </row>
    <row r="66" spans="1:65">
      <c r="A66" s="29"/>
      <c r="B66" s="20" t="s">
        <v>269</v>
      </c>
      <c r="C66" s="12"/>
      <c r="D66" s="232">
        <v>447.93031666666667</v>
      </c>
      <c r="E66" s="225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31"/>
    </row>
    <row r="67" spans="1:65">
      <c r="A67" s="29"/>
      <c r="B67" s="3" t="s">
        <v>270</v>
      </c>
      <c r="C67" s="28"/>
      <c r="D67" s="228">
        <v>437.71680000000003</v>
      </c>
      <c r="E67" s="225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31"/>
    </row>
    <row r="68" spans="1:65">
      <c r="A68" s="29"/>
      <c r="B68" s="3" t="s">
        <v>271</v>
      </c>
      <c r="C68" s="28"/>
      <c r="D68" s="228">
        <v>22.212319407159317</v>
      </c>
      <c r="E68" s="225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31"/>
    </row>
    <row r="69" spans="1:65">
      <c r="A69" s="29"/>
      <c r="B69" s="3" t="s">
        <v>86</v>
      </c>
      <c r="C69" s="28"/>
      <c r="D69" s="13">
        <v>4.9588783301061784E-2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272</v>
      </c>
      <c r="C70" s="28"/>
      <c r="D70" s="13">
        <v>-7.7715611723760958E-16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273</v>
      </c>
      <c r="C71" s="46"/>
      <c r="D71" s="44" t="s">
        <v>274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9.5">
      <c r="B73" s="8" t="s">
        <v>623</v>
      </c>
      <c r="BM73" s="27" t="s">
        <v>275</v>
      </c>
    </row>
    <row r="74" spans="1:65" ht="19.5">
      <c r="A74" s="24" t="s">
        <v>345</v>
      </c>
      <c r="B74" s="18" t="s">
        <v>110</v>
      </c>
      <c r="C74" s="15" t="s">
        <v>111</v>
      </c>
      <c r="D74" s="16" t="s">
        <v>342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235</v>
      </c>
      <c r="C75" s="9" t="s">
        <v>235</v>
      </c>
      <c r="D75" s="10" t="s">
        <v>344</v>
      </c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98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/>
      <c r="C77" s="9"/>
      <c r="D77" s="25"/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8">
        <v>1</v>
      </c>
      <c r="C78" s="14">
        <v>1</v>
      </c>
      <c r="D78" s="213">
        <v>46.8</v>
      </c>
      <c r="E78" s="215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7">
        <v>1</v>
      </c>
    </row>
    <row r="79" spans="1:65">
      <c r="A79" s="29"/>
      <c r="B79" s="19">
        <v>1</v>
      </c>
      <c r="C79" s="9">
        <v>2</v>
      </c>
      <c r="D79" s="218">
        <v>30.7</v>
      </c>
      <c r="E79" s="215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15</v>
      </c>
    </row>
    <row r="80" spans="1:65">
      <c r="A80" s="29"/>
      <c r="B80" s="19">
        <v>1</v>
      </c>
      <c r="C80" s="9">
        <v>3</v>
      </c>
      <c r="D80" s="218">
        <v>20.5</v>
      </c>
      <c r="E80" s="215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16</v>
      </c>
    </row>
    <row r="81" spans="1:65">
      <c r="A81" s="29"/>
      <c r="B81" s="19">
        <v>1</v>
      </c>
      <c r="C81" s="9">
        <v>4</v>
      </c>
      <c r="D81" s="218">
        <v>8.8000000000000007</v>
      </c>
      <c r="E81" s="215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6"/>
      <c r="T81" s="216"/>
      <c r="U81" s="216"/>
      <c r="V81" s="216"/>
      <c r="W81" s="216"/>
      <c r="X81" s="216"/>
      <c r="Y81" s="216"/>
      <c r="Z81" s="216"/>
      <c r="AA81" s="216"/>
      <c r="AB81" s="216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7">
        <v>26.5505833333333</v>
      </c>
    </row>
    <row r="82" spans="1:65">
      <c r="A82" s="29"/>
      <c r="B82" s="19">
        <v>1</v>
      </c>
      <c r="C82" s="9">
        <v>5</v>
      </c>
      <c r="D82" s="218">
        <v>30.7</v>
      </c>
      <c r="E82" s="215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6"/>
      <c r="Y82" s="216"/>
      <c r="Z82" s="216"/>
      <c r="AA82" s="216"/>
      <c r="AB82" s="216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7">
        <v>21</v>
      </c>
    </row>
    <row r="83" spans="1:65">
      <c r="A83" s="29"/>
      <c r="B83" s="19">
        <v>1</v>
      </c>
      <c r="C83" s="9">
        <v>6</v>
      </c>
      <c r="D83" s="218">
        <v>21.9</v>
      </c>
      <c r="E83" s="215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6"/>
      <c r="T83" s="216"/>
      <c r="U83" s="216"/>
      <c r="V83" s="216"/>
      <c r="W83" s="216"/>
      <c r="X83" s="216"/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21"/>
    </row>
    <row r="84" spans="1:65">
      <c r="A84" s="29"/>
      <c r="B84" s="20" t="s">
        <v>269</v>
      </c>
      <c r="C84" s="12"/>
      <c r="D84" s="222">
        <v>26.566666666666666</v>
      </c>
      <c r="E84" s="215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216"/>
      <c r="AA84" s="216"/>
      <c r="AB84" s="216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21"/>
    </row>
    <row r="85" spans="1:65">
      <c r="A85" s="29"/>
      <c r="B85" s="3" t="s">
        <v>270</v>
      </c>
      <c r="C85" s="28"/>
      <c r="D85" s="218">
        <v>26.299999999999997</v>
      </c>
      <c r="E85" s="215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21"/>
    </row>
    <row r="86" spans="1:65">
      <c r="A86" s="29"/>
      <c r="B86" s="3" t="s">
        <v>271</v>
      </c>
      <c r="C86" s="28"/>
      <c r="D86" s="218">
        <v>12.789005694997035</v>
      </c>
      <c r="E86" s="215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21"/>
    </row>
    <row r="87" spans="1:65">
      <c r="A87" s="29"/>
      <c r="B87" s="3" t="s">
        <v>86</v>
      </c>
      <c r="C87" s="28"/>
      <c r="D87" s="13">
        <v>0.48139293707642544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272</v>
      </c>
      <c r="C88" s="28"/>
      <c r="D88" s="13">
        <v>6.057619575225992E-4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273</v>
      </c>
      <c r="C89" s="46"/>
      <c r="D89" s="44" t="s">
        <v>274</v>
      </c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BM90" s="55"/>
    </row>
    <row r="91" spans="1:65" ht="15">
      <c r="B91" s="8" t="s">
        <v>624</v>
      </c>
      <c r="BM91" s="27" t="s">
        <v>275</v>
      </c>
    </row>
    <row r="92" spans="1:65" ht="15">
      <c r="A92" s="24" t="s">
        <v>0</v>
      </c>
      <c r="B92" s="18" t="s">
        <v>110</v>
      </c>
      <c r="C92" s="15" t="s">
        <v>111</v>
      </c>
      <c r="D92" s="16" t="s">
        <v>342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235</v>
      </c>
      <c r="C93" s="9" t="s">
        <v>235</v>
      </c>
      <c r="D93" s="10" t="s">
        <v>344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1</v>
      </c>
    </row>
    <row r="94" spans="1:65">
      <c r="A94" s="29"/>
      <c r="B94" s="19"/>
      <c r="C94" s="9"/>
      <c r="D94" s="10" t="s">
        <v>98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1.286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1.2728999999999999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16</v>
      </c>
    </row>
    <row r="98" spans="1:65">
      <c r="A98" s="29"/>
      <c r="B98" s="19">
        <v>1</v>
      </c>
      <c r="C98" s="9">
        <v>3</v>
      </c>
      <c r="D98" s="11">
        <v>1.2828999999999999</v>
      </c>
      <c r="E98" s="15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1.337</v>
      </c>
      <c r="E99" s="15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1.3149999999999999</v>
      </c>
    </row>
    <row r="100" spans="1:65">
      <c r="A100" s="29"/>
      <c r="B100" s="19">
        <v>1</v>
      </c>
      <c r="C100" s="9">
        <v>5</v>
      </c>
      <c r="D100" s="11">
        <v>1.377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22</v>
      </c>
    </row>
    <row r="101" spans="1:65">
      <c r="A101" s="29"/>
      <c r="B101" s="19">
        <v>1</v>
      </c>
      <c r="C101" s="9">
        <v>6</v>
      </c>
      <c r="D101" s="11">
        <v>1.3342000000000001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269</v>
      </c>
      <c r="C102" s="12"/>
      <c r="D102" s="22">
        <v>1.3149999999999999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270</v>
      </c>
      <c r="C103" s="28"/>
      <c r="D103" s="11">
        <v>1.3101</v>
      </c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271</v>
      </c>
      <c r="C104" s="28"/>
      <c r="D104" s="23">
        <v>4.0842282012639813E-2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86</v>
      </c>
      <c r="C105" s="28"/>
      <c r="D105" s="13">
        <v>3.1058769591361075E-2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272</v>
      </c>
      <c r="C106" s="28"/>
      <c r="D106" s="13">
        <v>0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273</v>
      </c>
      <c r="C107" s="46"/>
      <c r="D107" s="44" t="s">
        <v>274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BM108" s="55"/>
    </row>
    <row r="109" spans="1:65" ht="19.5">
      <c r="B109" s="8" t="s">
        <v>625</v>
      </c>
      <c r="BM109" s="27" t="s">
        <v>275</v>
      </c>
    </row>
    <row r="110" spans="1:65" ht="19.5">
      <c r="A110" s="24" t="s">
        <v>346</v>
      </c>
      <c r="B110" s="18" t="s">
        <v>110</v>
      </c>
      <c r="C110" s="15" t="s">
        <v>111</v>
      </c>
      <c r="D110" s="16" t="s">
        <v>342</v>
      </c>
      <c r="E110" s="17" t="s">
        <v>343</v>
      </c>
      <c r="F110" s="15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235</v>
      </c>
      <c r="C111" s="9" t="s">
        <v>235</v>
      </c>
      <c r="D111" s="10" t="s">
        <v>344</v>
      </c>
      <c r="E111" s="11" t="s">
        <v>112</v>
      </c>
      <c r="F111" s="15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98</v>
      </c>
      <c r="E112" s="11" t="s">
        <v>98</v>
      </c>
      <c r="F112" s="15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25"/>
      <c r="F113" s="15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>
        <v>17.854379999999999</v>
      </c>
      <c r="E114" s="21">
        <v>18.09</v>
      </c>
      <c r="F114" s="15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17.708410000000001</v>
      </c>
      <c r="E115" s="11">
        <v>18.12</v>
      </c>
      <c r="F115" s="15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17</v>
      </c>
    </row>
    <row r="116" spans="1:65">
      <c r="A116" s="29"/>
      <c r="B116" s="19">
        <v>1</v>
      </c>
      <c r="C116" s="9">
        <v>3</v>
      </c>
      <c r="D116" s="11">
        <v>18.043240000000001</v>
      </c>
      <c r="E116" s="11"/>
      <c r="F116" s="15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17.836220000000001</v>
      </c>
      <c r="E117" s="11"/>
      <c r="F117" s="15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18.014443394166701</v>
      </c>
    </row>
    <row r="118" spans="1:65">
      <c r="A118" s="29"/>
      <c r="B118" s="19">
        <v>1</v>
      </c>
      <c r="C118" s="9">
        <v>5</v>
      </c>
      <c r="D118" s="11">
        <v>18.100290000000001</v>
      </c>
      <c r="E118" s="11"/>
      <c r="F118" s="15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23</v>
      </c>
    </row>
    <row r="119" spans="1:65">
      <c r="A119" s="29"/>
      <c r="B119" s="19">
        <v>1</v>
      </c>
      <c r="C119" s="9">
        <v>6</v>
      </c>
      <c r="D119" s="11">
        <v>18.000779999999999</v>
      </c>
      <c r="E119" s="11"/>
      <c r="F119" s="15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269</v>
      </c>
      <c r="C120" s="12"/>
      <c r="D120" s="22">
        <v>17.923886666666665</v>
      </c>
      <c r="E120" s="22">
        <v>18.105</v>
      </c>
      <c r="F120" s="15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270</v>
      </c>
      <c r="C121" s="28"/>
      <c r="D121" s="11">
        <v>17.927579999999999</v>
      </c>
      <c r="E121" s="11">
        <v>18.105</v>
      </c>
      <c r="F121" s="15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271</v>
      </c>
      <c r="C122" s="28"/>
      <c r="D122" s="23">
        <v>0.14847407445970726</v>
      </c>
      <c r="E122" s="23">
        <v>2.1213203435597228E-2</v>
      </c>
      <c r="F122" s="15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86</v>
      </c>
      <c r="C123" s="28"/>
      <c r="D123" s="13">
        <v>8.2835869932064918E-3</v>
      </c>
      <c r="E123" s="13">
        <v>1.1716765222644146E-3</v>
      </c>
      <c r="F123" s="15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272</v>
      </c>
      <c r="C124" s="28"/>
      <c r="D124" s="13">
        <v>-5.0268956702465006E-3</v>
      </c>
      <c r="E124" s="13">
        <v>5.0268889164026831E-3</v>
      </c>
      <c r="F124" s="15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273</v>
      </c>
      <c r="C125" s="46"/>
      <c r="D125" s="44">
        <v>0.67</v>
      </c>
      <c r="E125" s="44">
        <v>0.67</v>
      </c>
      <c r="F125" s="15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E126" s="20"/>
      <c r="BM126" s="55"/>
    </row>
    <row r="127" spans="1:65" ht="15">
      <c r="B127" s="8" t="s">
        <v>626</v>
      </c>
      <c r="BM127" s="27" t="s">
        <v>275</v>
      </c>
    </row>
    <row r="128" spans="1:65" ht="15">
      <c r="A128" s="24" t="s">
        <v>8</v>
      </c>
      <c r="B128" s="18" t="s">
        <v>110</v>
      </c>
      <c r="C128" s="15" t="s">
        <v>111</v>
      </c>
      <c r="D128" s="16" t="s">
        <v>342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235</v>
      </c>
      <c r="C129" s="9" t="s">
        <v>235</v>
      </c>
      <c r="D129" s="10" t="s">
        <v>344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98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0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0</v>
      </c>
    </row>
    <row r="132" spans="1:65">
      <c r="A132" s="29"/>
      <c r="B132" s="18">
        <v>1</v>
      </c>
      <c r="C132" s="14">
        <v>1</v>
      </c>
      <c r="D132" s="223">
        <v>46.6</v>
      </c>
      <c r="E132" s="225"/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26"/>
      <c r="Z132" s="226"/>
      <c r="AA132" s="226"/>
      <c r="AB132" s="226"/>
      <c r="AC132" s="226"/>
      <c r="AD132" s="226"/>
      <c r="AE132" s="226"/>
      <c r="AF132" s="226"/>
      <c r="AG132" s="226"/>
      <c r="AH132" s="226"/>
      <c r="AI132" s="226"/>
      <c r="AJ132" s="226"/>
      <c r="AK132" s="226"/>
      <c r="AL132" s="226"/>
      <c r="AM132" s="226"/>
      <c r="AN132" s="226"/>
      <c r="AO132" s="226"/>
      <c r="AP132" s="226"/>
      <c r="AQ132" s="226"/>
      <c r="AR132" s="226"/>
      <c r="AS132" s="226"/>
      <c r="AT132" s="226"/>
      <c r="AU132" s="226"/>
      <c r="AV132" s="226"/>
      <c r="AW132" s="226"/>
      <c r="AX132" s="226"/>
      <c r="AY132" s="226"/>
      <c r="AZ132" s="226"/>
      <c r="BA132" s="226"/>
      <c r="BB132" s="226"/>
      <c r="BC132" s="226"/>
      <c r="BD132" s="226"/>
      <c r="BE132" s="226"/>
      <c r="BF132" s="226"/>
      <c r="BG132" s="226"/>
      <c r="BH132" s="226"/>
      <c r="BI132" s="226"/>
      <c r="BJ132" s="226"/>
      <c r="BK132" s="226"/>
      <c r="BL132" s="226"/>
      <c r="BM132" s="227">
        <v>1</v>
      </c>
    </row>
    <row r="133" spans="1:65">
      <c r="A133" s="29"/>
      <c r="B133" s="19">
        <v>1</v>
      </c>
      <c r="C133" s="9">
        <v>2</v>
      </c>
      <c r="D133" s="228">
        <v>98.4</v>
      </c>
      <c r="E133" s="225"/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26"/>
      <c r="Z133" s="226"/>
      <c r="AA133" s="226"/>
      <c r="AB133" s="226"/>
      <c r="AC133" s="226"/>
      <c r="AD133" s="226"/>
      <c r="AE133" s="226"/>
      <c r="AF133" s="226"/>
      <c r="AG133" s="226"/>
      <c r="AH133" s="226"/>
      <c r="AI133" s="226"/>
      <c r="AJ133" s="226"/>
      <c r="AK133" s="226"/>
      <c r="AL133" s="226"/>
      <c r="AM133" s="226"/>
      <c r="AN133" s="226"/>
      <c r="AO133" s="226"/>
      <c r="AP133" s="226"/>
      <c r="AQ133" s="226"/>
      <c r="AR133" s="226"/>
      <c r="AS133" s="226"/>
      <c r="AT133" s="226"/>
      <c r="AU133" s="226"/>
      <c r="AV133" s="226"/>
      <c r="AW133" s="226"/>
      <c r="AX133" s="226"/>
      <c r="AY133" s="226"/>
      <c r="AZ133" s="226"/>
      <c r="BA133" s="226"/>
      <c r="BB133" s="226"/>
      <c r="BC133" s="226"/>
      <c r="BD133" s="226"/>
      <c r="BE133" s="226"/>
      <c r="BF133" s="226"/>
      <c r="BG133" s="226"/>
      <c r="BH133" s="226"/>
      <c r="BI133" s="226"/>
      <c r="BJ133" s="226"/>
      <c r="BK133" s="226"/>
      <c r="BL133" s="226"/>
      <c r="BM133" s="227">
        <v>11</v>
      </c>
    </row>
    <row r="134" spans="1:65">
      <c r="A134" s="29"/>
      <c r="B134" s="19">
        <v>1</v>
      </c>
      <c r="C134" s="9">
        <v>3</v>
      </c>
      <c r="D134" s="228">
        <v>44.1</v>
      </c>
      <c r="E134" s="225"/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26"/>
      <c r="Z134" s="226"/>
      <c r="AA134" s="226"/>
      <c r="AB134" s="226"/>
      <c r="AC134" s="226"/>
      <c r="AD134" s="226"/>
      <c r="AE134" s="226"/>
      <c r="AF134" s="226"/>
      <c r="AG134" s="226"/>
      <c r="AH134" s="226"/>
      <c r="AI134" s="226"/>
      <c r="AJ134" s="226"/>
      <c r="AK134" s="226"/>
      <c r="AL134" s="226"/>
      <c r="AM134" s="226"/>
      <c r="AN134" s="226"/>
      <c r="AO134" s="226"/>
      <c r="AP134" s="226"/>
      <c r="AQ134" s="226"/>
      <c r="AR134" s="226"/>
      <c r="AS134" s="226"/>
      <c r="AT134" s="226"/>
      <c r="AU134" s="226"/>
      <c r="AV134" s="226"/>
      <c r="AW134" s="226"/>
      <c r="AX134" s="226"/>
      <c r="AY134" s="226"/>
      <c r="AZ134" s="226"/>
      <c r="BA134" s="226"/>
      <c r="BB134" s="226"/>
      <c r="BC134" s="226"/>
      <c r="BD134" s="226"/>
      <c r="BE134" s="226"/>
      <c r="BF134" s="226"/>
      <c r="BG134" s="226"/>
      <c r="BH134" s="226"/>
      <c r="BI134" s="226"/>
      <c r="BJ134" s="226"/>
      <c r="BK134" s="226"/>
      <c r="BL134" s="226"/>
      <c r="BM134" s="227">
        <v>16</v>
      </c>
    </row>
    <row r="135" spans="1:65">
      <c r="A135" s="29"/>
      <c r="B135" s="19">
        <v>1</v>
      </c>
      <c r="C135" s="9">
        <v>4</v>
      </c>
      <c r="D135" s="228">
        <v>75.5</v>
      </c>
      <c r="E135" s="225"/>
      <c r="F135" s="226"/>
      <c r="G135" s="226"/>
      <c r="H135" s="226"/>
      <c r="I135" s="226"/>
      <c r="J135" s="226"/>
      <c r="K135" s="226"/>
      <c r="L135" s="226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226"/>
      <c r="X135" s="226"/>
      <c r="Y135" s="226"/>
      <c r="Z135" s="226"/>
      <c r="AA135" s="226"/>
      <c r="AB135" s="226"/>
      <c r="AC135" s="226"/>
      <c r="AD135" s="226"/>
      <c r="AE135" s="226"/>
      <c r="AF135" s="226"/>
      <c r="AG135" s="226"/>
      <c r="AH135" s="226"/>
      <c r="AI135" s="226"/>
      <c r="AJ135" s="226"/>
      <c r="AK135" s="226"/>
      <c r="AL135" s="226"/>
      <c r="AM135" s="226"/>
      <c r="AN135" s="226"/>
      <c r="AO135" s="226"/>
      <c r="AP135" s="226"/>
      <c r="AQ135" s="226"/>
      <c r="AR135" s="226"/>
      <c r="AS135" s="226"/>
      <c r="AT135" s="226"/>
      <c r="AU135" s="226"/>
      <c r="AV135" s="226"/>
      <c r="AW135" s="226"/>
      <c r="AX135" s="226"/>
      <c r="AY135" s="226"/>
      <c r="AZ135" s="226"/>
      <c r="BA135" s="226"/>
      <c r="BB135" s="226"/>
      <c r="BC135" s="226"/>
      <c r="BD135" s="226"/>
      <c r="BE135" s="226"/>
      <c r="BF135" s="226"/>
      <c r="BG135" s="226"/>
      <c r="BH135" s="226"/>
      <c r="BI135" s="226"/>
      <c r="BJ135" s="226"/>
      <c r="BK135" s="226"/>
      <c r="BL135" s="226"/>
      <c r="BM135" s="227">
        <v>65.9996042850278</v>
      </c>
    </row>
    <row r="136" spans="1:65">
      <c r="A136" s="29"/>
      <c r="B136" s="19">
        <v>1</v>
      </c>
      <c r="C136" s="9">
        <v>5</v>
      </c>
      <c r="D136" s="228">
        <v>47.5</v>
      </c>
      <c r="E136" s="225"/>
      <c r="F136" s="226"/>
      <c r="G136" s="226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26"/>
      <c r="Z136" s="226"/>
      <c r="AA136" s="226"/>
      <c r="AB136" s="226"/>
      <c r="AC136" s="226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  <c r="AN136" s="226"/>
      <c r="AO136" s="226"/>
      <c r="AP136" s="226"/>
      <c r="AQ136" s="226"/>
      <c r="AR136" s="226"/>
      <c r="AS136" s="226"/>
      <c r="AT136" s="226"/>
      <c r="AU136" s="226"/>
      <c r="AV136" s="226"/>
      <c r="AW136" s="226"/>
      <c r="AX136" s="226"/>
      <c r="AY136" s="226"/>
      <c r="AZ136" s="226"/>
      <c r="BA136" s="226"/>
      <c r="BB136" s="226"/>
      <c r="BC136" s="226"/>
      <c r="BD136" s="226"/>
      <c r="BE136" s="226"/>
      <c r="BF136" s="226"/>
      <c r="BG136" s="226"/>
      <c r="BH136" s="226"/>
      <c r="BI136" s="226"/>
      <c r="BJ136" s="226"/>
      <c r="BK136" s="226"/>
      <c r="BL136" s="226"/>
      <c r="BM136" s="227">
        <v>17</v>
      </c>
    </row>
    <row r="137" spans="1:65">
      <c r="A137" s="29"/>
      <c r="B137" s="19">
        <v>1</v>
      </c>
      <c r="C137" s="9">
        <v>6</v>
      </c>
      <c r="D137" s="228">
        <v>83.9</v>
      </c>
      <c r="E137" s="225"/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26"/>
      <c r="Z137" s="226"/>
      <c r="AA137" s="226"/>
      <c r="AB137" s="226"/>
      <c r="AC137" s="226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  <c r="AN137" s="226"/>
      <c r="AO137" s="226"/>
      <c r="AP137" s="226"/>
      <c r="AQ137" s="226"/>
      <c r="AR137" s="226"/>
      <c r="AS137" s="226"/>
      <c r="AT137" s="226"/>
      <c r="AU137" s="226"/>
      <c r="AV137" s="226"/>
      <c r="AW137" s="226"/>
      <c r="AX137" s="226"/>
      <c r="AY137" s="226"/>
      <c r="AZ137" s="226"/>
      <c r="BA137" s="226"/>
      <c r="BB137" s="226"/>
      <c r="BC137" s="226"/>
      <c r="BD137" s="226"/>
      <c r="BE137" s="226"/>
      <c r="BF137" s="226"/>
      <c r="BG137" s="226"/>
      <c r="BH137" s="226"/>
      <c r="BI137" s="226"/>
      <c r="BJ137" s="226"/>
      <c r="BK137" s="226"/>
      <c r="BL137" s="226"/>
      <c r="BM137" s="231"/>
    </row>
    <row r="138" spans="1:65">
      <c r="A138" s="29"/>
      <c r="B138" s="20" t="s">
        <v>269</v>
      </c>
      <c r="C138" s="12"/>
      <c r="D138" s="232">
        <v>66</v>
      </c>
      <c r="E138" s="225"/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26"/>
      <c r="Z138" s="226"/>
      <c r="AA138" s="226"/>
      <c r="AB138" s="226"/>
      <c r="AC138" s="226"/>
      <c r="AD138" s="226"/>
      <c r="AE138" s="226"/>
      <c r="AF138" s="226"/>
      <c r="AG138" s="226"/>
      <c r="AH138" s="226"/>
      <c r="AI138" s="226"/>
      <c r="AJ138" s="226"/>
      <c r="AK138" s="226"/>
      <c r="AL138" s="226"/>
      <c r="AM138" s="226"/>
      <c r="AN138" s="226"/>
      <c r="AO138" s="226"/>
      <c r="AP138" s="226"/>
      <c r="AQ138" s="226"/>
      <c r="AR138" s="226"/>
      <c r="AS138" s="226"/>
      <c r="AT138" s="226"/>
      <c r="AU138" s="226"/>
      <c r="AV138" s="226"/>
      <c r="AW138" s="226"/>
      <c r="AX138" s="226"/>
      <c r="AY138" s="226"/>
      <c r="AZ138" s="226"/>
      <c r="BA138" s="226"/>
      <c r="BB138" s="226"/>
      <c r="BC138" s="226"/>
      <c r="BD138" s="226"/>
      <c r="BE138" s="226"/>
      <c r="BF138" s="226"/>
      <c r="BG138" s="226"/>
      <c r="BH138" s="226"/>
      <c r="BI138" s="226"/>
      <c r="BJ138" s="226"/>
      <c r="BK138" s="226"/>
      <c r="BL138" s="226"/>
      <c r="BM138" s="231"/>
    </row>
    <row r="139" spans="1:65">
      <c r="A139" s="29"/>
      <c r="B139" s="3" t="s">
        <v>270</v>
      </c>
      <c r="C139" s="28"/>
      <c r="D139" s="228">
        <v>61.5</v>
      </c>
      <c r="E139" s="225"/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26"/>
      <c r="Z139" s="226"/>
      <c r="AA139" s="226"/>
      <c r="AB139" s="226"/>
      <c r="AC139" s="226"/>
      <c r="AD139" s="226"/>
      <c r="AE139" s="226"/>
      <c r="AF139" s="226"/>
      <c r="AG139" s="226"/>
      <c r="AH139" s="226"/>
      <c r="AI139" s="226"/>
      <c r="AJ139" s="226"/>
      <c r="AK139" s="226"/>
      <c r="AL139" s="226"/>
      <c r="AM139" s="226"/>
      <c r="AN139" s="226"/>
      <c r="AO139" s="226"/>
      <c r="AP139" s="226"/>
      <c r="AQ139" s="226"/>
      <c r="AR139" s="226"/>
      <c r="AS139" s="226"/>
      <c r="AT139" s="226"/>
      <c r="AU139" s="226"/>
      <c r="AV139" s="226"/>
      <c r="AW139" s="226"/>
      <c r="AX139" s="226"/>
      <c r="AY139" s="226"/>
      <c r="AZ139" s="226"/>
      <c r="BA139" s="226"/>
      <c r="BB139" s="226"/>
      <c r="BC139" s="226"/>
      <c r="BD139" s="226"/>
      <c r="BE139" s="226"/>
      <c r="BF139" s="226"/>
      <c r="BG139" s="226"/>
      <c r="BH139" s="226"/>
      <c r="BI139" s="226"/>
      <c r="BJ139" s="226"/>
      <c r="BK139" s="226"/>
      <c r="BL139" s="226"/>
      <c r="BM139" s="231"/>
    </row>
    <row r="140" spans="1:65">
      <c r="A140" s="29"/>
      <c r="B140" s="3" t="s">
        <v>271</v>
      </c>
      <c r="C140" s="28"/>
      <c r="D140" s="228">
        <v>23.059228087687579</v>
      </c>
      <c r="E140" s="225"/>
      <c r="F140" s="226"/>
      <c r="G140" s="226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26"/>
      <c r="Z140" s="226"/>
      <c r="AA140" s="226"/>
      <c r="AB140" s="226"/>
      <c r="AC140" s="226"/>
      <c r="AD140" s="226"/>
      <c r="AE140" s="226"/>
      <c r="AF140" s="226"/>
      <c r="AG140" s="226"/>
      <c r="AH140" s="226"/>
      <c r="AI140" s="226"/>
      <c r="AJ140" s="226"/>
      <c r="AK140" s="226"/>
      <c r="AL140" s="226"/>
      <c r="AM140" s="226"/>
      <c r="AN140" s="226"/>
      <c r="AO140" s="226"/>
      <c r="AP140" s="226"/>
      <c r="AQ140" s="226"/>
      <c r="AR140" s="226"/>
      <c r="AS140" s="226"/>
      <c r="AT140" s="226"/>
      <c r="AU140" s="226"/>
      <c r="AV140" s="226"/>
      <c r="AW140" s="226"/>
      <c r="AX140" s="226"/>
      <c r="AY140" s="226"/>
      <c r="AZ140" s="226"/>
      <c r="BA140" s="226"/>
      <c r="BB140" s="226"/>
      <c r="BC140" s="226"/>
      <c r="BD140" s="226"/>
      <c r="BE140" s="226"/>
      <c r="BF140" s="226"/>
      <c r="BG140" s="226"/>
      <c r="BH140" s="226"/>
      <c r="BI140" s="226"/>
      <c r="BJ140" s="226"/>
      <c r="BK140" s="226"/>
      <c r="BL140" s="226"/>
      <c r="BM140" s="231"/>
    </row>
    <row r="141" spans="1:65">
      <c r="A141" s="29"/>
      <c r="B141" s="3" t="s">
        <v>86</v>
      </c>
      <c r="C141" s="28"/>
      <c r="D141" s="13">
        <v>0.3493822437528421</v>
      </c>
      <c r="E141" s="15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272</v>
      </c>
      <c r="C142" s="28"/>
      <c r="D142" s="13">
        <v>5.9957173452751533E-6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5" t="s">
        <v>273</v>
      </c>
      <c r="C143" s="46"/>
      <c r="D143" s="44" t="s">
        <v>274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20"/>
      <c r="D144" s="20"/>
      <c r="BM144" s="55"/>
    </row>
    <row r="145" spans="1:65" ht="19.5">
      <c r="B145" s="8" t="s">
        <v>627</v>
      </c>
      <c r="BM145" s="27" t="s">
        <v>275</v>
      </c>
    </row>
    <row r="146" spans="1:65" ht="19.5">
      <c r="A146" s="24" t="s">
        <v>347</v>
      </c>
      <c r="B146" s="18" t="s">
        <v>110</v>
      </c>
      <c r="C146" s="15" t="s">
        <v>111</v>
      </c>
      <c r="D146" s="16" t="s">
        <v>342</v>
      </c>
      <c r="E146" s="17" t="s">
        <v>343</v>
      </c>
      <c r="F146" s="15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235</v>
      </c>
      <c r="C147" s="9" t="s">
        <v>235</v>
      </c>
      <c r="D147" s="10" t="s">
        <v>344</v>
      </c>
      <c r="E147" s="11" t="s">
        <v>112</v>
      </c>
      <c r="F147" s="15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1</v>
      </c>
    </row>
    <row r="148" spans="1:65">
      <c r="A148" s="29"/>
      <c r="B148" s="19"/>
      <c r="C148" s="9"/>
      <c r="D148" s="10" t="s">
        <v>98</v>
      </c>
      <c r="E148" s="11" t="s">
        <v>98</v>
      </c>
      <c r="F148" s="15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5"/>
      <c r="E149" s="25"/>
      <c r="F149" s="15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8">
        <v>1</v>
      </c>
      <c r="C150" s="14">
        <v>1</v>
      </c>
      <c r="D150" s="21">
        <v>2.7252000000000001</v>
      </c>
      <c r="E150" s="21">
        <v>2.73</v>
      </c>
      <c r="F150" s="15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11">
        <v>2.7198000000000002</v>
      </c>
      <c r="E151" s="11">
        <v>2.73</v>
      </c>
      <c r="F151" s="15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12</v>
      </c>
    </row>
    <row r="152" spans="1:65">
      <c r="A152" s="29"/>
      <c r="B152" s="19">
        <v>1</v>
      </c>
      <c r="C152" s="9">
        <v>3</v>
      </c>
      <c r="D152" s="11">
        <v>2.7364999999999999</v>
      </c>
      <c r="E152" s="11"/>
      <c r="F152" s="15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11">
        <v>2.7241</v>
      </c>
      <c r="E153" s="11"/>
      <c r="F153" s="15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2.7327916666666701</v>
      </c>
    </row>
    <row r="154" spans="1:65">
      <c r="A154" s="29"/>
      <c r="B154" s="19">
        <v>1</v>
      </c>
      <c r="C154" s="9">
        <v>5</v>
      </c>
      <c r="D154" s="11">
        <v>2.7542</v>
      </c>
      <c r="E154" s="11"/>
      <c r="F154" s="15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18</v>
      </c>
    </row>
    <row r="155" spans="1:65">
      <c r="A155" s="29"/>
      <c r="B155" s="19">
        <v>1</v>
      </c>
      <c r="C155" s="9">
        <v>6</v>
      </c>
      <c r="D155" s="11">
        <v>2.7536999999999998</v>
      </c>
      <c r="E155" s="11"/>
      <c r="F155" s="15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29"/>
      <c r="B156" s="20" t="s">
        <v>269</v>
      </c>
      <c r="C156" s="12"/>
      <c r="D156" s="22">
        <v>2.735583333333333</v>
      </c>
      <c r="E156" s="22">
        <v>2.73</v>
      </c>
      <c r="F156" s="15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3" t="s">
        <v>270</v>
      </c>
      <c r="C157" s="28"/>
      <c r="D157" s="11">
        <v>2.7308500000000002</v>
      </c>
      <c r="E157" s="11">
        <v>2.73</v>
      </c>
      <c r="F157" s="15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271</v>
      </c>
      <c r="C158" s="28"/>
      <c r="D158" s="23">
        <v>1.5260591950074011E-2</v>
      </c>
      <c r="E158" s="23">
        <v>0</v>
      </c>
      <c r="F158" s="15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86</v>
      </c>
      <c r="C159" s="28"/>
      <c r="D159" s="13">
        <v>5.5785512962161681E-3</v>
      </c>
      <c r="E159" s="13">
        <v>0</v>
      </c>
      <c r="F159" s="15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272</v>
      </c>
      <c r="C160" s="28"/>
      <c r="D160" s="13">
        <v>1.0215439035161644E-3</v>
      </c>
      <c r="E160" s="13">
        <v>-1.0215439035187179E-3</v>
      </c>
      <c r="F160" s="15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5" t="s">
        <v>273</v>
      </c>
      <c r="C161" s="46"/>
      <c r="D161" s="44">
        <v>0.67</v>
      </c>
      <c r="E161" s="44">
        <v>0.67</v>
      </c>
      <c r="F161" s="15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20"/>
      <c r="D162" s="20"/>
      <c r="E162" s="20"/>
      <c r="BM162" s="55"/>
    </row>
    <row r="163" spans="1:65" ht="15">
      <c r="B163" s="8" t="s">
        <v>628</v>
      </c>
      <c r="BM163" s="27" t="s">
        <v>275</v>
      </c>
    </row>
    <row r="164" spans="1:65" ht="15">
      <c r="A164" s="24" t="s">
        <v>107</v>
      </c>
      <c r="B164" s="18" t="s">
        <v>110</v>
      </c>
      <c r="C164" s="15" t="s">
        <v>111</v>
      </c>
      <c r="D164" s="16" t="s">
        <v>342</v>
      </c>
      <c r="E164" s="17" t="s">
        <v>343</v>
      </c>
      <c r="F164" s="15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235</v>
      </c>
      <c r="C165" s="9" t="s">
        <v>235</v>
      </c>
      <c r="D165" s="10" t="s">
        <v>344</v>
      </c>
      <c r="E165" s="11" t="s">
        <v>112</v>
      </c>
      <c r="F165" s="15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1</v>
      </c>
    </row>
    <row r="166" spans="1:65">
      <c r="A166" s="29"/>
      <c r="B166" s="19"/>
      <c r="C166" s="9"/>
      <c r="D166" s="10" t="s">
        <v>98</v>
      </c>
      <c r="E166" s="11" t="s">
        <v>98</v>
      </c>
      <c r="F166" s="15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3</v>
      </c>
    </row>
    <row r="167" spans="1:65">
      <c r="A167" s="29"/>
      <c r="B167" s="19"/>
      <c r="C167" s="9"/>
      <c r="D167" s="25"/>
      <c r="E167" s="25"/>
      <c r="F167" s="15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3</v>
      </c>
    </row>
    <row r="168" spans="1:65">
      <c r="A168" s="29"/>
      <c r="B168" s="18">
        <v>1</v>
      </c>
      <c r="C168" s="14">
        <v>1</v>
      </c>
      <c r="D168" s="204">
        <v>0.89029999999999998</v>
      </c>
      <c r="E168" s="204">
        <v>0.85000000000000009</v>
      </c>
      <c r="F168" s="205"/>
      <c r="G168" s="206"/>
      <c r="H168" s="206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  <c r="BI168" s="206"/>
      <c r="BJ168" s="206"/>
      <c r="BK168" s="206"/>
      <c r="BL168" s="206"/>
      <c r="BM168" s="207">
        <v>1</v>
      </c>
    </row>
    <row r="169" spans="1:65">
      <c r="A169" s="29"/>
      <c r="B169" s="19">
        <v>1</v>
      </c>
      <c r="C169" s="9">
        <v>2</v>
      </c>
      <c r="D169" s="23">
        <v>0.87739999999999985</v>
      </c>
      <c r="E169" s="23">
        <v>0.85000000000000009</v>
      </c>
      <c r="F169" s="205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  <c r="BI169" s="206"/>
      <c r="BJ169" s="206"/>
      <c r="BK169" s="206"/>
      <c r="BL169" s="206"/>
      <c r="BM169" s="207">
        <v>13</v>
      </c>
    </row>
    <row r="170" spans="1:65">
      <c r="A170" s="29"/>
      <c r="B170" s="19">
        <v>1</v>
      </c>
      <c r="C170" s="9">
        <v>3</v>
      </c>
      <c r="D170" s="23">
        <v>0.89670000000000005</v>
      </c>
      <c r="E170" s="23"/>
      <c r="F170" s="205"/>
      <c r="G170" s="206"/>
      <c r="H170" s="206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  <c r="BI170" s="206"/>
      <c r="BJ170" s="206"/>
      <c r="BK170" s="206"/>
      <c r="BL170" s="206"/>
      <c r="BM170" s="207">
        <v>16</v>
      </c>
    </row>
    <row r="171" spans="1:65">
      <c r="A171" s="29"/>
      <c r="B171" s="19">
        <v>1</v>
      </c>
      <c r="C171" s="9">
        <v>4</v>
      </c>
      <c r="D171" s="23">
        <v>0.88229999999999997</v>
      </c>
      <c r="E171" s="23"/>
      <c r="F171" s="205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/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  <c r="BI171" s="206"/>
      <c r="BJ171" s="206"/>
      <c r="BK171" s="206"/>
      <c r="BL171" s="206"/>
      <c r="BM171" s="207">
        <v>0.87052499999999999</v>
      </c>
    </row>
    <row r="172" spans="1:65">
      <c r="A172" s="29"/>
      <c r="B172" s="19">
        <v>1</v>
      </c>
      <c r="C172" s="9">
        <v>5</v>
      </c>
      <c r="D172" s="23">
        <v>0.9002</v>
      </c>
      <c r="E172" s="23"/>
      <c r="F172" s="205"/>
      <c r="G172" s="206"/>
      <c r="H172" s="206"/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/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  <c r="BI172" s="206"/>
      <c r="BJ172" s="206"/>
      <c r="BK172" s="206"/>
      <c r="BL172" s="206"/>
      <c r="BM172" s="207">
        <v>19</v>
      </c>
    </row>
    <row r="173" spans="1:65">
      <c r="A173" s="29"/>
      <c r="B173" s="19">
        <v>1</v>
      </c>
      <c r="C173" s="9">
        <v>6</v>
      </c>
      <c r="D173" s="23">
        <v>0.89939999999999998</v>
      </c>
      <c r="E173" s="23"/>
      <c r="F173" s="205"/>
      <c r="G173" s="206"/>
      <c r="H173" s="206"/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/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  <c r="BI173" s="206"/>
      <c r="BJ173" s="206"/>
      <c r="BK173" s="206"/>
      <c r="BL173" s="206"/>
      <c r="BM173" s="56"/>
    </row>
    <row r="174" spans="1:65">
      <c r="A174" s="29"/>
      <c r="B174" s="20" t="s">
        <v>269</v>
      </c>
      <c r="C174" s="12"/>
      <c r="D174" s="210">
        <v>0.8910499999999999</v>
      </c>
      <c r="E174" s="210">
        <v>0.85000000000000009</v>
      </c>
      <c r="F174" s="205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/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  <c r="BI174" s="206"/>
      <c r="BJ174" s="206"/>
      <c r="BK174" s="206"/>
      <c r="BL174" s="206"/>
      <c r="BM174" s="56"/>
    </row>
    <row r="175" spans="1:65">
      <c r="A175" s="29"/>
      <c r="B175" s="3" t="s">
        <v>270</v>
      </c>
      <c r="C175" s="28"/>
      <c r="D175" s="23">
        <v>0.89349999999999996</v>
      </c>
      <c r="E175" s="23">
        <v>0.85000000000000009</v>
      </c>
      <c r="F175" s="205"/>
      <c r="G175" s="206"/>
      <c r="H175" s="206"/>
      <c r="I175" s="206"/>
      <c r="J175" s="206"/>
      <c r="K175" s="206"/>
      <c r="L175" s="206"/>
      <c r="M175" s="206"/>
      <c r="N175" s="206"/>
      <c r="O175" s="206"/>
      <c r="P175" s="206"/>
      <c r="Q175" s="206"/>
      <c r="R175" s="206"/>
      <c r="S175" s="206"/>
      <c r="T175" s="206"/>
      <c r="U175" s="206"/>
      <c r="V175" s="206"/>
      <c r="W175" s="206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/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  <c r="BI175" s="206"/>
      <c r="BJ175" s="206"/>
      <c r="BK175" s="206"/>
      <c r="BL175" s="206"/>
      <c r="BM175" s="56"/>
    </row>
    <row r="176" spans="1:65">
      <c r="A176" s="29"/>
      <c r="B176" s="3" t="s">
        <v>271</v>
      </c>
      <c r="C176" s="28"/>
      <c r="D176" s="23">
        <v>9.4743337496628749E-3</v>
      </c>
      <c r="E176" s="23">
        <v>0</v>
      </c>
      <c r="F176" s="205"/>
      <c r="G176" s="206"/>
      <c r="H176" s="206"/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  <c r="BI176" s="206"/>
      <c r="BJ176" s="206"/>
      <c r="BK176" s="206"/>
      <c r="BL176" s="206"/>
      <c r="BM176" s="56"/>
    </row>
    <row r="177" spans="1:65">
      <c r="A177" s="29"/>
      <c r="B177" s="3" t="s">
        <v>86</v>
      </c>
      <c r="C177" s="28"/>
      <c r="D177" s="13">
        <v>1.0632774535281832E-2</v>
      </c>
      <c r="E177" s="13">
        <v>0</v>
      </c>
      <c r="F177" s="15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272</v>
      </c>
      <c r="C178" s="28"/>
      <c r="D178" s="13">
        <v>2.3577726084833772E-2</v>
      </c>
      <c r="E178" s="13">
        <v>-2.3577726084833772E-2</v>
      </c>
      <c r="F178" s="15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5" t="s">
        <v>273</v>
      </c>
      <c r="C179" s="46"/>
      <c r="D179" s="44">
        <v>0.67</v>
      </c>
      <c r="E179" s="44">
        <v>0.67</v>
      </c>
      <c r="F179" s="15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20"/>
      <c r="D180" s="20"/>
      <c r="E180" s="20"/>
      <c r="BM180" s="55"/>
    </row>
    <row r="181" spans="1:65" ht="15">
      <c r="B181" s="8" t="s">
        <v>629</v>
      </c>
      <c r="BM181" s="27" t="s">
        <v>275</v>
      </c>
    </row>
    <row r="182" spans="1:65" ht="15">
      <c r="A182" s="24" t="s">
        <v>108</v>
      </c>
      <c r="B182" s="18" t="s">
        <v>110</v>
      </c>
      <c r="C182" s="15" t="s">
        <v>111</v>
      </c>
      <c r="D182" s="16" t="s">
        <v>342</v>
      </c>
      <c r="E182" s="17" t="s">
        <v>343</v>
      </c>
      <c r="F182" s="15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235</v>
      </c>
      <c r="C183" s="9" t="s">
        <v>235</v>
      </c>
      <c r="D183" s="10" t="s">
        <v>344</v>
      </c>
      <c r="E183" s="11" t="s">
        <v>112</v>
      </c>
      <c r="F183" s="15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1</v>
      </c>
    </row>
    <row r="184" spans="1:65">
      <c r="A184" s="29"/>
      <c r="B184" s="19"/>
      <c r="C184" s="9"/>
      <c r="D184" s="10" t="s">
        <v>98</v>
      </c>
      <c r="E184" s="11" t="s">
        <v>98</v>
      </c>
      <c r="F184" s="15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3</v>
      </c>
    </row>
    <row r="185" spans="1:65">
      <c r="A185" s="29"/>
      <c r="B185" s="19"/>
      <c r="C185" s="9"/>
      <c r="D185" s="25"/>
      <c r="E185" s="25"/>
      <c r="F185" s="15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3</v>
      </c>
    </row>
    <row r="186" spans="1:65">
      <c r="A186" s="29"/>
      <c r="B186" s="18">
        <v>1</v>
      </c>
      <c r="C186" s="14">
        <v>1</v>
      </c>
      <c r="D186" s="204">
        <v>3.7400000000000003E-2</v>
      </c>
      <c r="E186" s="204">
        <v>0.04</v>
      </c>
      <c r="F186" s="205"/>
      <c r="G186" s="206"/>
      <c r="H186" s="206"/>
      <c r="I186" s="206"/>
      <c r="J186" s="206"/>
      <c r="K186" s="206"/>
      <c r="L186" s="206"/>
      <c r="M186" s="206"/>
      <c r="N186" s="206"/>
      <c r="O186" s="206"/>
      <c r="P186" s="206"/>
      <c r="Q186" s="206"/>
      <c r="R186" s="206"/>
      <c r="S186" s="206"/>
      <c r="T186" s="206"/>
      <c r="U186" s="206"/>
      <c r="V186" s="206"/>
      <c r="W186" s="206"/>
      <c r="X186" s="206"/>
      <c r="Y186" s="206"/>
      <c r="Z186" s="206"/>
      <c r="AA186" s="206"/>
      <c r="AB186" s="206"/>
      <c r="AC186" s="206"/>
      <c r="AD186" s="206"/>
      <c r="AE186" s="206"/>
      <c r="AF186" s="206"/>
      <c r="AG186" s="206"/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6"/>
      <c r="AT186" s="206"/>
      <c r="AU186" s="206"/>
      <c r="AV186" s="206"/>
      <c r="AW186" s="206"/>
      <c r="AX186" s="206"/>
      <c r="AY186" s="206"/>
      <c r="AZ186" s="206"/>
      <c r="BA186" s="206"/>
      <c r="BB186" s="206"/>
      <c r="BC186" s="206"/>
      <c r="BD186" s="206"/>
      <c r="BE186" s="206"/>
      <c r="BF186" s="206"/>
      <c r="BG186" s="206"/>
      <c r="BH186" s="206"/>
      <c r="BI186" s="206"/>
      <c r="BJ186" s="206"/>
      <c r="BK186" s="206"/>
      <c r="BL186" s="206"/>
      <c r="BM186" s="207">
        <v>1</v>
      </c>
    </row>
    <row r="187" spans="1:65">
      <c r="A187" s="29"/>
      <c r="B187" s="19">
        <v>1</v>
      </c>
      <c r="C187" s="9">
        <v>2</v>
      </c>
      <c r="D187" s="23">
        <v>3.6400000000000002E-2</v>
      </c>
      <c r="E187" s="23">
        <v>0.04</v>
      </c>
      <c r="F187" s="205"/>
      <c r="G187" s="206"/>
      <c r="H187" s="206"/>
      <c r="I187" s="206"/>
      <c r="J187" s="206"/>
      <c r="K187" s="206"/>
      <c r="L187" s="206"/>
      <c r="M187" s="206"/>
      <c r="N187" s="206"/>
      <c r="O187" s="206"/>
      <c r="P187" s="206"/>
      <c r="Q187" s="206"/>
      <c r="R187" s="206"/>
      <c r="S187" s="206"/>
      <c r="T187" s="206"/>
      <c r="U187" s="206"/>
      <c r="V187" s="206"/>
      <c r="W187" s="206"/>
      <c r="X187" s="206"/>
      <c r="Y187" s="206"/>
      <c r="Z187" s="206"/>
      <c r="AA187" s="206"/>
      <c r="AB187" s="206"/>
      <c r="AC187" s="206"/>
      <c r="AD187" s="206"/>
      <c r="AE187" s="206"/>
      <c r="AF187" s="206"/>
      <c r="AG187" s="206"/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  <c r="AX187" s="206"/>
      <c r="AY187" s="206"/>
      <c r="AZ187" s="206"/>
      <c r="BA187" s="206"/>
      <c r="BB187" s="206"/>
      <c r="BC187" s="206"/>
      <c r="BD187" s="206"/>
      <c r="BE187" s="206"/>
      <c r="BF187" s="206"/>
      <c r="BG187" s="206"/>
      <c r="BH187" s="206"/>
      <c r="BI187" s="206"/>
      <c r="BJ187" s="206"/>
      <c r="BK187" s="206"/>
      <c r="BL187" s="206"/>
      <c r="BM187" s="207">
        <v>14</v>
      </c>
    </row>
    <row r="188" spans="1:65">
      <c r="A188" s="29"/>
      <c r="B188" s="19">
        <v>1</v>
      </c>
      <c r="C188" s="9">
        <v>3</v>
      </c>
      <c r="D188" s="23">
        <v>3.5400000000000001E-2</v>
      </c>
      <c r="E188" s="23"/>
      <c r="F188" s="205"/>
      <c r="G188" s="206"/>
      <c r="H188" s="206"/>
      <c r="I188" s="206"/>
      <c r="J188" s="206"/>
      <c r="K188" s="206"/>
      <c r="L188" s="206"/>
      <c r="M188" s="206"/>
      <c r="N188" s="206"/>
      <c r="O188" s="206"/>
      <c r="P188" s="206"/>
      <c r="Q188" s="206"/>
      <c r="R188" s="206"/>
      <c r="S188" s="206"/>
      <c r="T188" s="206"/>
      <c r="U188" s="206"/>
      <c r="V188" s="206"/>
      <c r="W188" s="206"/>
      <c r="X188" s="206"/>
      <c r="Y188" s="206"/>
      <c r="Z188" s="206"/>
      <c r="AA188" s="206"/>
      <c r="AB188" s="206"/>
      <c r="AC188" s="206"/>
      <c r="AD188" s="206"/>
      <c r="AE188" s="206"/>
      <c r="AF188" s="206"/>
      <c r="AG188" s="206"/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  <c r="BI188" s="206"/>
      <c r="BJ188" s="206"/>
      <c r="BK188" s="206"/>
      <c r="BL188" s="206"/>
      <c r="BM188" s="207">
        <v>16</v>
      </c>
    </row>
    <row r="189" spans="1:65">
      <c r="A189" s="29"/>
      <c r="B189" s="19">
        <v>1</v>
      </c>
      <c r="C189" s="9">
        <v>4</v>
      </c>
      <c r="D189" s="23">
        <v>3.8300000000000001E-2</v>
      </c>
      <c r="E189" s="23"/>
      <c r="F189" s="205"/>
      <c r="G189" s="206"/>
      <c r="H189" s="206"/>
      <c r="I189" s="206"/>
      <c r="J189" s="206"/>
      <c r="K189" s="206"/>
      <c r="L189" s="206"/>
      <c r="M189" s="206"/>
      <c r="N189" s="206"/>
      <c r="O189" s="206"/>
      <c r="P189" s="206"/>
      <c r="Q189" s="206"/>
      <c r="R189" s="206"/>
      <c r="S189" s="206"/>
      <c r="T189" s="206"/>
      <c r="U189" s="206"/>
      <c r="V189" s="206"/>
      <c r="W189" s="206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/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6"/>
      <c r="AT189" s="206"/>
      <c r="AU189" s="206"/>
      <c r="AV189" s="206"/>
      <c r="AW189" s="206"/>
      <c r="AX189" s="206"/>
      <c r="AY189" s="206"/>
      <c r="AZ189" s="206"/>
      <c r="BA189" s="206"/>
      <c r="BB189" s="206"/>
      <c r="BC189" s="206"/>
      <c r="BD189" s="206"/>
      <c r="BE189" s="206"/>
      <c r="BF189" s="206"/>
      <c r="BG189" s="206"/>
      <c r="BH189" s="206"/>
      <c r="BI189" s="206"/>
      <c r="BJ189" s="206"/>
      <c r="BK189" s="206"/>
      <c r="BL189" s="206"/>
      <c r="BM189" s="207">
        <v>3.8666666666666703E-2</v>
      </c>
    </row>
    <row r="190" spans="1:65">
      <c r="A190" s="29"/>
      <c r="B190" s="19">
        <v>1</v>
      </c>
      <c r="C190" s="9">
        <v>5</v>
      </c>
      <c r="D190" s="23">
        <v>3.6799999999999999E-2</v>
      </c>
      <c r="E190" s="23"/>
      <c r="F190" s="205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  <c r="AC190" s="206"/>
      <c r="AD190" s="206"/>
      <c r="AE190" s="206"/>
      <c r="AF190" s="206"/>
      <c r="AG190" s="206"/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  <c r="BI190" s="206"/>
      <c r="BJ190" s="206"/>
      <c r="BK190" s="206"/>
      <c r="BL190" s="206"/>
      <c r="BM190" s="207">
        <v>20</v>
      </c>
    </row>
    <row r="191" spans="1:65">
      <c r="A191" s="29"/>
      <c r="B191" s="19">
        <v>1</v>
      </c>
      <c r="C191" s="9">
        <v>6</v>
      </c>
      <c r="D191" s="23">
        <v>3.9699999999999999E-2</v>
      </c>
      <c r="E191" s="23"/>
      <c r="F191" s="205"/>
      <c r="G191" s="206"/>
      <c r="H191" s="206"/>
      <c r="I191" s="206"/>
      <c r="J191" s="206"/>
      <c r="K191" s="206"/>
      <c r="L191" s="206"/>
      <c r="M191" s="206"/>
      <c r="N191" s="206"/>
      <c r="O191" s="206"/>
      <c r="P191" s="206"/>
      <c r="Q191" s="206"/>
      <c r="R191" s="206"/>
      <c r="S191" s="206"/>
      <c r="T191" s="206"/>
      <c r="U191" s="206"/>
      <c r="V191" s="206"/>
      <c r="W191" s="206"/>
      <c r="X191" s="206"/>
      <c r="Y191" s="206"/>
      <c r="Z191" s="206"/>
      <c r="AA191" s="206"/>
      <c r="AB191" s="206"/>
      <c r="AC191" s="206"/>
      <c r="AD191" s="206"/>
      <c r="AE191" s="206"/>
      <c r="AF191" s="206"/>
      <c r="AG191" s="206"/>
      <c r="AH191" s="206"/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  <c r="BI191" s="206"/>
      <c r="BJ191" s="206"/>
      <c r="BK191" s="206"/>
      <c r="BL191" s="206"/>
      <c r="BM191" s="56"/>
    </row>
    <row r="192" spans="1:65">
      <c r="A192" s="29"/>
      <c r="B192" s="20" t="s">
        <v>269</v>
      </c>
      <c r="C192" s="12"/>
      <c r="D192" s="210">
        <v>3.7333333333333336E-2</v>
      </c>
      <c r="E192" s="210">
        <v>0.04</v>
      </c>
      <c r="F192" s="205"/>
      <c r="G192" s="206"/>
      <c r="H192" s="206"/>
      <c r="I192" s="206"/>
      <c r="J192" s="206"/>
      <c r="K192" s="206"/>
      <c r="L192" s="206"/>
      <c r="M192" s="206"/>
      <c r="N192" s="206"/>
      <c r="O192" s="206"/>
      <c r="P192" s="206"/>
      <c r="Q192" s="206"/>
      <c r="R192" s="206"/>
      <c r="S192" s="206"/>
      <c r="T192" s="206"/>
      <c r="U192" s="206"/>
      <c r="V192" s="206"/>
      <c r="W192" s="206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/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  <c r="BI192" s="206"/>
      <c r="BJ192" s="206"/>
      <c r="BK192" s="206"/>
      <c r="BL192" s="206"/>
      <c r="BM192" s="56"/>
    </row>
    <row r="193" spans="1:65">
      <c r="A193" s="29"/>
      <c r="B193" s="3" t="s">
        <v>270</v>
      </c>
      <c r="C193" s="28"/>
      <c r="D193" s="23">
        <v>3.7100000000000001E-2</v>
      </c>
      <c r="E193" s="23">
        <v>0.04</v>
      </c>
      <c r="F193" s="205"/>
      <c r="G193" s="206"/>
      <c r="H193" s="206"/>
      <c r="I193" s="206"/>
      <c r="J193" s="206"/>
      <c r="K193" s="206"/>
      <c r="L193" s="206"/>
      <c r="M193" s="206"/>
      <c r="N193" s="206"/>
      <c r="O193" s="206"/>
      <c r="P193" s="206"/>
      <c r="Q193" s="206"/>
      <c r="R193" s="206"/>
      <c r="S193" s="206"/>
      <c r="T193" s="206"/>
      <c r="U193" s="206"/>
      <c r="V193" s="206"/>
      <c r="W193" s="206"/>
      <c r="X193" s="206"/>
      <c r="Y193" s="206"/>
      <c r="Z193" s="206"/>
      <c r="AA193" s="206"/>
      <c r="AB193" s="206"/>
      <c r="AC193" s="206"/>
      <c r="AD193" s="206"/>
      <c r="AE193" s="206"/>
      <c r="AF193" s="206"/>
      <c r="AG193" s="206"/>
      <c r="AH193" s="206"/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  <c r="BI193" s="206"/>
      <c r="BJ193" s="206"/>
      <c r="BK193" s="206"/>
      <c r="BL193" s="206"/>
      <c r="BM193" s="56"/>
    </row>
    <row r="194" spans="1:65">
      <c r="A194" s="29"/>
      <c r="B194" s="3" t="s">
        <v>271</v>
      </c>
      <c r="C194" s="28"/>
      <c r="D194" s="23">
        <v>1.5121728296285002E-3</v>
      </c>
      <c r="E194" s="23">
        <v>0</v>
      </c>
      <c r="F194" s="205"/>
      <c r="G194" s="206"/>
      <c r="H194" s="206"/>
      <c r="I194" s="206"/>
      <c r="J194" s="206"/>
      <c r="K194" s="206"/>
      <c r="L194" s="206"/>
      <c r="M194" s="206"/>
      <c r="N194" s="206"/>
      <c r="O194" s="206"/>
      <c r="P194" s="206"/>
      <c r="Q194" s="206"/>
      <c r="R194" s="206"/>
      <c r="S194" s="206"/>
      <c r="T194" s="206"/>
      <c r="U194" s="206"/>
      <c r="V194" s="206"/>
      <c r="W194" s="206"/>
      <c r="X194" s="206"/>
      <c r="Y194" s="206"/>
      <c r="Z194" s="206"/>
      <c r="AA194" s="206"/>
      <c r="AB194" s="206"/>
      <c r="AC194" s="206"/>
      <c r="AD194" s="206"/>
      <c r="AE194" s="206"/>
      <c r="AF194" s="206"/>
      <c r="AG194" s="206"/>
      <c r="AH194" s="206"/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06"/>
      <c r="AT194" s="206"/>
      <c r="AU194" s="206"/>
      <c r="AV194" s="206"/>
      <c r="AW194" s="206"/>
      <c r="AX194" s="206"/>
      <c r="AY194" s="206"/>
      <c r="AZ194" s="206"/>
      <c r="BA194" s="206"/>
      <c r="BB194" s="206"/>
      <c r="BC194" s="206"/>
      <c r="BD194" s="206"/>
      <c r="BE194" s="206"/>
      <c r="BF194" s="206"/>
      <c r="BG194" s="206"/>
      <c r="BH194" s="206"/>
      <c r="BI194" s="206"/>
      <c r="BJ194" s="206"/>
      <c r="BK194" s="206"/>
      <c r="BL194" s="206"/>
      <c r="BM194" s="56"/>
    </row>
    <row r="195" spans="1:65">
      <c r="A195" s="29"/>
      <c r="B195" s="3" t="s">
        <v>86</v>
      </c>
      <c r="C195" s="28"/>
      <c r="D195" s="13">
        <v>4.0504629365049109E-2</v>
      </c>
      <c r="E195" s="13">
        <v>0</v>
      </c>
      <c r="F195" s="15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272</v>
      </c>
      <c r="C196" s="28"/>
      <c r="D196" s="13">
        <v>-3.4482758620690501E-2</v>
      </c>
      <c r="E196" s="13">
        <v>3.4482758620688614E-2</v>
      </c>
      <c r="F196" s="15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5" t="s">
        <v>273</v>
      </c>
      <c r="C197" s="46"/>
      <c r="D197" s="44">
        <v>0.67</v>
      </c>
      <c r="E197" s="44">
        <v>0.67</v>
      </c>
      <c r="F197" s="15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20"/>
      <c r="D198" s="20"/>
      <c r="E198" s="20"/>
      <c r="BM198" s="55"/>
    </row>
    <row r="199" spans="1:65" ht="19.5">
      <c r="B199" s="8" t="s">
        <v>630</v>
      </c>
      <c r="BM199" s="27" t="s">
        <v>275</v>
      </c>
    </row>
    <row r="200" spans="1:65" ht="19.5">
      <c r="A200" s="24" t="s">
        <v>348</v>
      </c>
      <c r="B200" s="18" t="s">
        <v>110</v>
      </c>
      <c r="C200" s="15" t="s">
        <v>111</v>
      </c>
      <c r="D200" s="16" t="s">
        <v>342</v>
      </c>
      <c r="E200" s="17" t="s">
        <v>343</v>
      </c>
      <c r="F200" s="15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235</v>
      </c>
      <c r="C201" s="9" t="s">
        <v>235</v>
      </c>
      <c r="D201" s="10" t="s">
        <v>344</v>
      </c>
      <c r="E201" s="11" t="s">
        <v>112</v>
      </c>
      <c r="F201" s="15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98</v>
      </c>
      <c r="E202" s="11" t="s">
        <v>98</v>
      </c>
      <c r="F202" s="15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2</v>
      </c>
    </row>
    <row r="203" spans="1:65">
      <c r="A203" s="29"/>
      <c r="B203" s="19"/>
      <c r="C203" s="9"/>
      <c r="D203" s="25"/>
      <c r="E203" s="25"/>
      <c r="F203" s="15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2</v>
      </c>
    </row>
    <row r="204" spans="1:65">
      <c r="A204" s="29"/>
      <c r="B204" s="18">
        <v>1</v>
      </c>
      <c r="C204" s="14">
        <v>1</v>
      </c>
      <c r="D204" s="21">
        <v>2.6726999999999999</v>
      </c>
      <c r="E204" s="21">
        <v>2.66</v>
      </c>
      <c r="F204" s="15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>
        <v>1</v>
      </c>
      <c r="C205" s="9">
        <v>2</v>
      </c>
      <c r="D205" s="11">
        <v>2.6646999999999998</v>
      </c>
      <c r="E205" s="11">
        <v>2.65</v>
      </c>
      <c r="F205" s="15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15</v>
      </c>
    </row>
    <row r="206" spans="1:65">
      <c r="A206" s="29"/>
      <c r="B206" s="19">
        <v>1</v>
      </c>
      <c r="C206" s="9">
        <v>3</v>
      </c>
      <c r="D206" s="11">
        <v>2.6999</v>
      </c>
      <c r="E206" s="11"/>
      <c r="F206" s="15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16</v>
      </c>
    </row>
    <row r="207" spans="1:65">
      <c r="A207" s="29"/>
      <c r="B207" s="19">
        <v>1</v>
      </c>
      <c r="C207" s="9">
        <v>4</v>
      </c>
      <c r="D207" s="11">
        <v>2.6825999999999999</v>
      </c>
      <c r="E207" s="11"/>
      <c r="F207" s="15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2.67190833333333</v>
      </c>
    </row>
    <row r="208" spans="1:65">
      <c r="A208" s="29"/>
      <c r="B208" s="19">
        <v>1</v>
      </c>
      <c r="C208" s="9">
        <v>5</v>
      </c>
      <c r="D208" s="11">
        <v>2.7111000000000001</v>
      </c>
      <c r="E208" s="11"/>
      <c r="F208" s="15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21</v>
      </c>
    </row>
    <row r="209" spans="1:65">
      <c r="A209" s="29"/>
      <c r="B209" s="19">
        <v>1</v>
      </c>
      <c r="C209" s="9">
        <v>6</v>
      </c>
      <c r="D209" s="11">
        <v>2.7019000000000002</v>
      </c>
      <c r="E209" s="11"/>
      <c r="F209" s="15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29"/>
      <c r="B210" s="20" t="s">
        <v>269</v>
      </c>
      <c r="C210" s="12"/>
      <c r="D210" s="22">
        <v>2.6888166666666664</v>
      </c>
      <c r="E210" s="22">
        <v>2.6550000000000002</v>
      </c>
      <c r="F210" s="15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29"/>
      <c r="B211" s="3" t="s">
        <v>270</v>
      </c>
      <c r="C211" s="28"/>
      <c r="D211" s="11">
        <v>2.6912500000000001</v>
      </c>
      <c r="E211" s="11">
        <v>2.6550000000000002</v>
      </c>
      <c r="F211" s="15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29"/>
      <c r="B212" s="3" t="s">
        <v>271</v>
      </c>
      <c r="C212" s="28"/>
      <c r="D212" s="23">
        <v>1.827877639960265E-2</v>
      </c>
      <c r="E212" s="23">
        <v>7.0710678118656384E-3</v>
      </c>
      <c r="F212" s="15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29"/>
      <c r="B213" s="3" t="s">
        <v>86</v>
      </c>
      <c r="C213" s="28"/>
      <c r="D213" s="13">
        <v>6.7980746423529498E-3</v>
      </c>
      <c r="E213" s="13">
        <v>2.6633023773505226E-3</v>
      </c>
      <c r="F213" s="15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272</v>
      </c>
      <c r="C214" s="28"/>
      <c r="D214" s="13">
        <v>6.3281861590822608E-3</v>
      </c>
      <c r="E214" s="13">
        <v>-6.3281861590797073E-3</v>
      </c>
      <c r="F214" s="15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5" t="s">
        <v>273</v>
      </c>
      <c r="C215" s="46"/>
      <c r="D215" s="44">
        <v>0.67</v>
      </c>
      <c r="E215" s="44">
        <v>0.67</v>
      </c>
      <c r="F215" s="15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20"/>
      <c r="D216" s="20"/>
      <c r="E216" s="20"/>
      <c r="BM216" s="55"/>
    </row>
    <row r="217" spans="1:65" ht="15">
      <c r="B217" s="8" t="s">
        <v>631</v>
      </c>
      <c r="BM217" s="27" t="s">
        <v>275</v>
      </c>
    </row>
    <row r="218" spans="1:65" ht="15">
      <c r="A218" s="24" t="s">
        <v>34</v>
      </c>
      <c r="B218" s="18" t="s">
        <v>110</v>
      </c>
      <c r="C218" s="15" t="s">
        <v>111</v>
      </c>
      <c r="D218" s="16" t="s">
        <v>342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235</v>
      </c>
      <c r="C219" s="9" t="s">
        <v>235</v>
      </c>
      <c r="D219" s="10" t="s">
        <v>344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98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5.5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5.5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16</v>
      </c>
    </row>
    <row r="224" spans="1:65">
      <c r="A224" s="29"/>
      <c r="B224" s="19">
        <v>1</v>
      </c>
      <c r="C224" s="9">
        <v>3</v>
      </c>
      <c r="D224" s="11">
        <v>3.1</v>
      </c>
      <c r="E224" s="15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4.7</v>
      </c>
      <c r="E225" s="15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5.0294695481335898</v>
      </c>
    </row>
    <row r="226" spans="1:65">
      <c r="A226" s="29"/>
      <c r="B226" s="19">
        <v>1</v>
      </c>
      <c r="C226" s="9">
        <v>5</v>
      </c>
      <c r="D226" s="11">
        <v>6.3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22</v>
      </c>
    </row>
    <row r="227" spans="1:65">
      <c r="A227" s="29"/>
      <c r="B227" s="20" t="s">
        <v>269</v>
      </c>
      <c r="C227" s="12"/>
      <c r="D227" s="22">
        <v>5.0200000000000005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29"/>
      <c r="B228" s="3" t="s">
        <v>270</v>
      </c>
      <c r="C228" s="28"/>
      <c r="D228" s="11">
        <v>5.5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29"/>
      <c r="B229" s="3" t="s">
        <v>271</v>
      </c>
      <c r="C229" s="28"/>
      <c r="D229" s="23">
        <v>1.2132600710482442</v>
      </c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86</v>
      </c>
      <c r="C230" s="28"/>
      <c r="D230" s="13">
        <v>0.2416852731171801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272</v>
      </c>
      <c r="C231" s="28"/>
      <c r="D231" s="13">
        <v>-1.8828124999987761E-3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45" t="s">
        <v>273</v>
      </c>
      <c r="C232" s="46"/>
      <c r="D232" s="44" t="s">
        <v>274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B233" s="30"/>
      <c r="C233" s="20"/>
      <c r="D233" s="20"/>
      <c r="BM233" s="55"/>
    </row>
    <row r="234" spans="1:65" ht="19.5">
      <c r="B234" s="8" t="s">
        <v>632</v>
      </c>
      <c r="BM234" s="27" t="s">
        <v>275</v>
      </c>
    </row>
    <row r="235" spans="1:65" ht="19.5">
      <c r="A235" s="24" t="s">
        <v>349</v>
      </c>
      <c r="B235" s="18" t="s">
        <v>110</v>
      </c>
      <c r="C235" s="15" t="s">
        <v>111</v>
      </c>
      <c r="D235" s="16" t="s">
        <v>342</v>
      </c>
      <c r="E235" s="17" t="s">
        <v>343</v>
      </c>
      <c r="F235" s="15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27">
        <v>1</v>
      </c>
    </row>
    <row r="236" spans="1:65">
      <c r="A236" s="29"/>
      <c r="B236" s="19" t="s">
        <v>235</v>
      </c>
      <c r="C236" s="9" t="s">
        <v>235</v>
      </c>
      <c r="D236" s="10" t="s">
        <v>344</v>
      </c>
      <c r="E236" s="11" t="s">
        <v>112</v>
      </c>
      <c r="F236" s="15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 t="s">
        <v>1</v>
      </c>
    </row>
    <row r="237" spans="1:65">
      <c r="A237" s="29"/>
      <c r="B237" s="19"/>
      <c r="C237" s="9"/>
      <c r="D237" s="10" t="s">
        <v>98</v>
      </c>
      <c r="E237" s="11" t="s">
        <v>98</v>
      </c>
      <c r="F237" s="15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3</v>
      </c>
    </row>
    <row r="238" spans="1:65">
      <c r="A238" s="29"/>
      <c r="B238" s="19"/>
      <c r="C238" s="9"/>
      <c r="D238" s="25"/>
      <c r="E238" s="25"/>
      <c r="F238" s="15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3</v>
      </c>
    </row>
    <row r="239" spans="1:65">
      <c r="A239" s="29"/>
      <c r="B239" s="18">
        <v>1</v>
      </c>
      <c r="C239" s="14">
        <v>1</v>
      </c>
      <c r="D239" s="204">
        <v>6.0499999999999998E-2</v>
      </c>
      <c r="E239" s="204">
        <v>6.9000000000000006E-2</v>
      </c>
      <c r="F239" s="205"/>
      <c r="G239" s="206"/>
      <c r="H239" s="206"/>
      <c r="I239" s="206"/>
      <c r="J239" s="206"/>
      <c r="K239" s="206"/>
      <c r="L239" s="206"/>
      <c r="M239" s="206"/>
      <c r="N239" s="206"/>
      <c r="O239" s="206"/>
      <c r="P239" s="206"/>
      <c r="Q239" s="206"/>
      <c r="R239" s="206"/>
      <c r="S239" s="206"/>
      <c r="T239" s="206"/>
      <c r="U239" s="206"/>
      <c r="V239" s="206"/>
      <c r="W239" s="206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/>
      <c r="AH239" s="206"/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  <c r="BI239" s="206"/>
      <c r="BJ239" s="206"/>
      <c r="BK239" s="206"/>
      <c r="BL239" s="206"/>
      <c r="BM239" s="207">
        <v>1</v>
      </c>
    </row>
    <row r="240" spans="1:65">
      <c r="A240" s="29"/>
      <c r="B240" s="19">
        <v>1</v>
      </c>
      <c r="C240" s="9">
        <v>2</v>
      </c>
      <c r="D240" s="23">
        <v>6.140000000000001E-2</v>
      </c>
      <c r="E240" s="23">
        <v>6.8000000000000005E-2</v>
      </c>
      <c r="F240" s="205"/>
      <c r="G240" s="206"/>
      <c r="H240" s="206"/>
      <c r="I240" s="206"/>
      <c r="J240" s="206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206"/>
      <c r="V240" s="206"/>
      <c r="W240" s="206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/>
      <c r="AH240" s="206"/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  <c r="BI240" s="206"/>
      <c r="BJ240" s="206"/>
      <c r="BK240" s="206"/>
      <c r="BL240" s="206"/>
      <c r="BM240" s="207">
        <v>17</v>
      </c>
    </row>
    <row r="241" spans="1:65">
      <c r="A241" s="29"/>
      <c r="B241" s="19">
        <v>1</v>
      </c>
      <c r="C241" s="9">
        <v>3</v>
      </c>
      <c r="D241" s="23">
        <v>6.0600000000000001E-2</v>
      </c>
      <c r="E241" s="23"/>
      <c r="F241" s="205"/>
      <c r="G241" s="206"/>
      <c r="H241" s="206"/>
      <c r="I241" s="206"/>
      <c r="J241" s="206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6"/>
      <c r="V241" s="206"/>
      <c r="W241" s="206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/>
      <c r="AH241" s="206"/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  <c r="BI241" s="206"/>
      <c r="BJ241" s="206"/>
      <c r="BK241" s="206"/>
      <c r="BL241" s="206"/>
      <c r="BM241" s="207">
        <v>16</v>
      </c>
    </row>
    <row r="242" spans="1:65">
      <c r="A242" s="29"/>
      <c r="B242" s="19">
        <v>1</v>
      </c>
      <c r="C242" s="9">
        <v>4</v>
      </c>
      <c r="D242" s="23">
        <v>5.920000000000001E-2</v>
      </c>
      <c r="E242" s="23"/>
      <c r="F242" s="205"/>
      <c r="G242" s="206"/>
      <c r="H242" s="206"/>
      <c r="I242" s="206"/>
      <c r="J242" s="206"/>
      <c r="K242" s="206"/>
      <c r="L242" s="206"/>
      <c r="M242" s="206"/>
      <c r="N242" s="206"/>
      <c r="O242" s="206"/>
      <c r="P242" s="206"/>
      <c r="Q242" s="206"/>
      <c r="R242" s="206"/>
      <c r="S242" s="206"/>
      <c r="T242" s="206"/>
      <c r="U242" s="206"/>
      <c r="V242" s="206"/>
      <c r="W242" s="206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/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  <c r="BI242" s="206"/>
      <c r="BJ242" s="206"/>
      <c r="BK242" s="206"/>
      <c r="BL242" s="206"/>
      <c r="BM242" s="207">
        <v>6.4983333333333296E-2</v>
      </c>
    </row>
    <row r="243" spans="1:65">
      <c r="A243" s="29"/>
      <c r="B243" s="19">
        <v>1</v>
      </c>
      <c r="C243" s="9">
        <v>5</v>
      </c>
      <c r="D243" s="23">
        <v>6.2899999999999998E-2</v>
      </c>
      <c r="E243" s="23"/>
      <c r="F243" s="205"/>
      <c r="G243" s="206"/>
      <c r="H243" s="206"/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7">
        <v>23</v>
      </c>
    </row>
    <row r="244" spans="1:65">
      <c r="A244" s="29"/>
      <c r="B244" s="19">
        <v>1</v>
      </c>
      <c r="C244" s="9">
        <v>6</v>
      </c>
      <c r="D244" s="23">
        <v>6.4199999999999993E-2</v>
      </c>
      <c r="E244" s="23"/>
      <c r="F244" s="205"/>
      <c r="G244" s="206"/>
      <c r="H244" s="206"/>
      <c r="I244" s="206"/>
      <c r="J244" s="206"/>
      <c r="K244" s="206"/>
      <c r="L244" s="206"/>
      <c r="M244" s="206"/>
      <c r="N244" s="206"/>
      <c r="O244" s="206"/>
      <c r="P244" s="206"/>
      <c r="Q244" s="206"/>
      <c r="R244" s="206"/>
      <c r="S244" s="206"/>
      <c r="T244" s="206"/>
      <c r="U244" s="206"/>
      <c r="V244" s="206"/>
      <c r="W244" s="206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56"/>
    </row>
    <row r="245" spans="1:65">
      <c r="A245" s="29"/>
      <c r="B245" s="20" t="s">
        <v>269</v>
      </c>
      <c r="C245" s="12"/>
      <c r="D245" s="210">
        <v>6.1466666666666663E-2</v>
      </c>
      <c r="E245" s="210">
        <v>6.8500000000000005E-2</v>
      </c>
      <c r="F245" s="205"/>
      <c r="G245" s="206"/>
      <c r="H245" s="206"/>
      <c r="I245" s="206"/>
      <c r="J245" s="206"/>
      <c r="K245" s="206"/>
      <c r="L245" s="206"/>
      <c r="M245" s="206"/>
      <c r="N245" s="206"/>
      <c r="O245" s="206"/>
      <c r="P245" s="206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56"/>
    </row>
    <row r="246" spans="1:65">
      <c r="A246" s="29"/>
      <c r="B246" s="3" t="s">
        <v>270</v>
      </c>
      <c r="C246" s="28"/>
      <c r="D246" s="23">
        <v>6.1000000000000006E-2</v>
      </c>
      <c r="E246" s="23">
        <v>6.8500000000000005E-2</v>
      </c>
      <c r="F246" s="205"/>
      <c r="G246" s="206"/>
      <c r="H246" s="206"/>
      <c r="I246" s="206"/>
      <c r="J246" s="206"/>
      <c r="K246" s="206"/>
      <c r="L246" s="206"/>
      <c r="M246" s="206"/>
      <c r="N246" s="206"/>
      <c r="O246" s="206"/>
      <c r="P246" s="206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56"/>
    </row>
    <row r="247" spans="1:65">
      <c r="A247" s="29"/>
      <c r="B247" s="3" t="s">
        <v>271</v>
      </c>
      <c r="C247" s="28"/>
      <c r="D247" s="23">
        <v>1.8084984563628054E-3</v>
      </c>
      <c r="E247" s="23">
        <v>7.0710678118654816E-4</v>
      </c>
      <c r="F247" s="205"/>
      <c r="G247" s="206"/>
      <c r="H247" s="206"/>
      <c r="I247" s="206"/>
      <c r="J247" s="206"/>
      <c r="K247" s="206"/>
      <c r="L247" s="206"/>
      <c r="M247" s="206"/>
      <c r="N247" s="206"/>
      <c r="O247" s="206"/>
      <c r="P247" s="206"/>
      <c r="Q247" s="206"/>
      <c r="R247" s="206"/>
      <c r="S247" s="206"/>
      <c r="T247" s="206"/>
      <c r="U247" s="206"/>
      <c r="V247" s="206"/>
      <c r="W247" s="206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56"/>
    </row>
    <row r="248" spans="1:65">
      <c r="A248" s="29"/>
      <c r="B248" s="3" t="s">
        <v>86</v>
      </c>
      <c r="C248" s="28"/>
      <c r="D248" s="13">
        <v>2.9422426079655187E-2</v>
      </c>
      <c r="E248" s="13">
        <v>1.0322726732650337E-2</v>
      </c>
      <c r="F248" s="15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3" t="s">
        <v>272</v>
      </c>
      <c r="C249" s="28"/>
      <c r="D249" s="13">
        <v>-5.4116440112848996E-2</v>
      </c>
      <c r="E249" s="13">
        <v>5.4116440112850217E-2</v>
      </c>
      <c r="F249" s="15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45" t="s">
        <v>273</v>
      </c>
      <c r="C250" s="46"/>
      <c r="D250" s="44">
        <v>0.67</v>
      </c>
      <c r="E250" s="44">
        <v>0.67</v>
      </c>
      <c r="F250" s="15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B251" s="30"/>
      <c r="C251" s="20"/>
      <c r="D251" s="20"/>
      <c r="E251" s="20"/>
      <c r="BM251" s="55"/>
    </row>
    <row r="252" spans="1:65" ht="15">
      <c r="B252" s="8" t="s">
        <v>633</v>
      </c>
      <c r="BM252" s="27" t="s">
        <v>275</v>
      </c>
    </row>
    <row r="253" spans="1:65" ht="15">
      <c r="A253" s="24" t="s">
        <v>37</v>
      </c>
      <c r="B253" s="18" t="s">
        <v>110</v>
      </c>
      <c r="C253" s="15" t="s">
        <v>111</v>
      </c>
      <c r="D253" s="16" t="s">
        <v>342</v>
      </c>
      <c r="E253" s="15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7">
        <v>1</v>
      </c>
    </row>
    <row r="254" spans="1:65">
      <c r="A254" s="29"/>
      <c r="B254" s="19" t="s">
        <v>235</v>
      </c>
      <c r="C254" s="9" t="s">
        <v>235</v>
      </c>
      <c r="D254" s="10" t="s">
        <v>344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 t="s">
        <v>3</v>
      </c>
    </row>
    <row r="255" spans="1:65">
      <c r="A255" s="29"/>
      <c r="B255" s="19"/>
      <c r="C255" s="9"/>
      <c r="D255" s="10" t="s">
        <v>98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0</v>
      </c>
    </row>
    <row r="256" spans="1:65">
      <c r="A256" s="29"/>
      <c r="B256" s="19"/>
      <c r="C256" s="9"/>
      <c r="D256" s="25"/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0</v>
      </c>
    </row>
    <row r="257" spans="1:65">
      <c r="A257" s="29"/>
      <c r="B257" s="18">
        <v>1</v>
      </c>
      <c r="C257" s="14">
        <v>1</v>
      </c>
      <c r="D257" s="223">
        <v>113</v>
      </c>
      <c r="E257" s="225"/>
      <c r="F257" s="226"/>
      <c r="G257" s="226"/>
      <c r="H257" s="226"/>
      <c r="I257" s="226"/>
      <c r="J257" s="226"/>
      <c r="K257" s="226"/>
      <c r="L257" s="226"/>
      <c r="M257" s="226"/>
      <c r="N257" s="226"/>
      <c r="O257" s="226"/>
      <c r="P257" s="226"/>
      <c r="Q257" s="226"/>
      <c r="R257" s="226"/>
      <c r="S257" s="226"/>
      <c r="T257" s="226"/>
      <c r="U257" s="226"/>
      <c r="V257" s="226"/>
      <c r="W257" s="226"/>
      <c r="X257" s="226"/>
      <c r="Y257" s="226"/>
      <c r="Z257" s="226"/>
      <c r="AA257" s="226"/>
      <c r="AB257" s="226"/>
      <c r="AC257" s="226"/>
      <c r="AD257" s="226"/>
      <c r="AE257" s="226"/>
      <c r="AF257" s="226"/>
      <c r="AG257" s="226"/>
      <c r="AH257" s="226"/>
      <c r="AI257" s="226"/>
      <c r="AJ257" s="226"/>
      <c r="AK257" s="226"/>
      <c r="AL257" s="226"/>
      <c r="AM257" s="226"/>
      <c r="AN257" s="226"/>
      <c r="AO257" s="226"/>
      <c r="AP257" s="226"/>
      <c r="AQ257" s="226"/>
      <c r="AR257" s="226"/>
      <c r="AS257" s="226"/>
      <c r="AT257" s="226"/>
      <c r="AU257" s="226"/>
      <c r="AV257" s="226"/>
      <c r="AW257" s="226"/>
      <c r="AX257" s="226"/>
      <c r="AY257" s="226"/>
      <c r="AZ257" s="226"/>
      <c r="BA257" s="226"/>
      <c r="BB257" s="226"/>
      <c r="BC257" s="226"/>
      <c r="BD257" s="226"/>
      <c r="BE257" s="226"/>
      <c r="BF257" s="226"/>
      <c r="BG257" s="226"/>
      <c r="BH257" s="226"/>
      <c r="BI257" s="226"/>
      <c r="BJ257" s="226"/>
      <c r="BK257" s="226"/>
      <c r="BL257" s="226"/>
      <c r="BM257" s="227">
        <v>1</v>
      </c>
    </row>
    <row r="258" spans="1:65">
      <c r="A258" s="29"/>
      <c r="B258" s="19">
        <v>1</v>
      </c>
      <c r="C258" s="9">
        <v>2</v>
      </c>
      <c r="D258" s="228">
        <v>95.999999999999986</v>
      </c>
      <c r="E258" s="225"/>
      <c r="F258" s="226"/>
      <c r="G258" s="226"/>
      <c r="H258" s="226"/>
      <c r="I258" s="226"/>
      <c r="J258" s="226"/>
      <c r="K258" s="226"/>
      <c r="L258" s="226"/>
      <c r="M258" s="226"/>
      <c r="N258" s="226"/>
      <c r="O258" s="226"/>
      <c r="P258" s="226"/>
      <c r="Q258" s="226"/>
      <c r="R258" s="226"/>
      <c r="S258" s="226"/>
      <c r="T258" s="226"/>
      <c r="U258" s="226"/>
      <c r="V258" s="226"/>
      <c r="W258" s="226"/>
      <c r="X258" s="226"/>
      <c r="Y258" s="226"/>
      <c r="Z258" s="226"/>
      <c r="AA258" s="226"/>
      <c r="AB258" s="226"/>
      <c r="AC258" s="226"/>
      <c r="AD258" s="226"/>
      <c r="AE258" s="226"/>
      <c r="AF258" s="226"/>
      <c r="AG258" s="226"/>
      <c r="AH258" s="226"/>
      <c r="AI258" s="226"/>
      <c r="AJ258" s="226"/>
      <c r="AK258" s="226"/>
      <c r="AL258" s="226"/>
      <c r="AM258" s="226"/>
      <c r="AN258" s="226"/>
      <c r="AO258" s="226"/>
      <c r="AP258" s="226"/>
      <c r="AQ258" s="226"/>
      <c r="AR258" s="226"/>
      <c r="AS258" s="226"/>
      <c r="AT258" s="226"/>
      <c r="AU258" s="226"/>
      <c r="AV258" s="226"/>
      <c r="AW258" s="226"/>
      <c r="AX258" s="226"/>
      <c r="AY258" s="226"/>
      <c r="AZ258" s="226"/>
      <c r="BA258" s="226"/>
      <c r="BB258" s="226"/>
      <c r="BC258" s="226"/>
      <c r="BD258" s="226"/>
      <c r="BE258" s="226"/>
      <c r="BF258" s="226"/>
      <c r="BG258" s="226"/>
      <c r="BH258" s="226"/>
      <c r="BI258" s="226"/>
      <c r="BJ258" s="226"/>
      <c r="BK258" s="226"/>
      <c r="BL258" s="226"/>
      <c r="BM258" s="227">
        <v>33</v>
      </c>
    </row>
    <row r="259" spans="1:65">
      <c r="A259" s="29"/>
      <c r="B259" s="19">
        <v>1</v>
      </c>
      <c r="C259" s="9">
        <v>3</v>
      </c>
      <c r="D259" s="228">
        <v>120</v>
      </c>
      <c r="E259" s="225"/>
      <c r="F259" s="226"/>
      <c r="G259" s="226"/>
      <c r="H259" s="226"/>
      <c r="I259" s="226"/>
      <c r="J259" s="226"/>
      <c r="K259" s="226"/>
      <c r="L259" s="226"/>
      <c r="M259" s="226"/>
      <c r="N259" s="226"/>
      <c r="O259" s="226"/>
      <c r="P259" s="226"/>
      <c r="Q259" s="226"/>
      <c r="R259" s="226"/>
      <c r="S259" s="226"/>
      <c r="T259" s="226"/>
      <c r="U259" s="226"/>
      <c r="V259" s="226"/>
      <c r="W259" s="226"/>
      <c r="X259" s="226"/>
      <c r="Y259" s="226"/>
      <c r="Z259" s="226"/>
      <c r="AA259" s="226"/>
      <c r="AB259" s="226"/>
      <c r="AC259" s="226"/>
      <c r="AD259" s="226"/>
      <c r="AE259" s="226"/>
      <c r="AF259" s="226"/>
      <c r="AG259" s="226"/>
      <c r="AH259" s="226"/>
      <c r="AI259" s="226"/>
      <c r="AJ259" s="226"/>
      <c r="AK259" s="226"/>
      <c r="AL259" s="226"/>
      <c r="AM259" s="226"/>
      <c r="AN259" s="226"/>
      <c r="AO259" s="226"/>
      <c r="AP259" s="226"/>
      <c r="AQ259" s="226"/>
      <c r="AR259" s="226"/>
      <c r="AS259" s="226"/>
      <c r="AT259" s="226"/>
      <c r="AU259" s="226"/>
      <c r="AV259" s="226"/>
      <c r="AW259" s="226"/>
      <c r="AX259" s="226"/>
      <c r="AY259" s="226"/>
      <c r="AZ259" s="226"/>
      <c r="BA259" s="226"/>
      <c r="BB259" s="226"/>
      <c r="BC259" s="226"/>
      <c r="BD259" s="226"/>
      <c r="BE259" s="226"/>
      <c r="BF259" s="226"/>
      <c r="BG259" s="226"/>
      <c r="BH259" s="226"/>
      <c r="BI259" s="226"/>
      <c r="BJ259" s="226"/>
      <c r="BK259" s="226"/>
      <c r="BL259" s="226"/>
      <c r="BM259" s="227">
        <v>16</v>
      </c>
    </row>
    <row r="260" spans="1:65">
      <c r="A260" s="29"/>
      <c r="B260" s="19">
        <v>1</v>
      </c>
      <c r="C260" s="9">
        <v>4</v>
      </c>
      <c r="D260" s="228">
        <v>111</v>
      </c>
      <c r="E260" s="225"/>
      <c r="F260" s="226"/>
      <c r="G260" s="226"/>
      <c r="H260" s="226"/>
      <c r="I260" s="226"/>
      <c r="J260" s="226"/>
      <c r="K260" s="226"/>
      <c r="L260" s="226"/>
      <c r="M260" s="226"/>
      <c r="N260" s="226"/>
      <c r="O260" s="226"/>
      <c r="P260" s="226"/>
      <c r="Q260" s="226"/>
      <c r="R260" s="226"/>
      <c r="S260" s="226"/>
      <c r="T260" s="226"/>
      <c r="U260" s="226"/>
      <c r="V260" s="226"/>
      <c r="W260" s="226"/>
      <c r="X260" s="226"/>
      <c r="Y260" s="226"/>
      <c r="Z260" s="226"/>
      <c r="AA260" s="226"/>
      <c r="AB260" s="226"/>
      <c r="AC260" s="226"/>
      <c r="AD260" s="226"/>
      <c r="AE260" s="226"/>
      <c r="AF260" s="226"/>
      <c r="AG260" s="226"/>
      <c r="AH260" s="226"/>
      <c r="AI260" s="226"/>
      <c r="AJ260" s="226"/>
      <c r="AK260" s="226"/>
      <c r="AL260" s="226"/>
      <c r="AM260" s="226"/>
      <c r="AN260" s="226"/>
      <c r="AO260" s="226"/>
      <c r="AP260" s="226"/>
      <c r="AQ260" s="226"/>
      <c r="AR260" s="226"/>
      <c r="AS260" s="226"/>
      <c r="AT260" s="226"/>
      <c r="AU260" s="226"/>
      <c r="AV260" s="226"/>
      <c r="AW260" s="226"/>
      <c r="AX260" s="226"/>
      <c r="AY260" s="226"/>
      <c r="AZ260" s="226"/>
      <c r="BA260" s="226"/>
      <c r="BB260" s="226"/>
      <c r="BC260" s="226"/>
      <c r="BD260" s="226"/>
      <c r="BE260" s="226"/>
      <c r="BF260" s="226"/>
      <c r="BG260" s="226"/>
      <c r="BH260" s="226"/>
      <c r="BI260" s="226"/>
      <c r="BJ260" s="226"/>
      <c r="BK260" s="226"/>
      <c r="BL260" s="226"/>
      <c r="BM260" s="227">
        <v>115.166666666667</v>
      </c>
    </row>
    <row r="261" spans="1:65">
      <c r="A261" s="29"/>
      <c r="B261" s="19">
        <v>1</v>
      </c>
      <c r="C261" s="9">
        <v>5</v>
      </c>
      <c r="D261" s="228">
        <v>124</v>
      </c>
      <c r="E261" s="225"/>
      <c r="F261" s="226"/>
      <c r="G261" s="226"/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26"/>
      <c r="Z261" s="226"/>
      <c r="AA261" s="226"/>
      <c r="AB261" s="226"/>
      <c r="AC261" s="226"/>
      <c r="AD261" s="226"/>
      <c r="AE261" s="226"/>
      <c r="AF261" s="226"/>
      <c r="AG261" s="226"/>
      <c r="AH261" s="226"/>
      <c r="AI261" s="226"/>
      <c r="AJ261" s="226"/>
      <c r="AK261" s="226"/>
      <c r="AL261" s="226"/>
      <c r="AM261" s="226"/>
      <c r="AN261" s="226"/>
      <c r="AO261" s="226"/>
      <c r="AP261" s="226"/>
      <c r="AQ261" s="226"/>
      <c r="AR261" s="226"/>
      <c r="AS261" s="226"/>
      <c r="AT261" s="226"/>
      <c r="AU261" s="226"/>
      <c r="AV261" s="226"/>
      <c r="AW261" s="226"/>
      <c r="AX261" s="226"/>
      <c r="AY261" s="226"/>
      <c r="AZ261" s="226"/>
      <c r="BA261" s="226"/>
      <c r="BB261" s="226"/>
      <c r="BC261" s="226"/>
      <c r="BD261" s="226"/>
      <c r="BE261" s="226"/>
      <c r="BF261" s="226"/>
      <c r="BG261" s="226"/>
      <c r="BH261" s="226"/>
      <c r="BI261" s="226"/>
      <c r="BJ261" s="226"/>
      <c r="BK261" s="226"/>
      <c r="BL261" s="226"/>
      <c r="BM261" s="227">
        <v>17</v>
      </c>
    </row>
    <row r="262" spans="1:65">
      <c r="A262" s="29"/>
      <c r="B262" s="19">
        <v>1</v>
      </c>
      <c r="C262" s="9">
        <v>6</v>
      </c>
      <c r="D262" s="228">
        <v>127</v>
      </c>
      <c r="E262" s="225"/>
      <c r="F262" s="226"/>
      <c r="G262" s="226"/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226"/>
      <c r="Y262" s="226"/>
      <c r="Z262" s="226"/>
      <c r="AA262" s="226"/>
      <c r="AB262" s="226"/>
      <c r="AC262" s="226"/>
      <c r="AD262" s="226"/>
      <c r="AE262" s="226"/>
      <c r="AF262" s="226"/>
      <c r="AG262" s="226"/>
      <c r="AH262" s="226"/>
      <c r="AI262" s="226"/>
      <c r="AJ262" s="226"/>
      <c r="AK262" s="226"/>
      <c r="AL262" s="226"/>
      <c r="AM262" s="226"/>
      <c r="AN262" s="226"/>
      <c r="AO262" s="226"/>
      <c r="AP262" s="226"/>
      <c r="AQ262" s="226"/>
      <c r="AR262" s="226"/>
      <c r="AS262" s="226"/>
      <c r="AT262" s="226"/>
      <c r="AU262" s="226"/>
      <c r="AV262" s="226"/>
      <c r="AW262" s="226"/>
      <c r="AX262" s="226"/>
      <c r="AY262" s="226"/>
      <c r="AZ262" s="226"/>
      <c r="BA262" s="226"/>
      <c r="BB262" s="226"/>
      <c r="BC262" s="226"/>
      <c r="BD262" s="226"/>
      <c r="BE262" s="226"/>
      <c r="BF262" s="226"/>
      <c r="BG262" s="226"/>
      <c r="BH262" s="226"/>
      <c r="BI262" s="226"/>
      <c r="BJ262" s="226"/>
      <c r="BK262" s="226"/>
      <c r="BL262" s="226"/>
      <c r="BM262" s="231"/>
    </row>
    <row r="263" spans="1:65">
      <c r="A263" s="29"/>
      <c r="B263" s="20" t="s">
        <v>269</v>
      </c>
      <c r="C263" s="12"/>
      <c r="D263" s="232">
        <v>115.16666666666667</v>
      </c>
      <c r="E263" s="225"/>
      <c r="F263" s="226"/>
      <c r="G263" s="226"/>
      <c r="H263" s="226"/>
      <c r="I263" s="226"/>
      <c r="J263" s="226"/>
      <c r="K263" s="226"/>
      <c r="L263" s="226"/>
      <c r="M263" s="226"/>
      <c r="N263" s="226"/>
      <c r="O263" s="226"/>
      <c r="P263" s="226"/>
      <c r="Q263" s="226"/>
      <c r="R263" s="226"/>
      <c r="S263" s="226"/>
      <c r="T263" s="226"/>
      <c r="U263" s="226"/>
      <c r="V263" s="226"/>
      <c r="W263" s="226"/>
      <c r="X263" s="226"/>
      <c r="Y263" s="226"/>
      <c r="Z263" s="226"/>
      <c r="AA263" s="226"/>
      <c r="AB263" s="226"/>
      <c r="AC263" s="226"/>
      <c r="AD263" s="226"/>
      <c r="AE263" s="226"/>
      <c r="AF263" s="226"/>
      <c r="AG263" s="226"/>
      <c r="AH263" s="226"/>
      <c r="AI263" s="226"/>
      <c r="AJ263" s="226"/>
      <c r="AK263" s="226"/>
      <c r="AL263" s="226"/>
      <c r="AM263" s="226"/>
      <c r="AN263" s="226"/>
      <c r="AO263" s="226"/>
      <c r="AP263" s="226"/>
      <c r="AQ263" s="226"/>
      <c r="AR263" s="226"/>
      <c r="AS263" s="226"/>
      <c r="AT263" s="226"/>
      <c r="AU263" s="226"/>
      <c r="AV263" s="226"/>
      <c r="AW263" s="226"/>
      <c r="AX263" s="226"/>
      <c r="AY263" s="226"/>
      <c r="AZ263" s="226"/>
      <c r="BA263" s="226"/>
      <c r="BB263" s="226"/>
      <c r="BC263" s="226"/>
      <c r="BD263" s="226"/>
      <c r="BE263" s="226"/>
      <c r="BF263" s="226"/>
      <c r="BG263" s="226"/>
      <c r="BH263" s="226"/>
      <c r="BI263" s="226"/>
      <c r="BJ263" s="226"/>
      <c r="BK263" s="226"/>
      <c r="BL263" s="226"/>
      <c r="BM263" s="231"/>
    </row>
    <row r="264" spans="1:65">
      <c r="A264" s="29"/>
      <c r="B264" s="3" t="s">
        <v>270</v>
      </c>
      <c r="C264" s="28"/>
      <c r="D264" s="228">
        <v>116.5</v>
      </c>
      <c r="E264" s="225"/>
      <c r="F264" s="226"/>
      <c r="G264" s="226"/>
      <c r="H264" s="226"/>
      <c r="I264" s="226"/>
      <c r="J264" s="226"/>
      <c r="K264" s="226"/>
      <c r="L264" s="226"/>
      <c r="M264" s="226"/>
      <c r="N264" s="226"/>
      <c r="O264" s="226"/>
      <c r="P264" s="226"/>
      <c r="Q264" s="226"/>
      <c r="R264" s="226"/>
      <c r="S264" s="226"/>
      <c r="T264" s="226"/>
      <c r="U264" s="226"/>
      <c r="V264" s="226"/>
      <c r="W264" s="226"/>
      <c r="X264" s="226"/>
      <c r="Y264" s="226"/>
      <c r="Z264" s="226"/>
      <c r="AA264" s="226"/>
      <c r="AB264" s="226"/>
      <c r="AC264" s="226"/>
      <c r="AD264" s="226"/>
      <c r="AE264" s="226"/>
      <c r="AF264" s="226"/>
      <c r="AG264" s="226"/>
      <c r="AH264" s="226"/>
      <c r="AI264" s="226"/>
      <c r="AJ264" s="226"/>
      <c r="AK264" s="226"/>
      <c r="AL264" s="226"/>
      <c r="AM264" s="226"/>
      <c r="AN264" s="226"/>
      <c r="AO264" s="226"/>
      <c r="AP264" s="226"/>
      <c r="AQ264" s="226"/>
      <c r="AR264" s="226"/>
      <c r="AS264" s="226"/>
      <c r="AT264" s="226"/>
      <c r="AU264" s="226"/>
      <c r="AV264" s="226"/>
      <c r="AW264" s="226"/>
      <c r="AX264" s="226"/>
      <c r="AY264" s="226"/>
      <c r="AZ264" s="226"/>
      <c r="BA264" s="226"/>
      <c r="BB264" s="226"/>
      <c r="BC264" s="226"/>
      <c r="BD264" s="226"/>
      <c r="BE264" s="226"/>
      <c r="BF264" s="226"/>
      <c r="BG264" s="226"/>
      <c r="BH264" s="226"/>
      <c r="BI264" s="226"/>
      <c r="BJ264" s="226"/>
      <c r="BK264" s="226"/>
      <c r="BL264" s="226"/>
      <c r="BM264" s="231"/>
    </row>
    <row r="265" spans="1:65">
      <c r="A265" s="29"/>
      <c r="B265" s="3" t="s">
        <v>271</v>
      </c>
      <c r="C265" s="28"/>
      <c r="D265" s="228">
        <v>11.232393630329502</v>
      </c>
      <c r="E265" s="225"/>
      <c r="F265" s="226"/>
      <c r="G265" s="226"/>
      <c r="H265" s="226"/>
      <c r="I265" s="226"/>
      <c r="J265" s="226"/>
      <c r="K265" s="226"/>
      <c r="L265" s="226"/>
      <c r="M265" s="226"/>
      <c r="N265" s="226"/>
      <c r="O265" s="226"/>
      <c r="P265" s="226"/>
      <c r="Q265" s="226"/>
      <c r="R265" s="226"/>
      <c r="S265" s="226"/>
      <c r="T265" s="226"/>
      <c r="U265" s="226"/>
      <c r="V265" s="226"/>
      <c r="W265" s="226"/>
      <c r="X265" s="226"/>
      <c r="Y265" s="226"/>
      <c r="Z265" s="226"/>
      <c r="AA265" s="226"/>
      <c r="AB265" s="226"/>
      <c r="AC265" s="226"/>
      <c r="AD265" s="226"/>
      <c r="AE265" s="226"/>
      <c r="AF265" s="226"/>
      <c r="AG265" s="226"/>
      <c r="AH265" s="226"/>
      <c r="AI265" s="226"/>
      <c r="AJ265" s="226"/>
      <c r="AK265" s="226"/>
      <c r="AL265" s="226"/>
      <c r="AM265" s="226"/>
      <c r="AN265" s="226"/>
      <c r="AO265" s="226"/>
      <c r="AP265" s="226"/>
      <c r="AQ265" s="226"/>
      <c r="AR265" s="226"/>
      <c r="AS265" s="226"/>
      <c r="AT265" s="226"/>
      <c r="AU265" s="226"/>
      <c r="AV265" s="226"/>
      <c r="AW265" s="226"/>
      <c r="AX265" s="226"/>
      <c r="AY265" s="226"/>
      <c r="AZ265" s="226"/>
      <c r="BA265" s="226"/>
      <c r="BB265" s="226"/>
      <c r="BC265" s="226"/>
      <c r="BD265" s="226"/>
      <c r="BE265" s="226"/>
      <c r="BF265" s="226"/>
      <c r="BG265" s="226"/>
      <c r="BH265" s="226"/>
      <c r="BI265" s="226"/>
      <c r="BJ265" s="226"/>
      <c r="BK265" s="226"/>
      <c r="BL265" s="226"/>
      <c r="BM265" s="231"/>
    </row>
    <row r="266" spans="1:65">
      <c r="A266" s="29"/>
      <c r="B266" s="3" t="s">
        <v>86</v>
      </c>
      <c r="C266" s="28"/>
      <c r="D266" s="13">
        <v>9.7531637889981204E-2</v>
      </c>
      <c r="E266" s="15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272</v>
      </c>
      <c r="C267" s="28"/>
      <c r="D267" s="13">
        <v>-2.886579864025407E-15</v>
      </c>
      <c r="E267" s="15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45" t="s">
        <v>273</v>
      </c>
      <c r="C268" s="46"/>
      <c r="D268" s="44" t="s">
        <v>274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B269" s="30"/>
      <c r="C269" s="20"/>
      <c r="D269" s="20"/>
      <c r="BM269" s="55"/>
    </row>
    <row r="270" spans="1:65" ht="19.5">
      <c r="B270" s="8" t="s">
        <v>634</v>
      </c>
      <c r="BM270" s="27" t="s">
        <v>275</v>
      </c>
    </row>
    <row r="271" spans="1:65" ht="19.5">
      <c r="A271" s="24" t="s">
        <v>350</v>
      </c>
      <c r="B271" s="18" t="s">
        <v>110</v>
      </c>
      <c r="C271" s="15" t="s">
        <v>111</v>
      </c>
      <c r="D271" s="16" t="s">
        <v>342</v>
      </c>
      <c r="E271" s="17" t="s">
        <v>343</v>
      </c>
      <c r="F271" s="15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1</v>
      </c>
    </row>
    <row r="272" spans="1:65">
      <c r="A272" s="29"/>
      <c r="B272" s="19" t="s">
        <v>235</v>
      </c>
      <c r="C272" s="9" t="s">
        <v>235</v>
      </c>
      <c r="D272" s="10" t="s">
        <v>344</v>
      </c>
      <c r="E272" s="11" t="s">
        <v>112</v>
      </c>
      <c r="F272" s="15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 t="s">
        <v>1</v>
      </c>
    </row>
    <row r="273" spans="1:65">
      <c r="A273" s="29"/>
      <c r="B273" s="19"/>
      <c r="C273" s="9"/>
      <c r="D273" s="10" t="s">
        <v>98</v>
      </c>
      <c r="E273" s="11" t="s">
        <v>98</v>
      </c>
      <c r="F273" s="15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</v>
      </c>
    </row>
    <row r="274" spans="1:65">
      <c r="A274" s="29"/>
      <c r="B274" s="19"/>
      <c r="C274" s="9"/>
      <c r="D274" s="25"/>
      <c r="E274" s="25"/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8">
        <v>1</v>
      </c>
      <c r="C275" s="14">
        <v>1</v>
      </c>
      <c r="D275" s="21">
        <v>57.743299999999998</v>
      </c>
      <c r="E275" s="21">
        <v>56.940000000000005</v>
      </c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>
        <v>1</v>
      </c>
      <c r="C276" s="9">
        <v>2</v>
      </c>
      <c r="D276" s="11">
        <v>57.395400000000009</v>
      </c>
      <c r="E276" s="11">
        <v>56.92</v>
      </c>
      <c r="F276" s="15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12</v>
      </c>
    </row>
    <row r="277" spans="1:65">
      <c r="A277" s="29"/>
      <c r="B277" s="19">
        <v>1</v>
      </c>
      <c r="C277" s="9">
        <v>3</v>
      </c>
      <c r="D277" s="11">
        <v>57.8962</v>
      </c>
      <c r="E277" s="11"/>
      <c r="F277" s="15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16</v>
      </c>
    </row>
    <row r="278" spans="1:65">
      <c r="A278" s="29"/>
      <c r="B278" s="19">
        <v>1</v>
      </c>
      <c r="C278" s="9">
        <v>4</v>
      </c>
      <c r="D278" s="11">
        <v>57.626600000000003</v>
      </c>
      <c r="E278" s="11"/>
      <c r="F278" s="15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57.417408333333299</v>
      </c>
    </row>
    <row r="279" spans="1:65">
      <c r="A279" s="29"/>
      <c r="B279" s="19">
        <v>1</v>
      </c>
      <c r="C279" s="9">
        <v>5</v>
      </c>
      <c r="D279" s="11">
        <v>58.515799999999999</v>
      </c>
      <c r="E279" s="11"/>
      <c r="F279" s="15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18</v>
      </c>
    </row>
    <row r="280" spans="1:65">
      <c r="A280" s="29"/>
      <c r="B280" s="19">
        <v>1</v>
      </c>
      <c r="C280" s="9">
        <v>6</v>
      </c>
      <c r="D280" s="11">
        <v>58.251600000000003</v>
      </c>
      <c r="E280" s="11"/>
      <c r="F280" s="15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55"/>
    </row>
    <row r="281" spans="1:65">
      <c r="A281" s="29"/>
      <c r="B281" s="20" t="s">
        <v>269</v>
      </c>
      <c r="C281" s="12"/>
      <c r="D281" s="22">
        <v>57.904816666666669</v>
      </c>
      <c r="E281" s="22">
        <v>56.930000000000007</v>
      </c>
      <c r="F281" s="15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3" t="s">
        <v>270</v>
      </c>
      <c r="C282" s="28"/>
      <c r="D282" s="11">
        <v>57.819749999999999</v>
      </c>
      <c r="E282" s="11">
        <v>56.930000000000007</v>
      </c>
      <c r="F282" s="15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271</v>
      </c>
      <c r="C283" s="28"/>
      <c r="D283" s="23">
        <v>0.41391570357581831</v>
      </c>
      <c r="E283" s="23">
        <v>1.4142135623733162E-2</v>
      </c>
      <c r="F283" s="15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86</v>
      </c>
      <c r="C284" s="28"/>
      <c r="D284" s="13">
        <v>7.1482085153391373E-3</v>
      </c>
      <c r="E284" s="13">
        <v>2.484127107629222E-4</v>
      </c>
      <c r="F284" s="15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272</v>
      </c>
      <c r="C285" s="28"/>
      <c r="D285" s="13">
        <v>8.4888598681387428E-3</v>
      </c>
      <c r="E285" s="13">
        <v>-8.4888598681374106E-3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45" t="s">
        <v>273</v>
      </c>
      <c r="C286" s="46"/>
      <c r="D286" s="44">
        <v>0.67</v>
      </c>
      <c r="E286" s="44">
        <v>0.67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B287" s="30"/>
      <c r="C287" s="20"/>
      <c r="D287" s="20"/>
      <c r="E287" s="20"/>
      <c r="BM287" s="55"/>
    </row>
    <row r="288" spans="1:65" ht="15">
      <c r="B288" s="8" t="s">
        <v>635</v>
      </c>
      <c r="BM288" s="27" t="s">
        <v>275</v>
      </c>
    </row>
    <row r="289" spans="1:65" ht="15">
      <c r="A289" s="24" t="s">
        <v>15</v>
      </c>
      <c r="B289" s="18" t="s">
        <v>110</v>
      </c>
      <c r="C289" s="15" t="s">
        <v>111</v>
      </c>
      <c r="D289" s="16" t="s">
        <v>342</v>
      </c>
      <c r="E289" s="15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1</v>
      </c>
    </row>
    <row r="290" spans="1:65">
      <c r="A290" s="29"/>
      <c r="B290" s="19" t="s">
        <v>235</v>
      </c>
      <c r="C290" s="9" t="s">
        <v>235</v>
      </c>
      <c r="D290" s="10" t="s">
        <v>344</v>
      </c>
      <c r="E290" s="15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 t="s">
        <v>3</v>
      </c>
    </row>
    <row r="291" spans="1:65">
      <c r="A291" s="29"/>
      <c r="B291" s="19"/>
      <c r="C291" s="9"/>
      <c r="D291" s="10" t="s">
        <v>98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/>
      <c r="C292" s="9"/>
      <c r="D292" s="25"/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8">
        <v>1</v>
      </c>
      <c r="C293" s="14">
        <v>1</v>
      </c>
      <c r="D293" s="213">
        <v>20.5</v>
      </c>
      <c r="E293" s="215"/>
      <c r="F293" s="216"/>
      <c r="G293" s="216"/>
      <c r="H293" s="216"/>
      <c r="I293" s="216"/>
      <c r="J293" s="216"/>
      <c r="K293" s="216"/>
      <c r="L293" s="216"/>
      <c r="M293" s="216"/>
      <c r="N293" s="216"/>
      <c r="O293" s="216"/>
      <c r="P293" s="216"/>
      <c r="Q293" s="216"/>
      <c r="R293" s="216"/>
      <c r="S293" s="216"/>
      <c r="T293" s="216"/>
      <c r="U293" s="216"/>
      <c r="V293" s="216"/>
      <c r="W293" s="216"/>
      <c r="X293" s="216"/>
      <c r="Y293" s="216"/>
      <c r="Z293" s="216"/>
      <c r="AA293" s="216"/>
      <c r="AB293" s="216"/>
      <c r="AC293" s="216"/>
      <c r="AD293" s="216"/>
      <c r="AE293" s="216"/>
      <c r="AF293" s="216"/>
      <c r="AG293" s="216"/>
      <c r="AH293" s="216"/>
      <c r="AI293" s="216"/>
      <c r="AJ293" s="216"/>
      <c r="AK293" s="216"/>
      <c r="AL293" s="216"/>
      <c r="AM293" s="216"/>
      <c r="AN293" s="216"/>
      <c r="AO293" s="216"/>
      <c r="AP293" s="216"/>
      <c r="AQ293" s="216"/>
      <c r="AR293" s="216"/>
      <c r="AS293" s="216"/>
      <c r="AT293" s="216"/>
      <c r="AU293" s="216"/>
      <c r="AV293" s="216"/>
      <c r="AW293" s="216"/>
      <c r="AX293" s="216"/>
      <c r="AY293" s="216"/>
      <c r="AZ293" s="216"/>
      <c r="BA293" s="216"/>
      <c r="BB293" s="216"/>
      <c r="BC293" s="216"/>
      <c r="BD293" s="216"/>
      <c r="BE293" s="216"/>
      <c r="BF293" s="216"/>
      <c r="BG293" s="216"/>
      <c r="BH293" s="216"/>
      <c r="BI293" s="216"/>
      <c r="BJ293" s="216"/>
      <c r="BK293" s="216"/>
      <c r="BL293" s="216"/>
      <c r="BM293" s="217">
        <v>1</v>
      </c>
    </row>
    <row r="294" spans="1:65">
      <c r="A294" s="29"/>
      <c r="B294" s="19">
        <v>1</v>
      </c>
      <c r="C294" s="9">
        <v>2</v>
      </c>
      <c r="D294" s="218">
        <v>29.9</v>
      </c>
      <c r="E294" s="215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6"/>
      <c r="Q294" s="216"/>
      <c r="R294" s="216"/>
      <c r="S294" s="216"/>
      <c r="T294" s="216"/>
      <c r="U294" s="216"/>
      <c r="V294" s="216"/>
      <c r="W294" s="216"/>
      <c r="X294" s="216"/>
      <c r="Y294" s="216"/>
      <c r="Z294" s="216"/>
      <c r="AA294" s="216"/>
      <c r="AB294" s="216"/>
      <c r="AC294" s="216"/>
      <c r="AD294" s="216"/>
      <c r="AE294" s="216"/>
      <c r="AF294" s="216"/>
      <c r="AG294" s="216"/>
      <c r="AH294" s="216"/>
      <c r="AI294" s="216"/>
      <c r="AJ294" s="216"/>
      <c r="AK294" s="216"/>
      <c r="AL294" s="216"/>
      <c r="AM294" s="216"/>
      <c r="AN294" s="216"/>
      <c r="AO294" s="216"/>
      <c r="AP294" s="216"/>
      <c r="AQ294" s="216"/>
      <c r="AR294" s="216"/>
      <c r="AS294" s="216"/>
      <c r="AT294" s="216"/>
      <c r="AU294" s="216"/>
      <c r="AV294" s="216"/>
      <c r="AW294" s="216"/>
      <c r="AX294" s="216"/>
      <c r="AY294" s="216"/>
      <c r="AZ294" s="216"/>
      <c r="BA294" s="216"/>
      <c r="BB294" s="216"/>
      <c r="BC294" s="216"/>
      <c r="BD294" s="216"/>
      <c r="BE294" s="216"/>
      <c r="BF294" s="216"/>
      <c r="BG294" s="216"/>
      <c r="BH294" s="216"/>
      <c r="BI294" s="216"/>
      <c r="BJ294" s="216"/>
      <c r="BK294" s="216"/>
      <c r="BL294" s="216"/>
      <c r="BM294" s="217">
        <v>13</v>
      </c>
    </row>
    <row r="295" spans="1:65">
      <c r="A295" s="29"/>
      <c r="B295" s="19">
        <v>1</v>
      </c>
      <c r="C295" s="9">
        <v>3</v>
      </c>
      <c r="D295" s="218">
        <v>22.8</v>
      </c>
      <c r="E295" s="215"/>
      <c r="F295" s="216"/>
      <c r="G295" s="216"/>
      <c r="H295" s="216"/>
      <c r="I295" s="216"/>
      <c r="J295" s="216"/>
      <c r="K295" s="216"/>
      <c r="L295" s="216"/>
      <c r="M295" s="216"/>
      <c r="N295" s="216"/>
      <c r="O295" s="216"/>
      <c r="P295" s="216"/>
      <c r="Q295" s="216"/>
      <c r="R295" s="216"/>
      <c r="S295" s="216"/>
      <c r="T295" s="216"/>
      <c r="U295" s="216"/>
      <c r="V295" s="216"/>
      <c r="W295" s="216"/>
      <c r="X295" s="216"/>
      <c r="Y295" s="216"/>
      <c r="Z295" s="216"/>
      <c r="AA295" s="216"/>
      <c r="AB295" s="216"/>
      <c r="AC295" s="216"/>
      <c r="AD295" s="216"/>
      <c r="AE295" s="216"/>
      <c r="AF295" s="216"/>
      <c r="AG295" s="216"/>
      <c r="AH295" s="216"/>
      <c r="AI295" s="216"/>
      <c r="AJ295" s="216"/>
      <c r="AK295" s="216"/>
      <c r="AL295" s="216"/>
      <c r="AM295" s="216"/>
      <c r="AN295" s="216"/>
      <c r="AO295" s="216"/>
      <c r="AP295" s="216"/>
      <c r="AQ295" s="216"/>
      <c r="AR295" s="216"/>
      <c r="AS295" s="216"/>
      <c r="AT295" s="216"/>
      <c r="AU295" s="216"/>
      <c r="AV295" s="216"/>
      <c r="AW295" s="216"/>
      <c r="AX295" s="216"/>
      <c r="AY295" s="216"/>
      <c r="AZ295" s="216"/>
      <c r="BA295" s="216"/>
      <c r="BB295" s="216"/>
      <c r="BC295" s="216"/>
      <c r="BD295" s="216"/>
      <c r="BE295" s="216"/>
      <c r="BF295" s="216"/>
      <c r="BG295" s="216"/>
      <c r="BH295" s="216"/>
      <c r="BI295" s="216"/>
      <c r="BJ295" s="216"/>
      <c r="BK295" s="216"/>
      <c r="BL295" s="216"/>
      <c r="BM295" s="217">
        <v>16</v>
      </c>
    </row>
    <row r="296" spans="1:65">
      <c r="A296" s="29"/>
      <c r="B296" s="19">
        <v>1</v>
      </c>
      <c r="C296" s="9">
        <v>4</v>
      </c>
      <c r="D296" s="218">
        <v>35.4</v>
      </c>
      <c r="E296" s="215"/>
      <c r="F296" s="216"/>
      <c r="G296" s="216"/>
      <c r="H296" s="216"/>
      <c r="I296" s="216"/>
      <c r="J296" s="216"/>
      <c r="K296" s="216"/>
      <c r="L296" s="216"/>
      <c r="M296" s="216"/>
      <c r="N296" s="216"/>
      <c r="O296" s="216"/>
      <c r="P296" s="216"/>
      <c r="Q296" s="216"/>
      <c r="R296" s="216"/>
      <c r="S296" s="216"/>
      <c r="T296" s="216"/>
      <c r="U296" s="216"/>
      <c r="V296" s="216"/>
      <c r="W296" s="216"/>
      <c r="X296" s="216"/>
      <c r="Y296" s="216"/>
      <c r="Z296" s="216"/>
      <c r="AA296" s="216"/>
      <c r="AB296" s="216"/>
      <c r="AC296" s="216"/>
      <c r="AD296" s="216"/>
      <c r="AE296" s="216"/>
      <c r="AF296" s="216"/>
      <c r="AG296" s="216"/>
      <c r="AH296" s="216"/>
      <c r="AI296" s="216"/>
      <c r="AJ296" s="216"/>
      <c r="AK296" s="216"/>
      <c r="AL296" s="216"/>
      <c r="AM296" s="216"/>
      <c r="AN296" s="216"/>
      <c r="AO296" s="216"/>
      <c r="AP296" s="216"/>
      <c r="AQ296" s="216"/>
      <c r="AR296" s="216"/>
      <c r="AS296" s="216"/>
      <c r="AT296" s="216"/>
      <c r="AU296" s="216"/>
      <c r="AV296" s="216"/>
      <c r="AW296" s="216"/>
      <c r="AX296" s="216"/>
      <c r="AY296" s="216"/>
      <c r="AZ296" s="216"/>
      <c r="BA296" s="216"/>
      <c r="BB296" s="216"/>
      <c r="BC296" s="216"/>
      <c r="BD296" s="216"/>
      <c r="BE296" s="216"/>
      <c r="BF296" s="216"/>
      <c r="BG296" s="216"/>
      <c r="BH296" s="216"/>
      <c r="BI296" s="216"/>
      <c r="BJ296" s="216"/>
      <c r="BK296" s="216"/>
      <c r="BL296" s="216"/>
      <c r="BM296" s="217">
        <v>26.465028355387499</v>
      </c>
    </row>
    <row r="297" spans="1:65">
      <c r="A297" s="29"/>
      <c r="B297" s="19">
        <v>1</v>
      </c>
      <c r="C297" s="9">
        <v>5</v>
      </c>
      <c r="D297" s="218">
        <v>23.6</v>
      </c>
      <c r="E297" s="215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  <c r="AD297" s="216"/>
      <c r="AE297" s="216"/>
      <c r="AF297" s="216"/>
      <c r="AG297" s="216"/>
      <c r="AH297" s="216"/>
      <c r="AI297" s="216"/>
      <c r="AJ297" s="216"/>
      <c r="AK297" s="216"/>
      <c r="AL297" s="216"/>
      <c r="AM297" s="216"/>
      <c r="AN297" s="216"/>
      <c r="AO297" s="216"/>
      <c r="AP297" s="216"/>
      <c r="AQ297" s="216"/>
      <c r="AR297" s="216"/>
      <c r="AS297" s="216"/>
      <c r="AT297" s="216"/>
      <c r="AU297" s="216"/>
      <c r="AV297" s="216"/>
      <c r="AW297" s="216"/>
      <c r="AX297" s="216"/>
      <c r="AY297" s="216"/>
      <c r="AZ297" s="216"/>
      <c r="BA297" s="216"/>
      <c r="BB297" s="216"/>
      <c r="BC297" s="216"/>
      <c r="BD297" s="216"/>
      <c r="BE297" s="216"/>
      <c r="BF297" s="216"/>
      <c r="BG297" s="216"/>
      <c r="BH297" s="216"/>
      <c r="BI297" s="216"/>
      <c r="BJ297" s="216"/>
      <c r="BK297" s="216"/>
      <c r="BL297" s="216"/>
      <c r="BM297" s="217">
        <v>19</v>
      </c>
    </row>
    <row r="298" spans="1:65">
      <c r="A298" s="29"/>
      <c r="B298" s="20" t="s">
        <v>269</v>
      </c>
      <c r="C298" s="12"/>
      <c r="D298" s="222">
        <v>26.439999999999998</v>
      </c>
      <c r="E298" s="215"/>
      <c r="F298" s="216"/>
      <c r="G298" s="216"/>
      <c r="H298" s="216"/>
      <c r="I298" s="216"/>
      <c r="J298" s="216"/>
      <c r="K298" s="216"/>
      <c r="L298" s="216"/>
      <c r="M298" s="216"/>
      <c r="N298" s="216"/>
      <c r="O298" s="216"/>
      <c r="P298" s="216"/>
      <c r="Q298" s="216"/>
      <c r="R298" s="216"/>
      <c r="S298" s="216"/>
      <c r="T298" s="216"/>
      <c r="U298" s="216"/>
      <c r="V298" s="216"/>
      <c r="W298" s="216"/>
      <c r="X298" s="216"/>
      <c r="Y298" s="216"/>
      <c r="Z298" s="216"/>
      <c r="AA298" s="216"/>
      <c r="AB298" s="216"/>
      <c r="AC298" s="216"/>
      <c r="AD298" s="216"/>
      <c r="AE298" s="216"/>
      <c r="AF298" s="216"/>
      <c r="AG298" s="216"/>
      <c r="AH298" s="216"/>
      <c r="AI298" s="216"/>
      <c r="AJ298" s="216"/>
      <c r="AK298" s="216"/>
      <c r="AL298" s="216"/>
      <c r="AM298" s="216"/>
      <c r="AN298" s="216"/>
      <c r="AO298" s="216"/>
      <c r="AP298" s="216"/>
      <c r="AQ298" s="216"/>
      <c r="AR298" s="216"/>
      <c r="AS298" s="216"/>
      <c r="AT298" s="216"/>
      <c r="AU298" s="216"/>
      <c r="AV298" s="216"/>
      <c r="AW298" s="216"/>
      <c r="AX298" s="216"/>
      <c r="AY298" s="216"/>
      <c r="AZ298" s="216"/>
      <c r="BA298" s="216"/>
      <c r="BB298" s="216"/>
      <c r="BC298" s="216"/>
      <c r="BD298" s="216"/>
      <c r="BE298" s="216"/>
      <c r="BF298" s="216"/>
      <c r="BG298" s="216"/>
      <c r="BH298" s="216"/>
      <c r="BI298" s="216"/>
      <c r="BJ298" s="216"/>
      <c r="BK298" s="216"/>
      <c r="BL298" s="216"/>
      <c r="BM298" s="221"/>
    </row>
    <row r="299" spans="1:65">
      <c r="A299" s="29"/>
      <c r="B299" s="3" t="s">
        <v>270</v>
      </c>
      <c r="C299" s="28"/>
      <c r="D299" s="218">
        <v>23.6</v>
      </c>
      <c r="E299" s="215"/>
      <c r="F299" s="216"/>
      <c r="G299" s="216"/>
      <c r="H299" s="216"/>
      <c r="I299" s="216"/>
      <c r="J299" s="216"/>
      <c r="K299" s="216"/>
      <c r="L299" s="216"/>
      <c r="M299" s="216"/>
      <c r="N299" s="216"/>
      <c r="O299" s="216"/>
      <c r="P299" s="216"/>
      <c r="Q299" s="216"/>
      <c r="R299" s="216"/>
      <c r="S299" s="216"/>
      <c r="T299" s="216"/>
      <c r="U299" s="216"/>
      <c r="V299" s="216"/>
      <c r="W299" s="216"/>
      <c r="X299" s="216"/>
      <c r="Y299" s="216"/>
      <c r="Z299" s="216"/>
      <c r="AA299" s="216"/>
      <c r="AB299" s="216"/>
      <c r="AC299" s="216"/>
      <c r="AD299" s="216"/>
      <c r="AE299" s="216"/>
      <c r="AF299" s="216"/>
      <c r="AG299" s="216"/>
      <c r="AH299" s="216"/>
      <c r="AI299" s="216"/>
      <c r="AJ299" s="216"/>
      <c r="AK299" s="216"/>
      <c r="AL299" s="216"/>
      <c r="AM299" s="216"/>
      <c r="AN299" s="216"/>
      <c r="AO299" s="216"/>
      <c r="AP299" s="216"/>
      <c r="AQ299" s="216"/>
      <c r="AR299" s="216"/>
      <c r="AS299" s="216"/>
      <c r="AT299" s="216"/>
      <c r="AU299" s="216"/>
      <c r="AV299" s="216"/>
      <c r="AW299" s="216"/>
      <c r="AX299" s="216"/>
      <c r="AY299" s="216"/>
      <c r="AZ299" s="216"/>
      <c r="BA299" s="216"/>
      <c r="BB299" s="216"/>
      <c r="BC299" s="216"/>
      <c r="BD299" s="216"/>
      <c r="BE299" s="216"/>
      <c r="BF299" s="216"/>
      <c r="BG299" s="216"/>
      <c r="BH299" s="216"/>
      <c r="BI299" s="216"/>
      <c r="BJ299" s="216"/>
      <c r="BK299" s="216"/>
      <c r="BL299" s="216"/>
      <c r="BM299" s="221"/>
    </row>
    <row r="300" spans="1:65">
      <c r="A300" s="29"/>
      <c r="B300" s="3" t="s">
        <v>271</v>
      </c>
      <c r="C300" s="28"/>
      <c r="D300" s="218">
        <v>6.1002458966831883</v>
      </c>
      <c r="E300" s="215"/>
      <c r="F300" s="216"/>
      <c r="G300" s="216"/>
      <c r="H300" s="216"/>
      <c r="I300" s="216"/>
      <c r="J300" s="216"/>
      <c r="K300" s="216"/>
      <c r="L300" s="216"/>
      <c r="M300" s="216"/>
      <c r="N300" s="216"/>
      <c r="O300" s="216"/>
      <c r="P300" s="216"/>
      <c r="Q300" s="216"/>
      <c r="R300" s="216"/>
      <c r="S300" s="216"/>
      <c r="T300" s="216"/>
      <c r="U300" s="216"/>
      <c r="V300" s="216"/>
      <c r="W300" s="216"/>
      <c r="X300" s="216"/>
      <c r="Y300" s="216"/>
      <c r="Z300" s="216"/>
      <c r="AA300" s="216"/>
      <c r="AB300" s="216"/>
      <c r="AC300" s="216"/>
      <c r="AD300" s="216"/>
      <c r="AE300" s="216"/>
      <c r="AF300" s="216"/>
      <c r="AG300" s="216"/>
      <c r="AH300" s="216"/>
      <c r="AI300" s="216"/>
      <c r="AJ300" s="216"/>
      <c r="AK300" s="216"/>
      <c r="AL300" s="216"/>
      <c r="AM300" s="216"/>
      <c r="AN300" s="216"/>
      <c r="AO300" s="216"/>
      <c r="AP300" s="216"/>
      <c r="AQ300" s="216"/>
      <c r="AR300" s="216"/>
      <c r="AS300" s="216"/>
      <c r="AT300" s="216"/>
      <c r="AU300" s="216"/>
      <c r="AV300" s="216"/>
      <c r="AW300" s="216"/>
      <c r="AX300" s="216"/>
      <c r="AY300" s="216"/>
      <c r="AZ300" s="216"/>
      <c r="BA300" s="216"/>
      <c r="BB300" s="216"/>
      <c r="BC300" s="216"/>
      <c r="BD300" s="216"/>
      <c r="BE300" s="216"/>
      <c r="BF300" s="216"/>
      <c r="BG300" s="216"/>
      <c r="BH300" s="216"/>
      <c r="BI300" s="216"/>
      <c r="BJ300" s="216"/>
      <c r="BK300" s="216"/>
      <c r="BL300" s="216"/>
      <c r="BM300" s="221"/>
    </row>
    <row r="301" spans="1:65">
      <c r="A301" s="29"/>
      <c r="B301" s="3" t="s">
        <v>86</v>
      </c>
      <c r="C301" s="28"/>
      <c r="D301" s="13">
        <v>0.23072034405004496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3" t="s">
        <v>272</v>
      </c>
      <c r="C302" s="28"/>
      <c r="D302" s="13">
        <v>-9.457142857134393E-4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45" t="s">
        <v>273</v>
      </c>
      <c r="C303" s="46"/>
      <c r="D303" s="44" t="s">
        <v>274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B304" s="30"/>
      <c r="C304" s="20"/>
      <c r="D304" s="20"/>
      <c r="BM304" s="55"/>
    </row>
    <row r="305" spans="1:65" ht="19.5">
      <c r="B305" s="8" t="s">
        <v>636</v>
      </c>
      <c r="BM305" s="27" t="s">
        <v>275</v>
      </c>
    </row>
    <row r="306" spans="1:65" ht="19.5">
      <c r="A306" s="24" t="s">
        <v>351</v>
      </c>
      <c r="B306" s="18" t="s">
        <v>110</v>
      </c>
      <c r="C306" s="15" t="s">
        <v>111</v>
      </c>
      <c r="D306" s="16" t="s">
        <v>342</v>
      </c>
      <c r="E306" s="17" t="s">
        <v>343</v>
      </c>
      <c r="F306" s="15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7">
        <v>1</v>
      </c>
    </row>
    <row r="307" spans="1:65">
      <c r="A307" s="29"/>
      <c r="B307" s="19" t="s">
        <v>235</v>
      </c>
      <c r="C307" s="9" t="s">
        <v>235</v>
      </c>
      <c r="D307" s="10" t="s">
        <v>344</v>
      </c>
      <c r="E307" s="11" t="s">
        <v>112</v>
      </c>
      <c r="F307" s="15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7" t="s">
        <v>1</v>
      </c>
    </row>
    <row r="308" spans="1:65">
      <c r="A308" s="29"/>
      <c r="B308" s="19"/>
      <c r="C308" s="9"/>
      <c r="D308" s="10" t="s">
        <v>98</v>
      </c>
      <c r="E308" s="11" t="s">
        <v>98</v>
      </c>
      <c r="F308" s="15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3</v>
      </c>
    </row>
    <row r="309" spans="1:65">
      <c r="A309" s="29"/>
      <c r="B309" s="19"/>
      <c r="C309" s="9"/>
      <c r="D309" s="25"/>
      <c r="E309" s="25"/>
      <c r="F309" s="15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>
        <v>3</v>
      </c>
    </row>
    <row r="310" spans="1:65">
      <c r="A310" s="29"/>
      <c r="B310" s="18">
        <v>1</v>
      </c>
      <c r="C310" s="14">
        <v>1</v>
      </c>
      <c r="D310" s="204">
        <v>0.39410000000000001</v>
      </c>
      <c r="E310" s="204">
        <v>0.41399999999999998</v>
      </c>
      <c r="F310" s="205"/>
      <c r="G310" s="206"/>
      <c r="H310" s="206"/>
      <c r="I310" s="206"/>
      <c r="J310" s="206"/>
      <c r="K310" s="206"/>
      <c r="L310" s="206"/>
      <c r="M310" s="206"/>
      <c r="N310" s="206"/>
      <c r="O310" s="206"/>
      <c r="P310" s="206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/>
      <c r="AH310" s="206"/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06"/>
      <c r="AT310" s="206"/>
      <c r="AU310" s="206"/>
      <c r="AV310" s="206"/>
      <c r="AW310" s="206"/>
      <c r="AX310" s="206"/>
      <c r="AY310" s="206"/>
      <c r="AZ310" s="206"/>
      <c r="BA310" s="206"/>
      <c r="BB310" s="206"/>
      <c r="BC310" s="206"/>
      <c r="BD310" s="206"/>
      <c r="BE310" s="206"/>
      <c r="BF310" s="206"/>
      <c r="BG310" s="206"/>
      <c r="BH310" s="206"/>
      <c r="BI310" s="206"/>
      <c r="BJ310" s="206"/>
      <c r="BK310" s="206"/>
      <c r="BL310" s="206"/>
      <c r="BM310" s="207">
        <v>1</v>
      </c>
    </row>
    <row r="311" spans="1:65">
      <c r="A311" s="29"/>
      <c r="B311" s="19">
        <v>1</v>
      </c>
      <c r="C311" s="9">
        <v>2</v>
      </c>
      <c r="D311" s="23">
        <v>0.3886</v>
      </c>
      <c r="E311" s="23">
        <v>0.41799999999999998</v>
      </c>
      <c r="F311" s="205"/>
      <c r="G311" s="206"/>
      <c r="H311" s="206"/>
      <c r="I311" s="206"/>
      <c r="J311" s="206"/>
      <c r="K311" s="206"/>
      <c r="L311" s="206"/>
      <c r="M311" s="206"/>
      <c r="N311" s="206"/>
      <c r="O311" s="206"/>
      <c r="P311" s="206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/>
      <c r="AH311" s="206"/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  <c r="BI311" s="206"/>
      <c r="BJ311" s="206"/>
      <c r="BK311" s="206"/>
      <c r="BL311" s="206"/>
      <c r="BM311" s="207">
        <v>14</v>
      </c>
    </row>
    <row r="312" spans="1:65">
      <c r="A312" s="29"/>
      <c r="B312" s="19">
        <v>1</v>
      </c>
      <c r="C312" s="9">
        <v>3</v>
      </c>
      <c r="D312" s="23">
        <v>0.39610000000000001</v>
      </c>
      <c r="E312" s="23"/>
      <c r="F312" s="205"/>
      <c r="G312" s="206"/>
      <c r="H312" s="206"/>
      <c r="I312" s="206"/>
      <c r="J312" s="206"/>
      <c r="K312" s="206"/>
      <c r="L312" s="206"/>
      <c r="M312" s="206"/>
      <c r="N312" s="206"/>
      <c r="O312" s="206"/>
      <c r="P312" s="206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/>
      <c r="AH312" s="206"/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06"/>
      <c r="AT312" s="206"/>
      <c r="AU312" s="206"/>
      <c r="AV312" s="206"/>
      <c r="AW312" s="206"/>
      <c r="AX312" s="206"/>
      <c r="AY312" s="206"/>
      <c r="AZ312" s="206"/>
      <c r="BA312" s="206"/>
      <c r="BB312" s="206"/>
      <c r="BC312" s="206"/>
      <c r="BD312" s="206"/>
      <c r="BE312" s="206"/>
      <c r="BF312" s="206"/>
      <c r="BG312" s="206"/>
      <c r="BH312" s="206"/>
      <c r="BI312" s="206"/>
      <c r="BJ312" s="206"/>
      <c r="BK312" s="206"/>
      <c r="BL312" s="206"/>
      <c r="BM312" s="207">
        <v>16</v>
      </c>
    </row>
    <row r="313" spans="1:65">
      <c r="A313" s="29"/>
      <c r="B313" s="19">
        <v>1</v>
      </c>
      <c r="C313" s="9">
        <v>4</v>
      </c>
      <c r="D313" s="23">
        <v>0.39649999999999996</v>
      </c>
      <c r="E313" s="23"/>
      <c r="F313" s="205"/>
      <c r="G313" s="206"/>
      <c r="H313" s="206"/>
      <c r="I313" s="206"/>
      <c r="J313" s="206"/>
      <c r="K313" s="206"/>
      <c r="L313" s="206"/>
      <c r="M313" s="206"/>
      <c r="N313" s="206"/>
      <c r="O313" s="206"/>
      <c r="P313" s="206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  <c r="AA313" s="206"/>
      <c r="AB313" s="206"/>
      <c r="AC313" s="206"/>
      <c r="AD313" s="206"/>
      <c r="AE313" s="206"/>
      <c r="AF313" s="206"/>
      <c r="AG313" s="206"/>
      <c r="AH313" s="206"/>
      <c r="AI313" s="206"/>
      <c r="AJ313" s="206"/>
      <c r="AK313" s="206"/>
      <c r="AL313" s="206"/>
      <c r="AM313" s="206"/>
      <c r="AN313" s="206"/>
      <c r="AO313" s="206"/>
      <c r="AP313" s="206"/>
      <c r="AQ313" s="206"/>
      <c r="AR313" s="206"/>
      <c r="AS313" s="206"/>
      <c r="AT313" s="206"/>
      <c r="AU313" s="206"/>
      <c r="AV313" s="206"/>
      <c r="AW313" s="206"/>
      <c r="AX313" s="206"/>
      <c r="AY313" s="206"/>
      <c r="AZ313" s="206"/>
      <c r="BA313" s="206"/>
      <c r="BB313" s="206"/>
      <c r="BC313" s="206"/>
      <c r="BD313" s="206"/>
      <c r="BE313" s="206"/>
      <c r="BF313" s="206"/>
      <c r="BG313" s="206"/>
      <c r="BH313" s="206"/>
      <c r="BI313" s="206"/>
      <c r="BJ313" s="206"/>
      <c r="BK313" s="206"/>
      <c r="BL313" s="206"/>
      <c r="BM313" s="207">
        <v>0.40797499999999998</v>
      </c>
    </row>
    <row r="314" spans="1:65">
      <c r="A314" s="29"/>
      <c r="B314" s="19">
        <v>1</v>
      </c>
      <c r="C314" s="9">
        <v>5</v>
      </c>
      <c r="D314" s="23">
        <v>0.39709999999999995</v>
      </c>
      <c r="E314" s="23"/>
      <c r="F314" s="205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20</v>
      </c>
    </row>
    <row r="315" spans="1:65">
      <c r="A315" s="29"/>
      <c r="B315" s="19">
        <v>1</v>
      </c>
      <c r="C315" s="9">
        <v>6</v>
      </c>
      <c r="D315" s="23">
        <v>0.42730000000000001</v>
      </c>
      <c r="E315" s="23"/>
      <c r="F315" s="205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56"/>
    </row>
    <row r="316" spans="1:65">
      <c r="A316" s="29"/>
      <c r="B316" s="20" t="s">
        <v>269</v>
      </c>
      <c r="C316" s="12"/>
      <c r="D316" s="210">
        <v>0.39995000000000003</v>
      </c>
      <c r="E316" s="210">
        <v>0.41599999999999998</v>
      </c>
      <c r="F316" s="205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56"/>
    </row>
    <row r="317" spans="1:65">
      <c r="A317" s="29"/>
      <c r="B317" s="3" t="s">
        <v>270</v>
      </c>
      <c r="C317" s="28"/>
      <c r="D317" s="23">
        <v>0.39629999999999999</v>
      </c>
      <c r="E317" s="23">
        <v>0.41599999999999998</v>
      </c>
      <c r="F317" s="205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56"/>
    </row>
    <row r="318" spans="1:65">
      <c r="A318" s="29"/>
      <c r="B318" s="3" t="s">
        <v>271</v>
      </c>
      <c r="C318" s="28"/>
      <c r="D318" s="23">
        <v>1.3754381120210397E-2</v>
      </c>
      <c r="E318" s="23">
        <v>2.8284271247461927E-3</v>
      </c>
      <c r="F318" s="205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56"/>
    </row>
    <row r="319" spans="1:65">
      <c r="A319" s="29"/>
      <c r="B319" s="3" t="s">
        <v>86</v>
      </c>
      <c r="C319" s="28"/>
      <c r="D319" s="13">
        <v>3.4390251581973737E-2</v>
      </c>
      <c r="E319" s="13">
        <v>6.7991036652552709E-3</v>
      </c>
      <c r="F319" s="15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272</v>
      </c>
      <c r="C320" s="28"/>
      <c r="D320" s="13">
        <v>-1.9670322936454321E-2</v>
      </c>
      <c r="E320" s="13">
        <v>1.9670322936454543E-2</v>
      </c>
      <c r="F320" s="15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273</v>
      </c>
      <c r="C321" s="46"/>
      <c r="D321" s="44">
        <v>0.67</v>
      </c>
      <c r="E321" s="44">
        <v>0.67</v>
      </c>
      <c r="F321" s="15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E322" s="20"/>
      <c r="BM322" s="55"/>
    </row>
    <row r="323" spans="1:65" ht="19.5">
      <c r="B323" s="8" t="s">
        <v>637</v>
      </c>
      <c r="BM323" s="27" t="s">
        <v>275</v>
      </c>
    </row>
    <row r="324" spans="1:65" ht="19.5">
      <c r="A324" s="24" t="s">
        <v>352</v>
      </c>
      <c r="B324" s="18" t="s">
        <v>110</v>
      </c>
      <c r="C324" s="15" t="s">
        <v>111</v>
      </c>
      <c r="D324" s="16" t="s">
        <v>342</v>
      </c>
      <c r="E324" s="17" t="s">
        <v>343</v>
      </c>
      <c r="F324" s="15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235</v>
      </c>
      <c r="C325" s="9" t="s">
        <v>235</v>
      </c>
      <c r="D325" s="10" t="s">
        <v>344</v>
      </c>
      <c r="E325" s="11" t="s">
        <v>112</v>
      </c>
      <c r="F325" s="15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1</v>
      </c>
    </row>
    <row r="326" spans="1:65">
      <c r="A326" s="29"/>
      <c r="B326" s="19"/>
      <c r="C326" s="9"/>
      <c r="D326" s="10" t="s">
        <v>98</v>
      </c>
      <c r="E326" s="11" t="s">
        <v>98</v>
      </c>
      <c r="F326" s="15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3</v>
      </c>
    </row>
    <row r="327" spans="1:65">
      <c r="A327" s="29"/>
      <c r="B327" s="19"/>
      <c r="C327" s="9"/>
      <c r="D327" s="25"/>
      <c r="E327" s="25"/>
      <c r="F327" s="15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3</v>
      </c>
    </row>
    <row r="328" spans="1:65">
      <c r="A328" s="29"/>
      <c r="B328" s="18">
        <v>1</v>
      </c>
      <c r="C328" s="14">
        <v>1</v>
      </c>
      <c r="D328" s="204">
        <v>0.1754</v>
      </c>
      <c r="E328" s="204">
        <v>0.19</v>
      </c>
      <c r="F328" s="205"/>
      <c r="G328" s="206"/>
      <c r="H328" s="206"/>
      <c r="I328" s="206"/>
      <c r="J328" s="206"/>
      <c r="K328" s="206"/>
      <c r="L328" s="206"/>
      <c r="M328" s="206"/>
      <c r="N328" s="206"/>
      <c r="O328" s="206"/>
      <c r="P328" s="206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/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  <c r="BI328" s="206"/>
      <c r="BJ328" s="206"/>
      <c r="BK328" s="206"/>
      <c r="BL328" s="206"/>
      <c r="BM328" s="207">
        <v>1</v>
      </c>
    </row>
    <row r="329" spans="1:65">
      <c r="A329" s="29"/>
      <c r="B329" s="19">
        <v>1</v>
      </c>
      <c r="C329" s="9">
        <v>2</v>
      </c>
      <c r="D329" s="23">
        <v>0.17649999999999999</v>
      </c>
      <c r="E329" s="23">
        <v>0.19</v>
      </c>
      <c r="F329" s="205"/>
      <c r="G329" s="206"/>
      <c r="H329" s="206"/>
      <c r="I329" s="206"/>
      <c r="J329" s="206"/>
      <c r="K329" s="206"/>
      <c r="L329" s="206"/>
      <c r="M329" s="206"/>
      <c r="N329" s="206"/>
      <c r="O329" s="206"/>
      <c r="P329" s="206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/>
      <c r="AH329" s="206"/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  <c r="BI329" s="206"/>
      <c r="BJ329" s="206"/>
      <c r="BK329" s="206"/>
      <c r="BL329" s="206"/>
      <c r="BM329" s="207">
        <v>15</v>
      </c>
    </row>
    <row r="330" spans="1:65">
      <c r="A330" s="29"/>
      <c r="B330" s="19">
        <v>1</v>
      </c>
      <c r="C330" s="9">
        <v>3</v>
      </c>
      <c r="D330" s="23">
        <v>0.17879999999999999</v>
      </c>
      <c r="E330" s="23"/>
      <c r="F330" s="205"/>
      <c r="G330" s="206"/>
      <c r="H330" s="206"/>
      <c r="I330" s="206"/>
      <c r="J330" s="206"/>
      <c r="K330" s="206"/>
      <c r="L330" s="206"/>
      <c r="M330" s="206"/>
      <c r="N330" s="206"/>
      <c r="O330" s="206"/>
      <c r="P330" s="206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  <c r="BI330" s="206"/>
      <c r="BJ330" s="206"/>
      <c r="BK330" s="206"/>
      <c r="BL330" s="206"/>
      <c r="BM330" s="207">
        <v>16</v>
      </c>
    </row>
    <row r="331" spans="1:65">
      <c r="A331" s="29"/>
      <c r="B331" s="19">
        <v>1</v>
      </c>
      <c r="C331" s="9">
        <v>4</v>
      </c>
      <c r="D331" s="23">
        <v>0.1706</v>
      </c>
      <c r="E331" s="23"/>
      <c r="F331" s="205"/>
      <c r="G331" s="206"/>
      <c r="H331" s="206"/>
      <c r="I331" s="206"/>
      <c r="J331" s="206"/>
      <c r="K331" s="206"/>
      <c r="L331" s="206"/>
      <c r="M331" s="206"/>
      <c r="N331" s="206"/>
      <c r="O331" s="206"/>
      <c r="P331" s="206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  <c r="BI331" s="206"/>
      <c r="BJ331" s="206"/>
      <c r="BK331" s="206"/>
      <c r="BL331" s="206"/>
      <c r="BM331" s="207">
        <v>0.182941666666667</v>
      </c>
    </row>
    <row r="332" spans="1:65">
      <c r="A332" s="29"/>
      <c r="B332" s="19">
        <v>1</v>
      </c>
      <c r="C332" s="9">
        <v>5</v>
      </c>
      <c r="D332" s="23">
        <v>0.17760000000000001</v>
      </c>
      <c r="E332" s="23"/>
      <c r="F332" s="205"/>
      <c r="G332" s="206"/>
      <c r="H332" s="206"/>
      <c r="I332" s="206"/>
      <c r="J332" s="206"/>
      <c r="K332" s="206"/>
      <c r="L332" s="206"/>
      <c r="M332" s="206"/>
      <c r="N332" s="206"/>
      <c r="O332" s="206"/>
      <c r="P332" s="206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  <c r="BI332" s="206"/>
      <c r="BJ332" s="206"/>
      <c r="BK332" s="206"/>
      <c r="BL332" s="206"/>
      <c r="BM332" s="207">
        <v>21</v>
      </c>
    </row>
    <row r="333" spans="1:65">
      <c r="A333" s="29"/>
      <c r="B333" s="19">
        <v>1</v>
      </c>
      <c r="C333" s="9">
        <v>6</v>
      </c>
      <c r="D333" s="23">
        <v>0.1764</v>
      </c>
      <c r="E333" s="23"/>
      <c r="F333" s="205"/>
      <c r="G333" s="206"/>
      <c r="H333" s="206"/>
      <c r="I333" s="206"/>
      <c r="J333" s="206"/>
      <c r="K333" s="206"/>
      <c r="L333" s="206"/>
      <c r="M333" s="206"/>
      <c r="N333" s="206"/>
      <c r="O333" s="206"/>
      <c r="P333" s="206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/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  <c r="BI333" s="206"/>
      <c r="BJ333" s="206"/>
      <c r="BK333" s="206"/>
      <c r="BL333" s="206"/>
      <c r="BM333" s="56"/>
    </row>
    <row r="334" spans="1:65">
      <c r="A334" s="29"/>
      <c r="B334" s="20" t="s">
        <v>269</v>
      </c>
      <c r="C334" s="12"/>
      <c r="D334" s="210">
        <v>0.17588333333333331</v>
      </c>
      <c r="E334" s="210">
        <v>0.19</v>
      </c>
      <c r="F334" s="205"/>
      <c r="G334" s="206"/>
      <c r="H334" s="206"/>
      <c r="I334" s="206"/>
      <c r="J334" s="206"/>
      <c r="K334" s="206"/>
      <c r="L334" s="206"/>
      <c r="M334" s="206"/>
      <c r="N334" s="206"/>
      <c r="O334" s="206"/>
      <c r="P334" s="206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  <c r="BI334" s="206"/>
      <c r="BJ334" s="206"/>
      <c r="BK334" s="206"/>
      <c r="BL334" s="206"/>
      <c r="BM334" s="56"/>
    </row>
    <row r="335" spans="1:65">
      <c r="A335" s="29"/>
      <c r="B335" s="3" t="s">
        <v>270</v>
      </c>
      <c r="C335" s="28"/>
      <c r="D335" s="23">
        <v>0.17645</v>
      </c>
      <c r="E335" s="23">
        <v>0.19</v>
      </c>
      <c r="F335" s="205"/>
      <c r="G335" s="206"/>
      <c r="H335" s="206"/>
      <c r="I335" s="206"/>
      <c r="J335" s="206"/>
      <c r="K335" s="206"/>
      <c r="L335" s="206"/>
      <c r="M335" s="206"/>
      <c r="N335" s="206"/>
      <c r="O335" s="206"/>
      <c r="P335" s="206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/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  <c r="BI335" s="206"/>
      <c r="BJ335" s="206"/>
      <c r="BK335" s="206"/>
      <c r="BL335" s="206"/>
      <c r="BM335" s="56"/>
    </row>
    <row r="336" spans="1:65">
      <c r="A336" s="29"/>
      <c r="B336" s="3" t="s">
        <v>271</v>
      </c>
      <c r="C336" s="28"/>
      <c r="D336" s="23">
        <v>2.8371934489327035E-3</v>
      </c>
      <c r="E336" s="23">
        <v>0</v>
      </c>
      <c r="F336" s="205"/>
      <c r="G336" s="206"/>
      <c r="H336" s="206"/>
      <c r="I336" s="206"/>
      <c r="J336" s="206"/>
      <c r="K336" s="206"/>
      <c r="L336" s="206"/>
      <c r="M336" s="206"/>
      <c r="N336" s="206"/>
      <c r="O336" s="206"/>
      <c r="P336" s="206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/>
      <c r="AH336" s="206"/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6"/>
      <c r="AT336" s="206"/>
      <c r="AU336" s="206"/>
      <c r="AV336" s="206"/>
      <c r="AW336" s="206"/>
      <c r="AX336" s="206"/>
      <c r="AY336" s="206"/>
      <c r="AZ336" s="206"/>
      <c r="BA336" s="206"/>
      <c r="BB336" s="206"/>
      <c r="BC336" s="206"/>
      <c r="BD336" s="206"/>
      <c r="BE336" s="206"/>
      <c r="BF336" s="206"/>
      <c r="BG336" s="206"/>
      <c r="BH336" s="206"/>
      <c r="BI336" s="206"/>
      <c r="BJ336" s="206"/>
      <c r="BK336" s="206"/>
      <c r="BL336" s="206"/>
      <c r="BM336" s="56"/>
    </row>
    <row r="337" spans="1:65">
      <c r="A337" s="29"/>
      <c r="B337" s="3" t="s">
        <v>86</v>
      </c>
      <c r="C337" s="28"/>
      <c r="D337" s="13">
        <v>1.6131110294320312E-2</v>
      </c>
      <c r="E337" s="13">
        <v>0</v>
      </c>
      <c r="F337" s="15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3" t="s">
        <v>272</v>
      </c>
      <c r="C338" s="28"/>
      <c r="D338" s="13">
        <v>-3.8582426092107713E-2</v>
      </c>
      <c r="E338" s="13">
        <v>3.8582426092103939E-2</v>
      </c>
      <c r="F338" s="15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45" t="s">
        <v>273</v>
      </c>
      <c r="C339" s="46"/>
      <c r="D339" s="44">
        <v>0.67</v>
      </c>
      <c r="E339" s="44">
        <v>0.67</v>
      </c>
      <c r="F339" s="15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B340" s="30"/>
      <c r="C340" s="20"/>
      <c r="D340" s="20"/>
      <c r="E340" s="20"/>
      <c r="BM340" s="55"/>
    </row>
    <row r="341" spans="1:65" ht="15">
      <c r="B341" s="8" t="s">
        <v>638</v>
      </c>
      <c r="BM341" s="27" t="s">
        <v>275</v>
      </c>
    </row>
    <row r="342" spans="1:65" ht="15">
      <c r="A342" s="24" t="s">
        <v>44</v>
      </c>
      <c r="B342" s="18" t="s">
        <v>110</v>
      </c>
      <c r="C342" s="15" t="s">
        <v>111</v>
      </c>
      <c r="D342" s="16" t="s">
        <v>342</v>
      </c>
      <c r="E342" s="15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 t="s">
        <v>235</v>
      </c>
      <c r="C343" s="9" t="s">
        <v>235</v>
      </c>
      <c r="D343" s="10" t="s">
        <v>344</v>
      </c>
      <c r="E343" s="15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 t="s">
        <v>3</v>
      </c>
    </row>
    <row r="344" spans="1:65">
      <c r="A344" s="29"/>
      <c r="B344" s="19"/>
      <c r="C344" s="9"/>
      <c r="D344" s="10" t="s">
        <v>98</v>
      </c>
      <c r="E344" s="15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0</v>
      </c>
    </row>
    <row r="345" spans="1:65">
      <c r="A345" s="29"/>
      <c r="B345" s="19"/>
      <c r="C345" s="9"/>
      <c r="D345" s="25"/>
      <c r="E345" s="15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0</v>
      </c>
    </row>
    <row r="346" spans="1:65">
      <c r="A346" s="29"/>
      <c r="B346" s="18">
        <v>1</v>
      </c>
      <c r="C346" s="14">
        <v>1</v>
      </c>
      <c r="D346" s="223">
        <v>264</v>
      </c>
      <c r="E346" s="225"/>
      <c r="F346" s="226"/>
      <c r="G346" s="226"/>
      <c r="H346" s="226"/>
      <c r="I346" s="226"/>
      <c r="J346" s="226"/>
      <c r="K346" s="226"/>
      <c r="L346" s="226"/>
      <c r="M346" s="226"/>
      <c r="N346" s="226"/>
      <c r="O346" s="226"/>
      <c r="P346" s="226"/>
      <c r="Q346" s="226"/>
      <c r="R346" s="226"/>
      <c r="S346" s="226"/>
      <c r="T346" s="226"/>
      <c r="U346" s="226"/>
      <c r="V346" s="226"/>
      <c r="W346" s="226"/>
      <c r="X346" s="226"/>
      <c r="Y346" s="226"/>
      <c r="Z346" s="226"/>
      <c r="AA346" s="226"/>
      <c r="AB346" s="226"/>
      <c r="AC346" s="226"/>
      <c r="AD346" s="226"/>
      <c r="AE346" s="226"/>
      <c r="AF346" s="226"/>
      <c r="AG346" s="226"/>
      <c r="AH346" s="226"/>
      <c r="AI346" s="226"/>
      <c r="AJ346" s="226"/>
      <c r="AK346" s="226"/>
      <c r="AL346" s="226"/>
      <c r="AM346" s="226"/>
      <c r="AN346" s="226"/>
      <c r="AO346" s="226"/>
      <c r="AP346" s="226"/>
      <c r="AQ346" s="226"/>
      <c r="AR346" s="226"/>
      <c r="AS346" s="226"/>
      <c r="AT346" s="226"/>
      <c r="AU346" s="226"/>
      <c r="AV346" s="226"/>
      <c r="AW346" s="226"/>
      <c r="AX346" s="226"/>
      <c r="AY346" s="226"/>
      <c r="AZ346" s="226"/>
      <c r="BA346" s="226"/>
      <c r="BB346" s="226"/>
      <c r="BC346" s="226"/>
      <c r="BD346" s="226"/>
      <c r="BE346" s="226"/>
      <c r="BF346" s="226"/>
      <c r="BG346" s="226"/>
      <c r="BH346" s="226"/>
      <c r="BI346" s="226"/>
      <c r="BJ346" s="226"/>
      <c r="BK346" s="226"/>
      <c r="BL346" s="226"/>
      <c r="BM346" s="227">
        <v>1</v>
      </c>
    </row>
    <row r="347" spans="1:65">
      <c r="A347" s="29"/>
      <c r="B347" s="19">
        <v>1</v>
      </c>
      <c r="C347" s="9">
        <v>2</v>
      </c>
      <c r="D347" s="228">
        <v>252.99999999999997</v>
      </c>
      <c r="E347" s="225"/>
      <c r="F347" s="226"/>
      <c r="G347" s="226"/>
      <c r="H347" s="226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26"/>
      <c r="Z347" s="226"/>
      <c r="AA347" s="226"/>
      <c r="AB347" s="226"/>
      <c r="AC347" s="226"/>
      <c r="AD347" s="226"/>
      <c r="AE347" s="226"/>
      <c r="AF347" s="226"/>
      <c r="AG347" s="226"/>
      <c r="AH347" s="226"/>
      <c r="AI347" s="226"/>
      <c r="AJ347" s="226"/>
      <c r="AK347" s="226"/>
      <c r="AL347" s="226"/>
      <c r="AM347" s="226"/>
      <c r="AN347" s="226"/>
      <c r="AO347" s="226"/>
      <c r="AP347" s="226"/>
      <c r="AQ347" s="226"/>
      <c r="AR347" s="226"/>
      <c r="AS347" s="226"/>
      <c r="AT347" s="226"/>
      <c r="AU347" s="226"/>
      <c r="AV347" s="226"/>
      <c r="AW347" s="226"/>
      <c r="AX347" s="226"/>
      <c r="AY347" s="226"/>
      <c r="AZ347" s="226"/>
      <c r="BA347" s="226"/>
      <c r="BB347" s="226"/>
      <c r="BC347" s="226"/>
      <c r="BD347" s="226"/>
      <c r="BE347" s="226"/>
      <c r="BF347" s="226"/>
      <c r="BG347" s="226"/>
      <c r="BH347" s="226"/>
      <c r="BI347" s="226"/>
      <c r="BJ347" s="226"/>
      <c r="BK347" s="226"/>
      <c r="BL347" s="226"/>
      <c r="BM347" s="227">
        <v>16</v>
      </c>
    </row>
    <row r="348" spans="1:65">
      <c r="A348" s="29"/>
      <c r="B348" s="19">
        <v>1</v>
      </c>
      <c r="C348" s="9">
        <v>3</v>
      </c>
      <c r="D348" s="228">
        <v>254.99999999999997</v>
      </c>
      <c r="E348" s="225"/>
      <c r="F348" s="226"/>
      <c r="G348" s="226"/>
      <c r="H348" s="226"/>
      <c r="I348" s="226"/>
      <c r="J348" s="226"/>
      <c r="K348" s="226"/>
      <c r="L348" s="226"/>
      <c r="M348" s="226"/>
      <c r="N348" s="226"/>
      <c r="O348" s="226"/>
      <c r="P348" s="226"/>
      <c r="Q348" s="226"/>
      <c r="R348" s="226"/>
      <c r="S348" s="226"/>
      <c r="T348" s="226"/>
      <c r="U348" s="226"/>
      <c r="V348" s="226"/>
      <c r="W348" s="226"/>
      <c r="X348" s="226"/>
      <c r="Y348" s="226"/>
      <c r="Z348" s="226"/>
      <c r="AA348" s="226"/>
      <c r="AB348" s="226"/>
      <c r="AC348" s="226"/>
      <c r="AD348" s="226"/>
      <c r="AE348" s="226"/>
      <c r="AF348" s="226"/>
      <c r="AG348" s="226"/>
      <c r="AH348" s="226"/>
      <c r="AI348" s="226"/>
      <c r="AJ348" s="226"/>
      <c r="AK348" s="226"/>
      <c r="AL348" s="226"/>
      <c r="AM348" s="226"/>
      <c r="AN348" s="226"/>
      <c r="AO348" s="226"/>
      <c r="AP348" s="226"/>
      <c r="AQ348" s="226"/>
      <c r="AR348" s="226"/>
      <c r="AS348" s="226"/>
      <c r="AT348" s="226"/>
      <c r="AU348" s="226"/>
      <c r="AV348" s="226"/>
      <c r="AW348" s="226"/>
      <c r="AX348" s="226"/>
      <c r="AY348" s="226"/>
      <c r="AZ348" s="226"/>
      <c r="BA348" s="226"/>
      <c r="BB348" s="226"/>
      <c r="BC348" s="226"/>
      <c r="BD348" s="226"/>
      <c r="BE348" s="226"/>
      <c r="BF348" s="226"/>
      <c r="BG348" s="226"/>
      <c r="BH348" s="226"/>
      <c r="BI348" s="226"/>
      <c r="BJ348" s="226"/>
      <c r="BK348" s="226"/>
      <c r="BL348" s="226"/>
      <c r="BM348" s="227">
        <v>16</v>
      </c>
    </row>
    <row r="349" spans="1:65">
      <c r="A349" s="29"/>
      <c r="B349" s="19">
        <v>1</v>
      </c>
      <c r="C349" s="9">
        <v>4</v>
      </c>
      <c r="D349" s="228">
        <v>257</v>
      </c>
      <c r="E349" s="225"/>
      <c r="F349" s="226"/>
      <c r="G349" s="226"/>
      <c r="H349" s="226"/>
      <c r="I349" s="226"/>
      <c r="J349" s="226"/>
      <c r="K349" s="226"/>
      <c r="L349" s="226"/>
      <c r="M349" s="226"/>
      <c r="N349" s="226"/>
      <c r="O349" s="226"/>
      <c r="P349" s="226"/>
      <c r="Q349" s="226"/>
      <c r="R349" s="226"/>
      <c r="S349" s="226"/>
      <c r="T349" s="226"/>
      <c r="U349" s="226"/>
      <c r="V349" s="226"/>
      <c r="W349" s="226"/>
      <c r="X349" s="226"/>
      <c r="Y349" s="226"/>
      <c r="Z349" s="226"/>
      <c r="AA349" s="226"/>
      <c r="AB349" s="226"/>
      <c r="AC349" s="226"/>
      <c r="AD349" s="226"/>
      <c r="AE349" s="226"/>
      <c r="AF349" s="226"/>
      <c r="AG349" s="226"/>
      <c r="AH349" s="226"/>
      <c r="AI349" s="226"/>
      <c r="AJ349" s="226"/>
      <c r="AK349" s="226"/>
      <c r="AL349" s="226"/>
      <c r="AM349" s="226"/>
      <c r="AN349" s="226"/>
      <c r="AO349" s="226"/>
      <c r="AP349" s="226"/>
      <c r="AQ349" s="226"/>
      <c r="AR349" s="226"/>
      <c r="AS349" s="226"/>
      <c r="AT349" s="226"/>
      <c r="AU349" s="226"/>
      <c r="AV349" s="226"/>
      <c r="AW349" s="226"/>
      <c r="AX349" s="226"/>
      <c r="AY349" s="226"/>
      <c r="AZ349" s="226"/>
      <c r="BA349" s="226"/>
      <c r="BB349" s="226"/>
      <c r="BC349" s="226"/>
      <c r="BD349" s="226"/>
      <c r="BE349" s="226"/>
      <c r="BF349" s="226"/>
      <c r="BG349" s="226"/>
      <c r="BH349" s="226"/>
      <c r="BI349" s="226"/>
      <c r="BJ349" s="226"/>
      <c r="BK349" s="226"/>
      <c r="BL349" s="226"/>
      <c r="BM349" s="227">
        <v>272.83333333333297</v>
      </c>
    </row>
    <row r="350" spans="1:65">
      <c r="A350" s="29"/>
      <c r="B350" s="19">
        <v>1</v>
      </c>
      <c r="C350" s="9">
        <v>5</v>
      </c>
      <c r="D350" s="228">
        <v>269</v>
      </c>
      <c r="E350" s="225"/>
      <c r="F350" s="226"/>
      <c r="G350" s="226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26"/>
      <c r="Z350" s="226"/>
      <c r="AA350" s="226"/>
      <c r="AB350" s="226"/>
      <c r="AC350" s="226"/>
      <c r="AD350" s="226"/>
      <c r="AE350" s="226"/>
      <c r="AF350" s="226"/>
      <c r="AG350" s="226"/>
      <c r="AH350" s="226"/>
      <c r="AI350" s="226"/>
      <c r="AJ350" s="226"/>
      <c r="AK350" s="226"/>
      <c r="AL350" s="226"/>
      <c r="AM350" s="226"/>
      <c r="AN350" s="226"/>
      <c r="AO350" s="226"/>
      <c r="AP350" s="226"/>
      <c r="AQ350" s="226"/>
      <c r="AR350" s="226"/>
      <c r="AS350" s="226"/>
      <c r="AT350" s="226"/>
      <c r="AU350" s="226"/>
      <c r="AV350" s="226"/>
      <c r="AW350" s="226"/>
      <c r="AX350" s="226"/>
      <c r="AY350" s="226"/>
      <c r="AZ350" s="226"/>
      <c r="BA350" s="226"/>
      <c r="BB350" s="226"/>
      <c r="BC350" s="226"/>
      <c r="BD350" s="226"/>
      <c r="BE350" s="226"/>
      <c r="BF350" s="226"/>
      <c r="BG350" s="226"/>
      <c r="BH350" s="226"/>
      <c r="BI350" s="226"/>
      <c r="BJ350" s="226"/>
      <c r="BK350" s="226"/>
      <c r="BL350" s="226"/>
      <c r="BM350" s="227">
        <v>22</v>
      </c>
    </row>
    <row r="351" spans="1:65">
      <c r="A351" s="29"/>
      <c r="B351" s="19">
        <v>1</v>
      </c>
      <c r="C351" s="9">
        <v>6</v>
      </c>
      <c r="D351" s="228">
        <v>339</v>
      </c>
      <c r="E351" s="225"/>
      <c r="F351" s="226"/>
      <c r="G351" s="226"/>
      <c r="H351" s="226"/>
      <c r="I351" s="226"/>
      <c r="J351" s="226"/>
      <c r="K351" s="226"/>
      <c r="L351" s="226"/>
      <c r="M351" s="226"/>
      <c r="N351" s="226"/>
      <c r="O351" s="226"/>
      <c r="P351" s="226"/>
      <c r="Q351" s="226"/>
      <c r="R351" s="226"/>
      <c r="S351" s="226"/>
      <c r="T351" s="226"/>
      <c r="U351" s="226"/>
      <c r="V351" s="226"/>
      <c r="W351" s="226"/>
      <c r="X351" s="226"/>
      <c r="Y351" s="226"/>
      <c r="Z351" s="226"/>
      <c r="AA351" s="226"/>
      <c r="AB351" s="226"/>
      <c r="AC351" s="226"/>
      <c r="AD351" s="226"/>
      <c r="AE351" s="226"/>
      <c r="AF351" s="226"/>
      <c r="AG351" s="226"/>
      <c r="AH351" s="226"/>
      <c r="AI351" s="226"/>
      <c r="AJ351" s="226"/>
      <c r="AK351" s="226"/>
      <c r="AL351" s="226"/>
      <c r="AM351" s="226"/>
      <c r="AN351" s="226"/>
      <c r="AO351" s="226"/>
      <c r="AP351" s="226"/>
      <c r="AQ351" s="226"/>
      <c r="AR351" s="226"/>
      <c r="AS351" s="226"/>
      <c r="AT351" s="226"/>
      <c r="AU351" s="226"/>
      <c r="AV351" s="226"/>
      <c r="AW351" s="226"/>
      <c r="AX351" s="226"/>
      <c r="AY351" s="226"/>
      <c r="AZ351" s="226"/>
      <c r="BA351" s="226"/>
      <c r="BB351" s="226"/>
      <c r="BC351" s="226"/>
      <c r="BD351" s="226"/>
      <c r="BE351" s="226"/>
      <c r="BF351" s="226"/>
      <c r="BG351" s="226"/>
      <c r="BH351" s="226"/>
      <c r="BI351" s="226"/>
      <c r="BJ351" s="226"/>
      <c r="BK351" s="226"/>
      <c r="BL351" s="226"/>
      <c r="BM351" s="231"/>
    </row>
    <row r="352" spans="1:65">
      <c r="A352" s="29"/>
      <c r="B352" s="20" t="s">
        <v>269</v>
      </c>
      <c r="C352" s="12"/>
      <c r="D352" s="232">
        <v>272.83333333333331</v>
      </c>
      <c r="E352" s="225"/>
      <c r="F352" s="226"/>
      <c r="G352" s="226"/>
      <c r="H352" s="226"/>
      <c r="I352" s="226"/>
      <c r="J352" s="226"/>
      <c r="K352" s="226"/>
      <c r="L352" s="226"/>
      <c r="M352" s="226"/>
      <c r="N352" s="226"/>
      <c r="O352" s="226"/>
      <c r="P352" s="226"/>
      <c r="Q352" s="226"/>
      <c r="R352" s="226"/>
      <c r="S352" s="226"/>
      <c r="T352" s="226"/>
      <c r="U352" s="226"/>
      <c r="V352" s="226"/>
      <c r="W352" s="226"/>
      <c r="X352" s="226"/>
      <c r="Y352" s="226"/>
      <c r="Z352" s="226"/>
      <c r="AA352" s="226"/>
      <c r="AB352" s="226"/>
      <c r="AC352" s="226"/>
      <c r="AD352" s="226"/>
      <c r="AE352" s="226"/>
      <c r="AF352" s="226"/>
      <c r="AG352" s="226"/>
      <c r="AH352" s="226"/>
      <c r="AI352" s="226"/>
      <c r="AJ352" s="226"/>
      <c r="AK352" s="226"/>
      <c r="AL352" s="226"/>
      <c r="AM352" s="226"/>
      <c r="AN352" s="226"/>
      <c r="AO352" s="226"/>
      <c r="AP352" s="226"/>
      <c r="AQ352" s="226"/>
      <c r="AR352" s="226"/>
      <c r="AS352" s="226"/>
      <c r="AT352" s="226"/>
      <c r="AU352" s="226"/>
      <c r="AV352" s="226"/>
      <c r="AW352" s="226"/>
      <c r="AX352" s="226"/>
      <c r="AY352" s="226"/>
      <c r="AZ352" s="226"/>
      <c r="BA352" s="226"/>
      <c r="BB352" s="226"/>
      <c r="BC352" s="226"/>
      <c r="BD352" s="226"/>
      <c r="BE352" s="226"/>
      <c r="BF352" s="226"/>
      <c r="BG352" s="226"/>
      <c r="BH352" s="226"/>
      <c r="BI352" s="226"/>
      <c r="BJ352" s="226"/>
      <c r="BK352" s="226"/>
      <c r="BL352" s="226"/>
      <c r="BM352" s="231"/>
    </row>
    <row r="353" spans="1:65">
      <c r="A353" s="29"/>
      <c r="B353" s="3" t="s">
        <v>270</v>
      </c>
      <c r="C353" s="28"/>
      <c r="D353" s="228">
        <v>260.5</v>
      </c>
      <c r="E353" s="225"/>
      <c r="F353" s="226"/>
      <c r="G353" s="226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26"/>
      <c r="Z353" s="226"/>
      <c r="AA353" s="226"/>
      <c r="AB353" s="226"/>
      <c r="AC353" s="226"/>
      <c r="AD353" s="226"/>
      <c r="AE353" s="226"/>
      <c r="AF353" s="226"/>
      <c r="AG353" s="226"/>
      <c r="AH353" s="226"/>
      <c r="AI353" s="226"/>
      <c r="AJ353" s="226"/>
      <c r="AK353" s="226"/>
      <c r="AL353" s="226"/>
      <c r="AM353" s="226"/>
      <c r="AN353" s="226"/>
      <c r="AO353" s="226"/>
      <c r="AP353" s="226"/>
      <c r="AQ353" s="226"/>
      <c r="AR353" s="226"/>
      <c r="AS353" s="226"/>
      <c r="AT353" s="226"/>
      <c r="AU353" s="226"/>
      <c r="AV353" s="226"/>
      <c r="AW353" s="226"/>
      <c r="AX353" s="226"/>
      <c r="AY353" s="226"/>
      <c r="AZ353" s="226"/>
      <c r="BA353" s="226"/>
      <c r="BB353" s="226"/>
      <c r="BC353" s="226"/>
      <c r="BD353" s="226"/>
      <c r="BE353" s="226"/>
      <c r="BF353" s="226"/>
      <c r="BG353" s="226"/>
      <c r="BH353" s="226"/>
      <c r="BI353" s="226"/>
      <c r="BJ353" s="226"/>
      <c r="BK353" s="226"/>
      <c r="BL353" s="226"/>
      <c r="BM353" s="231"/>
    </row>
    <row r="354" spans="1:65">
      <c r="A354" s="29"/>
      <c r="B354" s="3" t="s">
        <v>271</v>
      </c>
      <c r="C354" s="28"/>
      <c r="D354" s="228">
        <v>32.963110694633521</v>
      </c>
      <c r="E354" s="225"/>
      <c r="F354" s="226"/>
      <c r="G354" s="226"/>
      <c r="H354" s="226"/>
      <c r="I354" s="226"/>
      <c r="J354" s="226"/>
      <c r="K354" s="226"/>
      <c r="L354" s="226"/>
      <c r="M354" s="226"/>
      <c r="N354" s="226"/>
      <c r="O354" s="226"/>
      <c r="P354" s="226"/>
      <c r="Q354" s="226"/>
      <c r="R354" s="226"/>
      <c r="S354" s="226"/>
      <c r="T354" s="226"/>
      <c r="U354" s="226"/>
      <c r="V354" s="226"/>
      <c r="W354" s="226"/>
      <c r="X354" s="226"/>
      <c r="Y354" s="226"/>
      <c r="Z354" s="226"/>
      <c r="AA354" s="226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  <c r="AP354" s="226"/>
      <c r="AQ354" s="226"/>
      <c r="AR354" s="226"/>
      <c r="AS354" s="226"/>
      <c r="AT354" s="226"/>
      <c r="AU354" s="226"/>
      <c r="AV354" s="226"/>
      <c r="AW354" s="226"/>
      <c r="AX354" s="226"/>
      <c r="AY354" s="226"/>
      <c r="AZ354" s="226"/>
      <c r="BA354" s="226"/>
      <c r="BB354" s="226"/>
      <c r="BC354" s="226"/>
      <c r="BD354" s="226"/>
      <c r="BE354" s="226"/>
      <c r="BF354" s="226"/>
      <c r="BG354" s="226"/>
      <c r="BH354" s="226"/>
      <c r="BI354" s="226"/>
      <c r="BJ354" s="226"/>
      <c r="BK354" s="226"/>
      <c r="BL354" s="226"/>
      <c r="BM354" s="231"/>
    </row>
    <row r="355" spans="1:65">
      <c r="A355" s="29"/>
      <c r="B355" s="3" t="s">
        <v>86</v>
      </c>
      <c r="C355" s="28"/>
      <c r="D355" s="13">
        <v>0.12081775453133851</v>
      </c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3" t="s">
        <v>272</v>
      </c>
      <c r="C356" s="28"/>
      <c r="D356" s="13">
        <v>1.3322676295501878E-15</v>
      </c>
      <c r="E356" s="15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45" t="s">
        <v>273</v>
      </c>
      <c r="C357" s="46"/>
      <c r="D357" s="44" t="s">
        <v>274</v>
      </c>
      <c r="E357" s="15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B358" s="30"/>
      <c r="C358" s="20"/>
      <c r="D358" s="20"/>
      <c r="BM358" s="55"/>
    </row>
    <row r="359" spans="1:65" ht="15">
      <c r="B359" s="8" t="s">
        <v>639</v>
      </c>
      <c r="BM359" s="27" t="s">
        <v>275</v>
      </c>
    </row>
    <row r="360" spans="1:65" ht="15">
      <c r="A360" s="24" t="s">
        <v>45</v>
      </c>
      <c r="B360" s="18" t="s">
        <v>110</v>
      </c>
      <c r="C360" s="15" t="s">
        <v>111</v>
      </c>
      <c r="D360" s="16" t="s">
        <v>342</v>
      </c>
      <c r="E360" s="15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1</v>
      </c>
    </row>
    <row r="361" spans="1:65">
      <c r="A361" s="29"/>
      <c r="B361" s="19" t="s">
        <v>235</v>
      </c>
      <c r="C361" s="9" t="s">
        <v>235</v>
      </c>
      <c r="D361" s="10" t="s">
        <v>344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7" t="s">
        <v>3</v>
      </c>
    </row>
    <row r="362" spans="1:65">
      <c r="A362" s="29"/>
      <c r="B362" s="19"/>
      <c r="C362" s="9"/>
      <c r="D362" s="10" t="s">
        <v>98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0</v>
      </c>
    </row>
    <row r="363" spans="1:65">
      <c r="A363" s="29"/>
      <c r="B363" s="19"/>
      <c r="C363" s="9"/>
      <c r="D363" s="25"/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>
        <v>0</v>
      </c>
    </row>
    <row r="364" spans="1:65">
      <c r="A364" s="29"/>
      <c r="B364" s="18">
        <v>1</v>
      </c>
      <c r="C364" s="14">
        <v>1</v>
      </c>
      <c r="D364" s="223">
        <v>285.65931</v>
      </c>
      <c r="E364" s="225"/>
      <c r="F364" s="226"/>
      <c r="G364" s="226"/>
      <c r="H364" s="226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26"/>
      <c r="Z364" s="226"/>
      <c r="AA364" s="226"/>
      <c r="AB364" s="226"/>
      <c r="AC364" s="226"/>
      <c r="AD364" s="226"/>
      <c r="AE364" s="226"/>
      <c r="AF364" s="226"/>
      <c r="AG364" s="226"/>
      <c r="AH364" s="226"/>
      <c r="AI364" s="226"/>
      <c r="AJ364" s="226"/>
      <c r="AK364" s="226"/>
      <c r="AL364" s="226"/>
      <c r="AM364" s="226"/>
      <c r="AN364" s="226"/>
      <c r="AO364" s="226"/>
      <c r="AP364" s="226"/>
      <c r="AQ364" s="226"/>
      <c r="AR364" s="226"/>
      <c r="AS364" s="226"/>
      <c r="AT364" s="226"/>
      <c r="AU364" s="226"/>
      <c r="AV364" s="226"/>
      <c r="AW364" s="226"/>
      <c r="AX364" s="226"/>
      <c r="AY364" s="226"/>
      <c r="AZ364" s="226"/>
      <c r="BA364" s="226"/>
      <c r="BB364" s="226"/>
      <c r="BC364" s="226"/>
      <c r="BD364" s="226"/>
      <c r="BE364" s="226"/>
      <c r="BF364" s="226"/>
      <c r="BG364" s="226"/>
      <c r="BH364" s="226"/>
      <c r="BI364" s="226"/>
      <c r="BJ364" s="226"/>
      <c r="BK364" s="226"/>
      <c r="BL364" s="226"/>
      <c r="BM364" s="227">
        <v>1</v>
      </c>
    </row>
    <row r="365" spans="1:65">
      <c r="A365" s="29"/>
      <c r="B365" s="19">
        <v>1</v>
      </c>
      <c r="C365" s="9">
        <v>2</v>
      </c>
      <c r="D365" s="228">
        <v>259.41933999999998</v>
      </c>
      <c r="E365" s="225"/>
      <c r="F365" s="226"/>
      <c r="G365" s="226"/>
      <c r="H365" s="226"/>
      <c r="I365" s="226"/>
      <c r="J365" s="226"/>
      <c r="K365" s="226"/>
      <c r="L365" s="226"/>
      <c r="M365" s="226"/>
      <c r="N365" s="226"/>
      <c r="O365" s="226"/>
      <c r="P365" s="226"/>
      <c r="Q365" s="226"/>
      <c r="R365" s="226"/>
      <c r="S365" s="226"/>
      <c r="T365" s="226"/>
      <c r="U365" s="226"/>
      <c r="V365" s="226"/>
      <c r="W365" s="226"/>
      <c r="X365" s="226"/>
      <c r="Y365" s="226"/>
      <c r="Z365" s="226"/>
      <c r="AA365" s="226"/>
      <c r="AB365" s="226"/>
      <c r="AC365" s="226"/>
      <c r="AD365" s="226"/>
      <c r="AE365" s="226"/>
      <c r="AF365" s="226"/>
      <c r="AG365" s="226"/>
      <c r="AH365" s="226"/>
      <c r="AI365" s="226"/>
      <c r="AJ365" s="226"/>
      <c r="AK365" s="226"/>
      <c r="AL365" s="226"/>
      <c r="AM365" s="226"/>
      <c r="AN365" s="226"/>
      <c r="AO365" s="226"/>
      <c r="AP365" s="226"/>
      <c r="AQ365" s="226"/>
      <c r="AR365" s="226"/>
      <c r="AS365" s="226"/>
      <c r="AT365" s="226"/>
      <c r="AU365" s="226"/>
      <c r="AV365" s="226"/>
      <c r="AW365" s="226"/>
      <c r="AX365" s="226"/>
      <c r="AY365" s="226"/>
      <c r="AZ365" s="226"/>
      <c r="BA365" s="226"/>
      <c r="BB365" s="226"/>
      <c r="BC365" s="226"/>
      <c r="BD365" s="226"/>
      <c r="BE365" s="226"/>
      <c r="BF365" s="226"/>
      <c r="BG365" s="226"/>
      <c r="BH365" s="226"/>
      <c r="BI365" s="226"/>
      <c r="BJ365" s="226"/>
      <c r="BK365" s="226"/>
      <c r="BL365" s="226"/>
      <c r="BM365" s="227">
        <v>17</v>
      </c>
    </row>
    <row r="366" spans="1:65">
      <c r="A366" s="29"/>
      <c r="B366" s="19">
        <v>1</v>
      </c>
      <c r="C366" s="9">
        <v>3</v>
      </c>
      <c r="D366" s="228">
        <v>286.87418000000002</v>
      </c>
      <c r="E366" s="225"/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26"/>
      <c r="Z366" s="226"/>
      <c r="AA366" s="226"/>
      <c r="AB366" s="226"/>
      <c r="AC366" s="226"/>
      <c r="AD366" s="226"/>
      <c r="AE366" s="226"/>
      <c r="AF366" s="226"/>
      <c r="AG366" s="226"/>
      <c r="AH366" s="226"/>
      <c r="AI366" s="226"/>
      <c r="AJ366" s="226"/>
      <c r="AK366" s="226"/>
      <c r="AL366" s="226"/>
      <c r="AM366" s="226"/>
      <c r="AN366" s="226"/>
      <c r="AO366" s="226"/>
      <c r="AP366" s="226"/>
      <c r="AQ366" s="226"/>
      <c r="AR366" s="226"/>
      <c r="AS366" s="226"/>
      <c r="AT366" s="226"/>
      <c r="AU366" s="226"/>
      <c r="AV366" s="226"/>
      <c r="AW366" s="226"/>
      <c r="AX366" s="226"/>
      <c r="AY366" s="226"/>
      <c r="AZ366" s="226"/>
      <c r="BA366" s="226"/>
      <c r="BB366" s="226"/>
      <c r="BC366" s="226"/>
      <c r="BD366" s="226"/>
      <c r="BE366" s="226"/>
      <c r="BF366" s="226"/>
      <c r="BG366" s="226"/>
      <c r="BH366" s="226"/>
      <c r="BI366" s="226"/>
      <c r="BJ366" s="226"/>
      <c r="BK366" s="226"/>
      <c r="BL366" s="226"/>
      <c r="BM366" s="227">
        <v>16</v>
      </c>
    </row>
    <row r="367" spans="1:65">
      <c r="A367" s="29"/>
      <c r="B367" s="19">
        <v>1</v>
      </c>
      <c r="C367" s="9">
        <v>4</v>
      </c>
      <c r="D367" s="228">
        <v>286.14719000000002</v>
      </c>
      <c r="E367" s="225"/>
      <c r="F367" s="226"/>
      <c r="G367" s="226"/>
      <c r="H367" s="226"/>
      <c r="I367" s="226"/>
      <c r="J367" s="226"/>
      <c r="K367" s="226"/>
      <c r="L367" s="226"/>
      <c r="M367" s="226"/>
      <c r="N367" s="226"/>
      <c r="O367" s="226"/>
      <c r="P367" s="226"/>
      <c r="Q367" s="226"/>
      <c r="R367" s="226"/>
      <c r="S367" s="226"/>
      <c r="T367" s="226"/>
      <c r="U367" s="226"/>
      <c r="V367" s="226"/>
      <c r="W367" s="226"/>
      <c r="X367" s="226"/>
      <c r="Y367" s="226"/>
      <c r="Z367" s="226"/>
      <c r="AA367" s="226"/>
      <c r="AB367" s="226"/>
      <c r="AC367" s="226"/>
      <c r="AD367" s="226"/>
      <c r="AE367" s="226"/>
      <c r="AF367" s="226"/>
      <c r="AG367" s="226"/>
      <c r="AH367" s="226"/>
      <c r="AI367" s="226"/>
      <c r="AJ367" s="226"/>
      <c r="AK367" s="226"/>
      <c r="AL367" s="226"/>
      <c r="AM367" s="226"/>
      <c r="AN367" s="226"/>
      <c r="AO367" s="226"/>
      <c r="AP367" s="226"/>
      <c r="AQ367" s="226"/>
      <c r="AR367" s="226"/>
      <c r="AS367" s="226"/>
      <c r="AT367" s="226"/>
      <c r="AU367" s="226"/>
      <c r="AV367" s="226"/>
      <c r="AW367" s="226"/>
      <c r="AX367" s="226"/>
      <c r="AY367" s="226"/>
      <c r="AZ367" s="226"/>
      <c r="BA367" s="226"/>
      <c r="BB367" s="226"/>
      <c r="BC367" s="226"/>
      <c r="BD367" s="226"/>
      <c r="BE367" s="226"/>
      <c r="BF367" s="226"/>
      <c r="BG367" s="226"/>
      <c r="BH367" s="226"/>
      <c r="BI367" s="226"/>
      <c r="BJ367" s="226"/>
      <c r="BK367" s="226"/>
      <c r="BL367" s="226"/>
      <c r="BM367" s="227">
        <v>277.90758775889998</v>
      </c>
    </row>
    <row r="368" spans="1:65">
      <c r="A368" s="29"/>
      <c r="B368" s="19">
        <v>1</v>
      </c>
      <c r="C368" s="9">
        <v>5</v>
      </c>
      <c r="D368" s="228">
        <v>269.62689999999998</v>
      </c>
      <c r="E368" s="225"/>
      <c r="F368" s="226"/>
      <c r="G368" s="226"/>
      <c r="H368" s="226"/>
      <c r="I368" s="226"/>
      <c r="J368" s="226"/>
      <c r="K368" s="226"/>
      <c r="L368" s="226"/>
      <c r="M368" s="226"/>
      <c r="N368" s="226"/>
      <c r="O368" s="226"/>
      <c r="P368" s="226"/>
      <c r="Q368" s="226"/>
      <c r="R368" s="226"/>
      <c r="S368" s="226"/>
      <c r="T368" s="226"/>
      <c r="U368" s="226"/>
      <c r="V368" s="226"/>
      <c r="W368" s="226"/>
      <c r="X368" s="226"/>
      <c r="Y368" s="226"/>
      <c r="Z368" s="226"/>
      <c r="AA368" s="226"/>
      <c r="AB368" s="226"/>
      <c r="AC368" s="226"/>
      <c r="AD368" s="226"/>
      <c r="AE368" s="226"/>
      <c r="AF368" s="226"/>
      <c r="AG368" s="226"/>
      <c r="AH368" s="226"/>
      <c r="AI368" s="226"/>
      <c r="AJ368" s="226"/>
      <c r="AK368" s="226"/>
      <c r="AL368" s="226"/>
      <c r="AM368" s="226"/>
      <c r="AN368" s="226"/>
      <c r="AO368" s="226"/>
      <c r="AP368" s="226"/>
      <c r="AQ368" s="226"/>
      <c r="AR368" s="226"/>
      <c r="AS368" s="226"/>
      <c r="AT368" s="226"/>
      <c r="AU368" s="226"/>
      <c r="AV368" s="226"/>
      <c r="AW368" s="226"/>
      <c r="AX368" s="226"/>
      <c r="AY368" s="226"/>
      <c r="AZ368" s="226"/>
      <c r="BA368" s="226"/>
      <c r="BB368" s="226"/>
      <c r="BC368" s="226"/>
      <c r="BD368" s="226"/>
      <c r="BE368" s="226"/>
      <c r="BF368" s="226"/>
      <c r="BG368" s="226"/>
      <c r="BH368" s="226"/>
      <c r="BI368" s="226"/>
      <c r="BJ368" s="226"/>
      <c r="BK368" s="226"/>
      <c r="BL368" s="226"/>
      <c r="BM368" s="227">
        <v>23</v>
      </c>
    </row>
    <row r="369" spans="1:65">
      <c r="A369" s="29"/>
      <c r="B369" s="19">
        <v>1</v>
      </c>
      <c r="C369" s="9">
        <v>6</v>
      </c>
      <c r="D369" s="228">
        <v>279.71859999999998</v>
      </c>
      <c r="E369" s="225"/>
      <c r="F369" s="226"/>
      <c r="G369" s="226"/>
      <c r="H369" s="226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26"/>
      <c r="Z369" s="226"/>
      <c r="AA369" s="226"/>
      <c r="AB369" s="226"/>
      <c r="AC369" s="226"/>
      <c r="AD369" s="226"/>
      <c r="AE369" s="226"/>
      <c r="AF369" s="226"/>
      <c r="AG369" s="226"/>
      <c r="AH369" s="226"/>
      <c r="AI369" s="226"/>
      <c r="AJ369" s="226"/>
      <c r="AK369" s="226"/>
      <c r="AL369" s="226"/>
      <c r="AM369" s="226"/>
      <c r="AN369" s="226"/>
      <c r="AO369" s="226"/>
      <c r="AP369" s="226"/>
      <c r="AQ369" s="226"/>
      <c r="AR369" s="226"/>
      <c r="AS369" s="226"/>
      <c r="AT369" s="226"/>
      <c r="AU369" s="226"/>
      <c r="AV369" s="226"/>
      <c r="AW369" s="226"/>
      <c r="AX369" s="226"/>
      <c r="AY369" s="226"/>
      <c r="AZ369" s="226"/>
      <c r="BA369" s="226"/>
      <c r="BB369" s="226"/>
      <c r="BC369" s="226"/>
      <c r="BD369" s="226"/>
      <c r="BE369" s="226"/>
      <c r="BF369" s="226"/>
      <c r="BG369" s="226"/>
      <c r="BH369" s="226"/>
      <c r="BI369" s="226"/>
      <c r="BJ369" s="226"/>
      <c r="BK369" s="226"/>
      <c r="BL369" s="226"/>
      <c r="BM369" s="231"/>
    </row>
    <row r="370" spans="1:65">
      <c r="A370" s="29"/>
      <c r="B370" s="20" t="s">
        <v>269</v>
      </c>
      <c r="C370" s="12"/>
      <c r="D370" s="232">
        <v>277.90758666666665</v>
      </c>
      <c r="E370" s="225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31"/>
    </row>
    <row r="371" spans="1:65">
      <c r="A371" s="29"/>
      <c r="B371" s="3" t="s">
        <v>270</v>
      </c>
      <c r="C371" s="28"/>
      <c r="D371" s="228">
        <v>282.68895499999996</v>
      </c>
      <c r="E371" s="225"/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31"/>
    </row>
    <row r="372" spans="1:65">
      <c r="A372" s="29"/>
      <c r="B372" s="3" t="s">
        <v>271</v>
      </c>
      <c r="C372" s="28"/>
      <c r="D372" s="228">
        <v>11.153877168994962</v>
      </c>
      <c r="E372" s="225"/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31"/>
    </row>
    <row r="373" spans="1:65">
      <c r="A373" s="29"/>
      <c r="B373" s="3" t="s">
        <v>86</v>
      </c>
      <c r="C373" s="28"/>
      <c r="D373" s="13">
        <v>4.0135202146796244E-2</v>
      </c>
      <c r="E373" s="15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29"/>
      <c r="B374" s="3" t="s">
        <v>272</v>
      </c>
      <c r="C374" s="28"/>
      <c r="D374" s="13">
        <v>-3.930203384960862E-9</v>
      </c>
      <c r="E374" s="15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45" t="s">
        <v>273</v>
      </c>
      <c r="C375" s="46"/>
      <c r="D375" s="44" t="s">
        <v>274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B376" s="30"/>
      <c r="C376" s="20"/>
      <c r="D376" s="20"/>
      <c r="BM376" s="55"/>
    </row>
    <row r="377" spans="1:65">
      <c r="BM377" s="55"/>
    </row>
    <row r="378" spans="1:65">
      <c r="BM378" s="55"/>
    </row>
    <row r="379" spans="1:65">
      <c r="BM379" s="55"/>
    </row>
    <row r="380" spans="1:65">
      <c r="BM380" s="55"/>
    </row>
    <row r="381" spans="1:65">
      <c r="BM381" s="55"/>
    </row>
    <row r="382" spans="1:65">
      <c r="BM382" s="55"/>
    </row>
    <row r="383" spans="1:65">
      <c r="BM383" s="55"/>
    </row>
    <row r="384" spans="1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  <row r="424" spans="65:65">
      <c r="BM424" s="55"/>
    </row>
    <row r="425" spans="65:65">
      <c r="BM425" s="56"/>
    </row>
    <row r="426" spans="65:65">
      <c r="BM426" s="57"/>
    </row>
    <row r="427" spans="65:65">
      <c r="BM427" s="57"/>
    </row>
    <row r="428" spans="65:65">
      <c r="BM428" s="57"/>
    </row>
    <row r="429" spans="65:65">
      <c r="BM429" s="57"/>
    </row>
    <row r="430" spans="65:65">
      <c r="BM430" s="57"/>
    </row>
    <row r="431" spans="65:65">
      <c r="BM431" s="57"/>
    </row>
    <row r="432" spans="65:65">
      <c r="BM432" s="57"/>
    </row>
    <row r="433" spans="65:65">
      <c r="BM433" s="57"/>
    </row>
    <row r="434" spans="65:65">
      <c r="BM434" s="57"/>
    </row>
    <row r="435" spans="65:65">
      <c r="BM435" s="57"/>
    </row>
    <row r="436" spans="65:65">
      <c r="BM436" s="57"/>
    </row>
    <row r="437" spans="65:65">
      <c r="BM437" s="57"/>
    </row>
    <row r="438" spans="65:65">
      <c r="BM438" s="57"/>
    </row>
    <row r="439" spans="65:65">
      <c r="BM439" s="57"/>
    </row>
    <row r="440" spans="65:65">
      <c r="BM440" s="57"/>
    </row>
    <row r="441" spans="65:65">
      <c r="BM441" s="57"/>
    </row>
    <row r="442" spans="65:65">
      <c r="BM442" s="57"/>
    </row>
    <row r="443" spans="65:65">
      <c r="BM443" s="57"/>
    </row>
    <row r="444" spans="65:65">
      <c r="BM444" s="57"/>
    </row>
    <row r="445" spans="65:65">
      <c r="BM445" s="57"/>
    </row>
    <row r="446" spans="65:65">
      <c r="BM446" s="57"/>
    </row>
    <row r="447" spans="65:65">
      <c r="BM447" s="57"/>
    </row>
    <row r="448" spans="65:65">
      <c r="BM448" s="57"/>
    </row>
    <row r="449" spans="65:65">
      <c r="BM449" s="57"/>
    </row>
    <row r="450" spans="65:65">
      <c r="BM450" s="57"/>
    </row>
    <row r="451" spans="65:65">
      <c r="BM451" s="57"/>
    </row>
    <row r="452" spans="65:65">
      <c r="BM452" s="57"/>
    </row>
    <row r="453" spans="65:65">
      <c r="BM453" s="57"/>
    </row>
    <row r="454" spans="65:65">
      <c r="BM454" s="57"/>
    </row>
    <row r="455" spans="65:65">
      <c r="BM455" s="57"/>
    </row>
    <row r="456" spans="65:65">
      <c r="BM456" s="57"/>
    </row>
    <row r="457" spans="65:65">
      <c r="BM457" s="57"/>
    </row>
    <row r="458" spans="65:65">
      <c r="BM458" s="57"/>
    </row>
    <row r="459" spans="65:65">
      <c r="BM459" s="57"/>
    </row>
  </sheetData>
  <dataConsolidate/>
  <conditionalFormatting sqref="B6:E11 B24:D29 B42:E47 B60:D65 B78:D83 B96:D101 B114:E119 B132:D137 B150:E155 B168:E173 B186:E191 B204:E209 B222:D226 B239:E244 B257:D262 B275:E280 B293:D297 B310:E315 B328:E333 B346:D351 B364:D369">
    <cfRule type="expression" dxfId="11" priority="63">
      <formula>AND($B6&lt;&gt;$B5,NOT(ISBLANK(INDIRECT(Anlyt_LabRefThisCol))))</formula>
    </cfRule>
  </conditionalFormatting>
  <conditionalFormatting sqref="C2:E17 C20:D35 C38:E53 C56:D71 C74:D89 C92:D107 C110:E125 C128:D143 C146:E161 C164:E179 C182:E197 C200:E215 C218:D232 C235:E250 C253:D268 C271:E286 C289:D303 C306:E321 C324:E339 C342:D357 C360:D375">
    <cfRule type="expression" dxfId="10" priority="61" stopIfTrue="1">
      <formula>AND(ISBLANK(INDIRECT(Anlyt_LabRefLastCol)),ISBLANK(INDIRECT(Anlyt_LabRefThisCol)))</formula>
    </cfRule>
    <cfRule type="expression" dxfId="9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7A8F-490F-4165-B696-C50A342F08D4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640</v>
      </c>
      <c r="BM1" s="27" t="s">
        <v>275</v>
      </c>
    </row>
    <row r="2" spans="1:66" ht="18">
      <c r="A2" s="24" t="s">
        <v>487</v>
      </c>
      <c r="B2" s="18" t="s">
        <v>110</v>
      </c>
      <c r="C2" s="15" t="s">
        <v>111</v>
      </c>
      <c r="D2" s="16" t="s">
        <v>342</v>
      </c>
      <c r="E2" s="17" t="s">
        <v>343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344</v>
      </c>
      <c r="E3" s="11" t="s">
        <v>112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353</v>
      </c>
      <c r="E4" s="11" t="s">
        <v>353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3.2400000000000007</v>
      </c>
      <c r="E6" s="21">
        <v>2.99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3.02</v>
      </c>
      <c r="E7" s="11">
        <v>3.02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19</v>
      </c>
    </row>
    <row r="8" spans="1:66">
      <c r="A8" s="29"/>
      <c r="B8" s="19">
        <v>1</v>
      </c>
      <c r="C8" s="9">
        <v>3</v>
      </c>
      <c r="D8" s="11">
        <v>3.1300000000000003</v>
      </c>
      <c r="E8" s="11"/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3.1300000000000003</v>
      </c>
      <c r="E9" s="11"/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3.0758333333333301</v>
      </c>
      <c r="BN9" s="27"/>
    </row>
    <row r="10" spans="1:66">
      <c r="A10" s="29"/>
      <c r="B10" s="19">
        <v>1</v>
      </c>
      <c r="C10" s="9">
        <v>5</v>
      </c>
      <c r="D10" s="11">
        <v>3.2099999999999995</v>
      </c>
      <c r="E10" s="11"/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25</v>
      </c>
    </row>
    <row r="11" spans="1:66">
      <c r="A11" s="29"/>
      <c r="B11" s="19">
        <v>1</v>
      </c>
      <c r="C11" s="9">
        <v>6</v>
      </c>
      <c r="D11" s="11">
        <v>3.15</v>
      </c>
      <c r="E11" s="11"/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3.1466666666666665</v>
      </c>
      <c r="E12" s="22">
        <v>3.0049999999999999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3.14</v>
      </c>
      <c r="E13" s="11">
        <v>3.0049999999999999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7.6594168620507094E-2</v>
      </c>
      <c r="E14" s="23">
        <v>2.1213203435596288E-2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2.4341367146347596E-2</v>
      </c>
      <c r="E15" s="13">
        <v>7.059302308018732E-3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2.3028989433758751E-2</v>
      </c>
      <c r="E16" s="13">
        <v>-2.3028989433756752E-2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0.67</v>
      </c>
      <c r="E17" s="44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E11">
    <cfRule type="expression" dxfId="8" priority="3">
      <formula>AND($B6&lt;&gt;$B5,NOT(ISBLANK(INDIRECT(Anlyt_LabRefThisCol))))</formula>
    </cfRule>
  </conditionalFormatting>
  <conditionalFormatting sqref="C2:E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3EED-1A1B-4798-BB33-B55D3EE8DE43}">
  <sheetPr codeName="Sheet18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641</v>
      </c>
      <c r="BM1" s="27" t="s">
        <v>275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343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>
        <v>0.14000000000000001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0.13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21</v>
      </c>
    </row>
    <row r="8" spans="1:66">
      <c r="A8" s="29"/>
      <c r="B8" s="20" t="s">
        <v>269</v>
      </c>
      <c r="C8" s="12"/>
      <c r="D8" s="210">
        <v>0.13500000000000001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270</v>
      </c>
      <c r="C9" s="28"/>
      <c r="D9" s="23">
        <v>0.13500000000000001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0.13500000000000001</v>
      </c>
      <c r="BN9" s="27"/>
    </row>
    <row r="10" spans="1:66">
      <c r="A10" s="29"/>
      <c r="B10" s="3" t="s">
        <v>271</v>
      </c>
      <c r="C10" s="28"/>
      <c r="D10" s="23">
        <v>7.0710678118654814E-3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27</v>
      </c>
    </row>
    <row r="11" spans="1:66">
      <c r="A11" s="29"/>
      <c r="B11" s="3" t="s">
        <v>86</v>
      </c>
      <c r="C11" s="28"/>
      <c r="D11" s="13">
        <v>5.237828008789245E-2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272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273</v>
      </c>
      <c r="C13" s="46"/>
      <c r="D13" s="44" t="s">
        <v>274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642</v>
      </c>
      <c r="BM15" s="27" t="s">
        <v>275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354</v>
      </c>
      <c r="E16" s="17" t="s">
        <v>355</v>
      </c>
      <c r="F16" s="17" t="s">
        <v>343</v>
      </c>
      <c r="G16" s="15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356</v>
      </c>
      <c r="E17" s="11" t="s">
        <v>344</v>
      </c>
      <c r="F17" s="11" t="s">
        <v>112</v>
      </c>
      <c r="G17" s="15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1" t="s">
        <v>99</v>
      </c>
      <c r="F18" s="11" t="s">
        <v>99</v>
      </c>
      <c r="G18" s="15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25"/>
      <c r="F19" s="25"/>
      <c r="G19" s="15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4">
        <v>0.19</v>
      </c>
      <c r="E20" s="204">
        <v>0.16</v>
      </c>
      <c r="F20" s="204">
        <v>0.13</v>
      </c>
      <c r="G20" s="205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7">
        <v>1</v>
      </c>
    </row>
    <row r="21" spans="1:65">
      <c r="A21" s="29"/>
      <c r="B21" s="19">
        <v>1</v>
      </c>
      <c r="C21" s="9">
        <v>2</v>
      </c>
      <c r="D21" s="23">
        <v>0.18</v>
      </c>
      <c r="E21" s="23">
        <v>0.15</v>
      </c>
      <c r="F21" s="23">
        <v>0.13</v>
      </c>
      <c r="G21" s="205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7">
        <v>21</v>
      </c>
    </row>
    <row r="22" spans="1:65">
      <c r="A22" s="29"/>
      <c r="B22" s="19">
        <v>1</v>
      </c>
      <c r="C22" s="9">
        <v>3</v>
      </c>
      <c r="D22" s="23">
        <v>0.18</v>
      </c>
      <c r="E22" s="23">
        <v>0.16</v>
      </c>
      <c r="F22" s="23"/>
      <c r="G22" s="205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7">
        <v>16</v>
      </c>
    </row>
    <row r="23" spans="1:65">
      <c r="A23" s="29"/>
      <c r="B23" s="19">
        <v>1</v>
      </c>
      <c r="C23" s="9">
        <v>4</v>
      </c>
      <c r="D23" s="23">
        <v>0.18</v>
      </c>
      <c r="E23" s="23">
        <v>0.16</v>
      </c>
      <c r="F23" s="23"/>
      <c r="G23" s="205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7">
        <v>0.15611111111111101</v>
      </c>
    </row>
    <row r="24" spans="1:65">
      <c r="A24" s="29"/>
      <c r="B24" s="19">
        <v>1</v>
      </c>
      <c r="C24" s="9">
        <v>5</v>
      </c>
      <c r="D24" s="23">
        <v>0.18</v>
      </c>
      <c r="E24" s="23">
        <v>0.16</v>
      </c>
      <c r="F24" s="23"/>
      <c r="G24" s="205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27</v>
      </c>
    </row>
    <row r="25" spans="1:65">
      <c r="A25" s="29"/>
      <c r="B25" s="19">
        <v>1</v>
      </c>
      <c r="C25" s="9">
        <v>6</v>
      </c>
      <c r="D25" s="23">
        <v>0.18</v>
      </c>
      <c r="E25" s="23">
        <v>0.15</v>
      </c>
      <c r="F25" s="23"/>
      <c r="G25" s="205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269</v>
      </c>
      <c r="C26" s="12"/>
      <c r="D26" s="210">
        <v>0.18166666666666664</v>
      </c>
      <c r="E26" s="210">
        <v>0.15666666666666668</v>
      </c>
      <c r="F26" s="210">
        <v>0.13</v>
      </c>
      <c r="G26" s="205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270</v>
      </c>
      <c r="C27" s="28"/>
      <c r="D27" s="23">
        <v>0.18</v>
      </c>
      <c r="E27" s="23">
        <v>0.16</v>
      </c>
      <c r="F27" s="23">
        <v>0.13</v>
      </c>
      <c r="G27" s="205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271</v>
      </c>
      <c r="C28" s="28"/>
      <c r="D28" s="23">
        <v>4.0824829046386332E-3</v>
      </c>
      <c r="E28" s="23">
        <v>5.1639777949432277E-3</v>
      </c>
      <c r="F28" s="23">
        <v>0</v>
      </c>
      <c r="G28" s="205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2.247238296131358E-2</v>
      </c>
      <c r="E29" s="13">
        <v>3.2961560393254645E-2</v>
      </c>
      <c r="F29" s="13">
        <v>0</v>
      </c>
      <c r="G29" s="15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272</v>
      </c>
      <c r="C30" s="28"/>
      <c r="D30" s="13">
        <v>0.16370106761565895</v>
      </c>
      <c r="E30" s="13">
        <v>3.5587188612107301E-3</v>
      </c>
      <c r="F30" s="13">
        <v>-0.16725978647686779</v>
      </c>
      <c r="G30" s="15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273</v>
      </c>
      <c r="C31" s="46"/>
      <c r="D31" s="44">
        <v>0.67</v>
      </c>
      <c r="E31" s="44">
        <v>0</v>
      </c>
      <c r="F31" s="44">
        <v>0.72</v>
      </c>
      <c r="G31" s="15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F25">
    <cfRule type="expression" dxfId="5" priority="6">
      <formula>AND($B6&lt;&gt;$B5,NOT(ISBLANK(INDIRECT(Anlyt_LabRefThisCol))))</formula>
    </cfRule>
  </conditionalFormatting>
  <conditionalFormatting sqref="C2:D13 C16:F31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1B5E-64F1-452B-A78B-30DDB2F70A09}">
  <sheetPr codeName="Sheet19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643</v>
      </c>
      <c r="BM1" s="27" t="s">
        <v>275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343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357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2.1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2.1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23</v>
      </c>
    </row>
    <row r="8" spans="1:66">
      <c r="A8" s="29"/>
      <c r="B8" s="20" t="s">
        <v>269</v>
      </c>
      <c r="C8" s="12"/>
      <c r="D8" s="22">
        <v>2.1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270</v>
      </c>
      <c r="C9" s="28"/>
      <c r="D9" s="11">
        <v>2.1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2.1</v>
      </c>
      <c r="BN9" s="27"/>
    </row>
    <row r="10" spans="1:66">
      <c r="A10" s="29"/>
      <c r="B10" s="3" t="s">
        <v>271</v>
      </c>
      <c r="C10" s="28"/>
      <c r="D10" s="23">
        <v>0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29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272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273</v>
      </c>
      <c r="C13" s="46"/>
      <c r="D13" s="44" t="s">
        <v>274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644</v>
      </c>
      <c r="BM15" s="27" t="s">
        <v>275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343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357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3">
        <v>39.4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29"/>
      <c r="B21" s="19">
        <v>1</v>
      </c>
      <c r="C21" s="9">
        <v>2</v>
      </c>
      <c r="D21" s="218">
        <v>39.6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24</v>
      </c>
    </row>
    <row r="22" spans="1:65">
      <c r="A22" s="29"/>
      <c r="B22" s="20" t="s">
        <v>269</v>
      </c>
      <c r="C22" s="12"/>
      <c r="D22" s="222">
        <v>39.5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29"/>
      <c r="B23" s="3" t="s">
        <v>270</v>
      </c>
      <c r="C23" s="28"/>
      <c r="D23" s="218">
        <v>39.5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39.5</v>
      </c>
    </row>
    <row r="24" spans="1:65">
      <c r="A24" s="29"/>
      <c r="B24" s="3" t="s">
        <v>271</v>
      </c>
      <c r="C24" s="28"/>
      <c r="D24" s="218">
        <v>0.14142135623731153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30</v>
      </c>
    </row>
    <row r="25" spans="1:65">
      <c r="A25" s="29"/>
      <c r="B25" s="3" t="s">
        <v>86</v>
      </c>
      <c r="C25" s="28"/>
      <c r="D25" s="13">
        <v>3.5802874996787729E-3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272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273</v>
      </c>
      <c r="C27" s="46"/>
      <c r="D27" s="44" t="s">
        <v>274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645</v>
      </c>
      <c r="BM29" s="27" t="s">
        <v>275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343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235</v>
      </c>
      <c r="C31" s="9" t="s">
        <v>235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357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3">
        <v>2080</v>
      </c>
      <c r="E34" s="225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7">
        <v>1</v>
      </c>
    </row>
    <row r="35" spans="1:65">
      <c r="A35" s="29"/>
      <c r="B35" s="19">
        <v>1</v>
      </c>
      <c r="C35" s="9">
        <v>2</v>
      </c>
      <c r="D35" s="228">
        <v>2100</v>
      </c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7">
        <v>25</v>
      </c>
    </row>
    <row r="36" spans="1:65">
      <c r="A36" s="29"/>
      <c r="B36" s="20" t="s">
        <v>269</v>
      </c>
      <c r="C36" s="12"/>
      <c r="D36" s="232">
        <v>2090</v>
      </c>
      <c r="E36" s="225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7">
        <v>16</v>
      </c>
    </row>
    <row r="37" spans="1:65">
      <c r="A37" s="29"/>
      <c r="B37" s="3" t="s">
        <v>270</v>
      </c>
      <c r="C37" s="28"/>
      <c r="D37" s="228">
        <v>2090</v>
      </c>
      <c r="E37" s="225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7">
        <v>2090</v>
      </c>
    </row>
    <row r="38" spans="1:65">
      <c r="A38" s="29"/>
      <c r="B38" s="3" t="s">
        <v>271</v>
      </c>
      <c r="C38" s="28"/>
      <c r="D38" s="228">
        <v>14.142135623730951</v>
      </c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7">
        <v>31</v>
      </c>
    </row>
    <row r="39" spans="1:65">
      <c r="A39" s="29"/>
      <c r="B39" s="3" t="s">
        <v>86</v>
      </c>
      <c r="C39" s="28"/>
      <c r="D39" s="13">
        <v>6.7665720687707896E-3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272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273</v>
      </c>
      <c r="C41" s="46"/>
      <c r="D41" s="44" t="s">
        <v>274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646</v>
      </c>
      <c r="BM43" s="27" t="s">
        <v>275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343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235</v>
      </c>
      <c r="C45" s="9" t="s">
        <v>235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357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2.2000000000000002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26</v>
      </c>
    </row>
    <row r="50" spans="1:65">
      <c r="A50" s="29"/>
      <c r="B50" s="20" t="s">
        <v>269</v>
      </c>
      <c r="C50" s="12"/>
      <c r="D50" s="22">
        <v>2.6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270</v>
      </c>
      <c r="C51" s="28"/>
      <c r="D51" s="11">
        <v>2.6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2.6</v>
      </c>
    </row>
    <row r="52" spans="1:65">
      <c r="A52" s="29"/>
      <c r="B52" s="3" t="s">
        <v>271</v>
      </c>
      <c r="C52" s="28"/>
      <c r="D52" s="23">
        <v>0.56568542494923668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32</v>
      </c>
    </row>
    <row r="53" spans="1:65">
      <c r="A53" s="29"/>
      <c r="B53" s="3" t="s">
        <v>86</v>
      </c>
      <c r="C53" s="28"/>
      <c r="D53" s="13">
        <v>0.21757131728816795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272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273</v>
      </c>
      <c r="C55" s="46"/>
      <c r="D55" s="44" t="s">
        <v>274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647</v>
      </c>
      <c r="BM57" s="27" t="s">
        <v>275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343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235</v>
      </c>
      <c r="C59" s="9" t="s">
        <v>235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357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13">
        <v>40</v>
      </c>
      <c r="E62" s="215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</v>
      </c>
    </row>
    <row r="63" spans="1:65">
      <c r="A63" s="29"/>
      <c r="B63" s="19">
        <v>1</v>
      </c>
      <c r="C63" s="9">
        <v>2</v>
      </c>
      <c r="D63" s="218">
        <v>40.299999999999997</v>
      </c>
      <c r="E63" s="215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27</v>
      </c>
    </row>
    <row r="64" spans="1:65">
      <c r="A64" s="29"/>
      <c r="B64" s="20" t="s">
        <v>269</v>
      </c>
      <c r="C64" s="12"/>
      <c r="D64" s="222">
        <v>40.15</v>
      </c>
      <c r="E64" s="215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16</v>
      </c>
    </row>
    <row r="65" spans="1:65">
      <c r="A65" s="29"/>
      <c r="B65" s="3" t="s">
        <v>270</v>
      </c>
      <c r="C65" s="28"/>
      <c r="D65" s="218">
        <v>40.15</v>
      </c>
      <c r="E65" s="215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40.15</v>
      </c>
    </row>
    <row r="66" spans="1:65">
      <c r="A66" s="29"/>
      <c r="B66" s="3" t="s">
        <v>271</v>
      </c>
      <c r="C66" s="28"/>
      <c r="D66" s="218">
        <v>0.21213203435596223</v>
      </c>
      <c r="E66" s="215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7">
        <v>33</v>
      </c>
    </row>
    <row r="67" spans="1:65">
      <c r="A67" s="29"/>
      <c r="B67" s="3" t="s">
        <v>86</v>
      </c>
      <c r="C67" s="28"/>
      <c r="D67" s="13">
        <v>5.2834877797250865E-3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272</v>
      </c>
      <c r="C68" s="28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273</v>
      </c>
      <c r="C69" s="46"/>
      <c r="D69" s="44" t="s">
        <v>274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648</v>
      </c>
      <c r="BM71" s="27" t="s">
        <v>275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343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235</v>
      </c>
      <c r="C73" s="9" t="s">
        <v>235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357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0.8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0.8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28</v>
      </c>
    </row>
    <row r="78" spans="1:65">
      <c r="A78" s="29"/>
      <c r="B78" s="20" t="s">
        <v>269</v>
      </c>
      <c r="C78" s="12"/>
      <c r="D78" s="22">
        <v>0.8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270</v>
      </c>
      <c r="C79" s="28"/>
      <c r="D79" s="11">
        <v>0.8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0.8</v>
      </c>
    </row>
    <row r="80" spans="1:65">
      <c r="A80" s="29"/>
      <c r="B80" s="3" t="s">
        <v>271</v>
      </c>
      <c r="C80" s="28"/>
      <c r="D80" s="23">
        <v>0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34</v>
      </c>
    </row>
    <row r="81" spans="1:65">
      <c r="A81" s="29"/>
      <c r="B81" s="3" t="s">
        <v>86</v>
      </c>
      <c r="C81" s="28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272</v>
      </c>
      <c r="C82" s="28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273</v>
      </c>
      <c r="C83" s="46"/>
      <c r="D83" s="44" t="s">
        <v>274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649</v>
      </c>
      <c r="BM85" s="27" t="s">
        <v>275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343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235</v>
      </c>
      <c r="C87" s="9" t="s">
        <v>235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357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3">
        <v>77.2</v>
      </c>
      <c r="E90" s="225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7">
        <v>1</v>
      </c>
    </row>
    <row r="91" spans="1:65">
      <c r="A91" s="29"/>
      <c r="B91" s="19">
        <v>1</v>
      </c>
      <c r="C91" s="9">
        <v>2</v>
      </c>
      <c r="D91" s="228">
        <v>78.2</v>
      </c>
      <c r="E91" s="225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7">
        <v>29</v>
      </c>
    </row>
    <row r="92" spans="1:65">
      <c r="A92" s="29"/>
      <c r="B92" s="20" t="s">
        <v>269</v>
      </c>
      <c r="C92" s="12"/>
      <c r="D92" s="232">
        <v>77.7</v>
      </c>
      <c r="E92" s="225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7">
        <v>16</v>
      </c>
    </row>
    <row r="93" spans="1:65">
      <c r="A93" s="29"/>
      <c r="B93" s="3" t="s">
        <v>270</v>
      </c>
      <c r="C93" s="28"/>
      <c r="D93" s="228">
        <v>77.7</v>
      </c>
      <c r="E93" s="225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7">
        <v>77.7</v>
      </c>
    </row>
    <row r="94" spans="1:65">
      <c r="A94" s="29"/>
      <c r="B94" s="3" t="s">
        <v>271</v>
      </c>
      <c r="C94" s="28"/>
      <c r="D94" s="228">
        <v>0.70710678118654757</v>
      </c>
      <c r="E94" s="225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7">
        <v>35</v>
      </c>
    </row>
    <row r="95" spans="1:65">
      <c r="A95" s="29"/>
      <c r="B95" s="3" t="s">
        <v>86</v>
      </c>
      <c r="C95" s="28"/>
      <c r="D95" s="13">
        <v>9.1004733743442409E-3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272</v>
      </c>
      <c r="C96" s="28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273</v>
      </c>
      <c r="C97" s="46"/>
      <c r="D97" s="44" t="s">
        <v>274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650</v>
      </c>
      <c r="BM99" s="27" t="s">
        <v>275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343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235</v>
      </c>
      <c r="C101" s="9" t="s">
        <v>235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357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0</v>
      </c>
    </row>
    <row r="104" spans="1:65">
      <c r="A104" s="29"/>
      <c r="B104" s="18">
        <v>1</v>
      </c>
      <c r="C104" s="14">
        <v>1</v>
      </c>
      <c r="D104" s="223">
        <v>63.79999999999999</v>
      </c>
      <c r="E104" s="225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27">
        <v>1</v>
      </c>
    </row>
    <row r="105" spans="1:65">
      <c r="A105" s="29"/>
      <c r="B105" s="19">
        <v>1</v>
      </c>
      <c r="C105" s="9">
        <v>2</v>
      </c>
      <c r="D105" s="228">
        <v>64.2</v>
      </c>
      <c r="E105" s="225"/>
      <c r="F105" s="226"/>
      <c r="G105" s="226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6"/>
      <c r="AZ105" s="226"/>
      <c r="BA105" s="226"/>
      <c r="BB105" s="226"/>
      <c r="BC105" s="226"/>
      <c r="BD105" s="226"/>
      <c r="BE105" s="226"/>
      <c r="BF105" s="226"/>
      <c r="BG105" s="226"/>
      <c r="BH105" s="226"/>
      <c r="BI105" s="226"/>
      <c r="BJ105" s="226"/>
      <c r="BK105" s="226"/>
      <c r="BL105" s="226"/>
      <c r="BM105" s="227">
        <v>30</v>
      </c>
    </row>
    <row r="106" spans="1:65">
      <c r="A106" s="29"/>
      <c r="B106" s="20" t="s">
        <v>269</v>
      </c>
      <c r="C106" s="12"/>
      <c r="D106" s="232">
        <v>64</v>
      </c>
      <c r="E106" s="225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6"/>
      <c r="AZ106" s="226"/>
      <c r="BA106" s="226"/>
      <c r="BB106" s="226"/>
      <c r="BC106" s="226"/>
      <c r="BD106" s="226"/>
      <c r="BE106" s="226"/>
      <c r="BF106" s="226"/>
      <c r="BG106" s="226"/>
      <c r="BH106" s="226"/>
      <c r="BI106" s="226"/>
      <c r="BJ106" s="226"/>
      <c r="BK106" s="226"/>
      <c r="BL106" s="226"/>
      <c r="BM106" s="227">
        <v>16</v>
      </c>
    </row>
    <row r="107" spans="1:65">
      <c r="A107" s="29"/>
      <c r="B107" s="3" t="s">
        <v>270</v>
      </c>
      <c r="C107" s="28"/>
      <c r="D107" s="228">
        <v>64</v>
      </c>
      <c r="E107" s="225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6"/>
      <c r="BJ107" s="226"/>
      <c r="BK107" s="226"/>
      <c r="BL107" s="226"/>
      <c r="BM107" s="227">
        <v>64</v>
      </c>
    </row>
    <row r="108" spans="1:65">
      <c r="A108" s="29"/>
      <c r="B108" s="3" t="s">
        <v>271</v>
      </c>
      <c r="C108" s="28"/>
      <c r="D108" s="228">
        <v>0.28284271247462806</v>
      </c>
      <c r="E108" s="225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7">
        <v>36</v>
      </c>
    </row>
    <row r="109" spans="1:65">
      <c r="A109" s="29"/>
      <c r="B109" s="3" t="s">
        <v>86</v>
      </c>
      <c r="C109" s="28"/>
      <c r="D109" s="13">
        <v>4.4194173824160634E-3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272</v>
      </c>
      <c r="C110" s="28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273</v>
      </c>
      <c r="C111" s="46"/>
      <c r="D111" s="44" t="s">
        <v>274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651</v>
      </c>
      <c r="BM113" s="27" t="s">
        <v>275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343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235</v>
      </c>
      <c r="C115" s="9" t="s">
        <v>235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357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3">
        <v>11</v>
      </c>
      <c r="E118" s="215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6"/>
      <c r="BC118" s="216"/>
      <c r="BD118" s="216"/>
      <c r="BE118" s="216"/>
      <c r="BF118" s="216"/>
      <c r="BG118" s="216"/>
      <c r="BH118" s="216"/>
      <c r="BI118" s="216"/>
      <c r="BJ118" s="216"/>
      <c r="BK118" s="216"/>
      <c r="BL118" s="216"/>
      <c r="BM118" s="217">
        <v>1</v>
      </c>
    </row>
    <row r="119" spans="1:65">
      <c r="A119" s="29"/>
      <c r="B119" s="19">
        <v>1</v>
      </c>
      <c r="C119" s="9">
        <v>2</v>
      </c>
      <c r="D119" s="218">
        <v>11</v>
      </c>
      <c r="E119" s="215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  <c r="BD119" s="216"/>
      <c r="BE119" s="216"/>
      <c r="BF119" s="216"/>
      <c r="BG119" s="216"/>
      <c r="BH119" s="216"/>
      <c r="BI119" s="216"/>
      <c r="BJ119" s="216"/>
      <c r="BK119" s="216"/>
      <c r="BL119" s="216"/>
      <c r="BM119" s="217">
        <v>31</v>
      </c>
    </row>
    <row r="120" spans="1:65">
      <c r="A120" s="29"/>
      <c r="B120" s="20" t="s">
        <v>269</v>
      </c>
      <c r="C120" s="12"/>
      <c r="D120" s="222">
        <v>11</v>
      </c>
      <c r="E120" s="215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  <c r="BD120" s="216"/>
      <c r="BE120" s="216"/>
      <c r="BF120" s="216"/>
      <c r="BG120" s="216"/>
      <c r="BH120" s="216"/>
      <c r="BI120" s="216"/>
      <c r="BJ120" s="216"/>
      <c r="BK120" s="216"/>
      <c r="BL120" s="216"/>
      <c r="BM120" s="217">
        <v>16</v>
      </c>
    </row>
    <row r="121" spans="1:65">
      <c r="A121" s="29"/>
      <c r="B121" s="3" t="s">
        <v>270</v>
      </c>
      <c r="C121" s="28"/>
      <c r="D121" s="218">
        <v>11</v>
      </c>
      <c r="E121" s="215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  <c r="BD121" s="216"/>
      <c r="BE121" s="216"/>
      <c r="BF121" s="216"/>
      <c r="BG121" s="216"/>
      <c r="BH121" s="216"/>
      <c r="BI121" s="216"/>
      <c r="BJ121" s="216"/>
      <c r="BK121" s="216"/>
      <c r="BL121" s="216"/>
      <c r="BM121" s="217">
        <v>11</v>
      </c>
    </row>
    <row r="122" spans="1:65">
      <c r="A122" s="29"/>
      <c r="B122" s="3" t="s">
        <v>271</v>
      </c>
      <c r="C122" s="28"/>
      <c r="D122" s="218">
        <v>0</v>
      </c>
      <c r="E122" s="215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7">
        <v>37</v>
      </c>
    </row>
    <row r="123" spans="1:65">
      <c r="A123" s="29"/>
      <c r="B123" s="3" t="s">
        <v>86</v>
      </c>
      <c r="C123" s="28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272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273</v>
      </c>
      <c r="C125" s="46"/>
      <c r="D125" s="44" t="s">
        <v>274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652</v>
      </c>
      <c r="BM127" s="27" t="s">
        <v>275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343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235</v>
      </c>
      <c r="C129" s="9" t="s">
        <v>235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357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5.22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5.3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32</v>
      </c>
    </row>
    <row r="134" spans="1:65">
      <c r="A134" s="29"/>
      <c r="B134" s="20" t="s">
        <v>269</v>
      </c>
      <c r="C134" s="12"/>
      <c r="D134" s="22">
        <v>5.26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270</v>
      </c>
      <c r="C135" s="28"/>
      <c r="D135" s="11">
        <v>5.26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5.26</v>
      </c>
    </row>
    <row r="136" spans="1:65">
      <c r="A136" s="29"/>
      <c r="B136" s="3" t="s">
        <v>271</v>
      </c>
      <c r="C136" s="28"/>
      <c r="D136" s="23">
        <v>5.6568542494923851E-2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38</v>
      </c>
    </row>
    <row r="137" spans="1:65">
      <c r="A137" s="29"/>
      <c r="B137" s="3" t="s">
        <v>86</v>
      </c>
      <c r="C137" s="28"/>
      <c r="D137" s="13">
        <v>1.0754475759491226E-2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272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273</v>
      </c>
      <c r="C139" s="46"/>
      <c r="D139" s="44" t="s">
        <v>274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653</v>
      </c>
      <c r="BM141" s="27" t="s">
        <v>275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343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235</v>
      </c>
      <c r="C143" s="9" t="s">
        <v>235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357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1.25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1.28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16</v>
      </c>
    </row>
    <row r="148" spans="1:65">
      <c r="A148" s="29"/>
      <c r="B148" s="20" t="s">
        <v>269</v>
      </c>
      <c r="C148" s="12"/>
      <c r="D148" s="22">
        <v>1.2650000000000001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270</v>
      </c>
      <c r="C149" s="28"/>
      <c r="D149" s="11">
        <v>1.2650000000000001</v>
      </c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1.2649999999999999</v>
      </c>
    </row>
    <row r="150" spans="1:65">
      <c r="A150" s="29"/>
      <c r="B150" s="3" t="s">
        <v>271</v>
      </c>
      <c r="C150" s="28"/>
      <c r="D150" s="23">
        <v>2.1213203435596444E-2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39</v>
      </c>
    </row>
    <row r="151" spans="1:65">
      <c r="A151" s="29"/>
      <c r="B151" s="3" t="s">
        <v>86</v>
      </c>
      <c r="C151" s="28"/>
      <c r="D151" s="13">
        <v>1.6769330779127622E-2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272</v>
      </c>
      <c r="C152" s="28"/>
      <c r="D152" s="13">
        <v>2.2204460492503131E-16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273</v>
      </c>
      <c r="C153" s="46"/>
      <c r="D153" s="44" t="s">
        <v>274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654</v>
      </c>
      <c r="BM155" s="27" t="s">
        <v>275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343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235</v>
      </c>
      <c r="C157" s="9" t="s">
        <v>235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357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3.61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3.63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5</v>
      </c>
    </row>
    <row r="162" spans="1:65">
      <c r="A162" s="29"/>
      <c r="B162" s="20" t="s">
        <v>269</v>
      </c>
      <c r="C162" s="12"/>
      <c r="D162" s="22">
        <v>3.62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270</v>
      </c>
      <c r="C163" s="28"/>
      <c r="D163" s="11">
        <v>3.62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3.62</v>
      </c>
    </row>
    <row r="164" spans="1:65">
      <c r="A164" s="29"/>
      <c r="B164" s="3" t="s">
        <v>271</v>
      </c>
      <c r="C164" s="28"/>
      <c r="D164" s="23">
        <v>1.4142135623730963E-2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40</v>
      </c>
    </row>
    <row r="165" spans="1:65">
      <c r="A165" s="29"/>
      <c r="B165" s="3" t="s">
        <v>86</v>
      </c>
      <c r="C165" s="28"/>
      <c r="D165" s="13">
        <v>3.9066672993731937E-3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272</v>
      </c>
      <c r="C166" s="28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273</v>
      </c>
      <c r="C167" s="46"/>
      <c r="D167" s="44" t="s">
        <v>274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655</v>
      </c>
      <c r="BM169" s="27" t="s">
        <v>275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343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235</v>
      </c>
      <c r="C171" s="9" t="s">
        <v>235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357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1.33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1.37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6</v>
      </c>
    </row>
    <row r="176" spans="1:65">
      <c r="A176" s="29"/>
      <c r="B176" s="20" t="s">
        <v>269</v>
      </c>
      <c r="C176" s="12"/>
      <c r="D176" s="22">
        <v>1.35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270</v>
      </c>
      <c r="C177" s="28"/>
      <c r="D177" s="11">
        <v>1.35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1.35</v>
      </c>
    </row>
    <row r="178" spans="1:65">
      <c r="A178" s="29"/>
      <c r="B178" s="3" t="s">
        <v>271</v>
      </c>
      <c r="C178" s="28"/>
      <c r="D178" s="23">
        <v>2.8284271247461926E-2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41</v>
      </c>
    </row>
    <row r="179" spans="1:65">
      <c r="A179" s="29"/>
      <c r="B179" s="3" t="s">
        <v>86</v>
      </c>
      <c r="C179" s="28"/>
      <c r="D179" s="13">
        <v>2.0951312035156981E-2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272</v>
      </c>
      <c r="C180" s="28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273</v>
      </c>
      <c r="C181" s="46"/>
      <c r="D181" s="44" t="s">
        <v>274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656</v>
      </c>
      <c r="BM183" s="27" t="s">
        <v>275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343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235</v>
      </c>
      <c r="C185" s="9" t="s">
        <v>235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357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1.75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1.72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7</v>
      </c>
    </row>
    <row r="190" spans="1:65">
      <c r="A190" s="29"/>
      <c r="B190" s="20" t="s">
        <v>269</v>
      </c>
      <c r="C190" s="12"/>
      <c r="D190" s="22">
        <v>1.7349999999999999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270</v>
      </c>
      <c r="C191" s="28"/>
      <c r="D191" s="11">
        <v>1.7349999999999999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1.7350000000000001</v>
      </c>
    </row>
    <row r="192" spans="1:65">
      <c r="A192" s="29"/>
      <c r="B192" s="3" t="s">
        <v>271</v>
      </c>
      <c r="C192" s="28"/>
      <c r="D192" s="23">
        <v>2.1213203435596444E-2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42</v>
      </c>
    </row>
    <row r="193" spans="1:65">
      <c r="A193" s="29"/>
      <c r="B193" s="3" t="s">
        <v>86</v>
      </c>
      <c r="C193" s="28"/>
      <c r="D193" s="13">
        <v>1.222663022224579E-2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272</v>
      </c>
      <c r="C194" s="28"/>
      <c r="D194" s="13">
        <v>-1.1102230246251565E-16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273</v>
      </c>
      <c r="C195" s="46"/>
      <c r="D195" s="44" t="s">
        <v>274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657</v>
      </c>
      <c r="BM197" s="27" t="s">
        <v>275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343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235</v>
      </c>
      <c r="C199" s="9" t="s">
        <v>235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357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3">
        <v>39.9</v>
      </c>
      <c r="E202" s="215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  <c r="BD202" s="216"/>
      <c r="BE202" s="216"/>
      <c r="BF202" s="216"/>
      <c r="BG202" s="216"/>
      <c r="BH202" s="216"/>
      <c r="BI202" s="216"/>
      <c r="BJ202" s="216"/>
      <c r="BK202" s="216"/>
      <c r="BL202" s="216"/>
      <c r="BM202" s="217">
        <v>1</v>
      </c>
    </row>
    <row r="203" spans="1:65">
      <c r="A203" s="29"/>
      <c r="B203" s="19">
        <v>1</v>
      </c>
      <c r="C203" s="9">
        <v>2</v>
      </c>
      <c r="D203" s="218">
        <v>41.2</v>
      </c>
      <c r="E203" s="215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  <c r="BJ203" s="216"/>
      <c r="BK203" s="216"/>
      <c r="BL203" s="216"/>
      <c r="BM203" s="217">
        <v>37</v>
      </c>
    </row>
    <row r="204" spans="1:65">
      <c r="A204" s="29"/>
      <c r="B204" s="20" t="s">
        <v>269</v>
      </c>
      <c r="C204" s="12"/>
      <c r="D204" s="222">
        <v>40.549999999999997</v>
      </c>
      <c r="E204" s="215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  <c r="BJ204" s="216"/>
      <c r="BK204" s="216"/>
      <c r="BL204" s="216"/>
      <c r="BM204" s="217">
        <v>16</v>
      </c>
    </row>
    <row r="205" spans="1:65">
      <c r="A205" s="29"/>
      <c r="B205" s="3" t="s">
        <v>270</v>
      </c>
      <c r="C205" s="28"/>
      <c r="D205" s="218">
        <v>40.549999999999997</v>
      </c>
      <c r="E205" s="215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  <c r="BD205" s="216"/>
      <c r="BE205" s="216"/>
      <c r="BF205" s="216"/>
      <c r="BG205" s="216"/>
      <c r="BH205" s="216"/>
      <c r="BI205" s="216"/>
      <c r="BJ205" s="216"/>
      <c r="BK205" s="216"/>
      <c r="BL205" s="216"/>
      <c r="BM205" s="217">
        <v>40.549999999999997</v>
      </c>
    </row>
    <row r="206" spans="1:65">
      <c r="A206" s="29"/>
      <c r="B206" s="3" t="s">
        <v>271</v>
      </c>
      <c r="C206" s="28"/>
      <c r="D206" s="218">
        <v>0.91923881554251474</v>
      </c>
      <c r="E206" s="215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17">
        <v>43</v>
      </c>
    </row>
    <row r="207" spans="1:65">
      <c r="A207" s="29"/>
      <c r="B207" s="3" t="s">
        <v>86</v>
      </c>
      <c r="C207" s="28"/>
      <c r="D207" s="13">
        <v>2.2669267954192721E-2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272</v>
      </c>
      <c r="C208" s="28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273</v>
      </c>
      <c r="C209" s="46"/>
      <c r="D209" s="44" t="s">
        <v>274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658</v>
      </c>
      <c r="BM211" s="27" t="s">
        <v>275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343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235</v>
      </c>
      <c r="C213" s="9" t="s">
        <v>235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357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5.57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5.42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8</v>
      </c>
    </row>
    <row r="218" spans="1:65">
      <c r="A218" s="29"/>
      <c r="B218" s="20" t="s">
        <v>269</v>
      </c>
      <c r="C218" s="12"/>
      <c r="D218" s="22">
        <v>5.4950000000000001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270</v>
      </c>
      <c r="C219" s="28"/>
      <c r="D219" s="11">
        <v>5.4950000000000001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5.4950000000000001</v>
      </c>
    </row>
    <row r="220" spans="1:65">
      <c r="A220" s="29"/>
      <c r="B220" s="3" t="s">
        <v>271</v>
      </c>
      <c r="C220" s="28"/>
      <c r="D220" s="23">
        <v>0.10606601717798238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44</v>
      </c>
    </row>
    <row r="221" spans="1:65">
      <c r="A221" s="29"/>
      <c r="B221" s="3" t="s">
        <v>86</v>
      </c>
      <c r="C221" s="28"/>
      <c r="D221" s="13">
        <v>1.9302277921379868E-2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272</v>
      </c>
      <c r="C222" s="28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273</v>
      </c>
      <c r="C223" s="46"/>
      <c r="D223" s="44" t="s">
        <v>274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659</v>
      </c>
      <c r="BM225" s="27" t="s">
        <v>275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343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235</v>
      </c>
      <c r="C227" s="9" t="s">
        <v>235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357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1.7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1.8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9</v>
      </c>
    </row>
    <row r="232" spans="1:65">
      <c r="A232" s="29"/>
      <c r="B232" s="20" t="s">
        <v>269</v>
      </c>
      <c r="C232" s="12"/>
      <c r="D232" s="22">
        <v>1.75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270</v>
      </c>
      <c r="C233" s="28"/>
      <c r="D233" s="11">
        <v>1.75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1.75</v>
      </c>
    </row>
    <row r="234" spans="1:65">
      <c r="A234" s="29"/>
      <c r="B234" s="3" t="s">
        <v>271</v>
      </c>
      <c r="C234" s="28"/>
      <c r="D234" s="23">
        <v>7.0710678118654821E-2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45</v>
      </c>
    </row>
    <row r="235" spans="1:65">
      <c r="A235" s="29"/>
      <c r="B235" s="3" t="s">
        <v>86</v>
      </c>
      <c r="C235" s="28"/>
      <c r="D235" s="13">
        <v>4.040610178208847E-2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272</v>
      </c>
      <c r="C236" s="28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273</v>
      </c>
      <c r="C237" s="46"/>
      <c r="D237" s="44" t="s">
        <v>274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660</v>
      </c>
      <c r="BM239" s="27" t="s">
        <v>275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343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235</v>
      </c>
      <c r="C241" s="9" t="s">
        <v>235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357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6.27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6.46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11</v>
      </c>
    </row>
    <row r="246" spans="1:65">
      <c r="A246" s="29"/>
      <c r="B246" s="20" t="s">
        <v>269</v>
      </c>
      <c r="C246" s="12"/>
      <c r="D246" s="22">
        <v>6.3650000000000002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270</v>
      </c>
      <c r="C247" s="28"/>
      <c r="D247" s="11">
        <v>6.3650000000000002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6.3650000000000002</v>
      </c>
    </row>
    <row r="248" spans="1:65">
      <c r="A248" s="29"/>
      <c r="B248" s="3" t="s">
        <v>271</v>
      </c>
      <c r="C248" s="28"/>
      <c r="D248" s="23">
        <v>0.1343502884254443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29</v>
      </c>
    </row>
    <row r="249" spans="1:65">
      <c r="A249" s="29"/>
      <c r="B249" s="3" t="s">
        <v>86</v>
      </c>
      <c r="C249" s="28"/>
      <c r="D249" s="13">
        <v>2.1107665110046237E-2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272</v>
      </c>
      <c r="C250" s="28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273</v>
      </c>
      <c r="C251" s="46"/>
      <c r="D251" s="44" t="s">
        <v>274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661</v>
      </c>
      <c r="BM253" s="27" t="s">
        <v>275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343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235</v>
      </c>
      <c r="C255" s="9" t="s">
        <v>235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357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0.57999999999999996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0.6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6</v>
      </c>
    </row>
    <row r="260" spans="1:65">
      <c r="A260" s="29"/>
      <c r="B260" s="20" t="s">
        <v>269</v>
      </c>
      <c r="C260" s="12"/>
      <c r="D260" s="22">
        <v>0.59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270</v>
      </c>
      <c r="C261" s="28"/>
      <c r="D261" s="11">
        <v>0.59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0.59</v>
      </c>
    </row>
    <row r="262" spans="1:65">
      <c r="A262" s="29"/>
      <c r="B262" s="3" t="s">
        <v>271</v>
      </c>
      <c r="C262" s="28"/>
      <c r="D262" s="23">
        <v>1.4142135623730963E-2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30</v>
      </c>
    </row>
    <row r="263" spans="1:65">
      <c r="A263" s="29"/>
      <c r="B263" s="3" t="s">
        <v>86</v>
      </c>
      <c r="C263" s="28"/>
      <c r="D263" s="13">
        <v>2.3969721396154175E-2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272</v>
      </c>
      <c r="C264" s="28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273</v>
      </c>
      <c r="C265" s="46"/>
      <c r="D265" s="44" t="s">
        <v>274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662</v>
      </c>
      <c r="BM267" s="27" t="s">
        <v>275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343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235</v>
      </c>
      <c r="C269" s="9" t="s">
        <v>235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357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4.05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4.2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25</v>
      </c>
    </row>
    <row r="274" spans="1:65">
      <c r="A274" s="29"/>
      <c r="B274" s="20" t="s">
        <v>269</v>
      </c>
      <c r="C274" s="12"/>
      <c r="D274" s="22">
        <v>4.125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270</v>
      </c>
      <c r="C275" s="28"/>
      <c r="D275" s="11">
        <v>4.125</v>
      </c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4.125</v>
      </c>
    </row>
    <row r="276" spans="1:65">
      <c r="A276" s="29"/>
      <c r="B276" s="3" t="s">
        <v>271</v>
      </c>
      <c r="C276" s="28"/>
      <c r="D276" s="23">
        <v>0.10606601717798238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31</v>
      </c>
    </row>
    <row r="277" spans="1:65">
      <c r="A277" s="29"/>
      <c r="B277" s="3" t="s">
        <v>86</v>
      </c>
      <c r="C277" s="28"/>
      <c r="D277" s="13">
        <v>2.571297386132906E-2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272</v>
      </c>
      <c r="C278" s="28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273</v>
      </c>
      <c r="C279" s="46"/>
      <c r="D279" s="44" t="s">
        <v>274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663</v>
      </c>
      <c r="BM281" s="27" t="s">
        <v>275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343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235</v>
      </c>
      <c r="C283" s="9" t="s">
        <v>235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357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3">
        <v>39.9</v>
      </c>
      <c r="E286" s="215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6"/>
      <c r="AT286" s="216"/>
      <c r="AU286" s="216"/>
      <c r="AV286" s="216"/>
      <c r="AW286" s="216"/>
      <c r="AX286" s="216"/>
      <c r="AY286" s="216"/>
      <c r="AZ286" s="216"/>
      <c r="BA286" s="216"/>
      <c r="BB286" s="216"/>
      <c r="BC286" s="216"/>
      <c r="BD286" s="216"/>
      <c r="BE286" s="216"/>
      <c r="BF286" s="216"/>
      <c r="BG286" s="216"/>
      <c r="BH286" s="216"/>
      <c r="BI286" s="216"/>
      <c r="BJ286" s="216"/>
      <c r="BK286" s="216"/>
      <c r="BL286" s="216"/>
      <c r="BM286" s="217">
        <v>1</v>
      </c>
    </row>
    <row r="287" spans="1:65">
      <c r="A287" s="29"/>
      <c r="B287" s="19">
        <v>1</v>
      </c>
      <c r="C287" s="9">
        <v>2</v>
      </c>
      <c r="D287" s="218">
        <v>40.4</v>
      </c>
      <c r="E287" s="215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6"/>
      <c r="AT287" s="216"/>
      <c r="AU287" s="216"/>
      <c r="AV287" s="216"/>
      <c r="AW287" s="216"/>
      <c r="AX287" s="216"/>
      <c r="AY287" s="216"/>
      <c r="AZ287" s="216"/>
      <c r="BA287" s="216"/>
      <c r="BB287" s="216"/>
      <c r="BC287" s="216"/>
      <c r="BD287" s="216"/>
      <c r="BE287" s="216"/>
      <c r="BF287" s="216"/>
      <c r="BG287" s="216"/>
      <c r="BH287" s="216"/>
      <c r="BI287" s="216"/>
      <c r="BJ287" s="216"/>
      <c r="BK287" s="216"/>
      <c r="BL287" s="216"/>
      <c r="BM287" s="217">
        <v>26</v>
      </c>
    </row>
    <row r="288" spans="1:65">
      <c r="A288" s="29"/>
      <c r="B288" s="20" t="s">
        <v>269</v>
      </c>
      <c r="C288" s="12"/>
      <c r="D288" s="222">
        <v>40.15</v>
      </c>
      <c r="E288" s="215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  <c r="AL288" s="216"/>
      <c r="AM288" s="216"/>
      <c r="AN288" s="216"/>
      <c r="AO288" s="216"/>
      <c r="AP288" s="216"/>
      <c r="AQ288" s="216"/>
      <c r="AR288" s="216"/>
      <c r="AS288" s="216"/>
      <c r="AT288" s="216"/>
      <c r="AU288" s="216"/>
      <c r="AV288" s="216"/>
      <c r="AW288" s="216"/>
      <c r="AX288" s="216"/>
      <c r="AY288" s="216"/>
      <c r="AZ288" s="216"/>
      <c r="BA288" s="216"/>
      <c r="BB288" s="216"/>
      <c r="BC288" s="216"/>
      <c r="BD288" s="216"/>
      <c r="BE288" s="216"/>
      <c r="BF288" s="216"/>
      <c r="BG288" s="216"/>
      <c r="BH288" s="216"/>
      <c r="BI288" s="216"/>
      <c r="BJ288" s="216"/>
      <c r="BK288" s="216"/>
      <c r="BL288" s="216"/>
      <c r="BM288" s="217">
        <v>16</v>
      </c>
    </row>
    <row r="289" spans="1:65">
      <c r="A289" s="29"/>
      <c r="B289" s="3" t="s">
        <v>270</v>
      </c>
      <c r="C289" s="28"/>
      <c r="D289" s="218">
        <v>40.15</v>
      </c>
      <c r="E289" s="215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6"/>
      <c r="AT289" s="216"/>
      <c r="AU289" s="216"/>
      <c r="AV289" s="216"/>
      <c r="AW289" s="216"/>
      <c r="AX289" s="216"/>
      <c r="AY289" s="216"/>
      <c r="AZ289" s="216"/>
      <c r="BA289" s="216"/>
      <c r="BB289" s="216"/>
      <c r="BC289" s="216"/>
      <c r="BD289" s="216"/>
      <c r="BE289" s="216"/>
      <c r="BF289" s="216"/>
      <c r="BG289" s="216"/>
      <c r="BH289" s="216"/>
      <c r="BI289" s="216"/>
      <c r="BJ289" s="216"/>
      <c r="BK289" s="216"/>
      <c r="BL289" s="216"/>
      <c r="BM289" s="217">
        <v>40.15</v>
      </c>
    </row>
    <row r="290" spans="1:65">
      <c r="A290" s="29"/>
      <c r="B290" s="3" t="s">
        <v>271</v>
      </c>
      <c r="C290" s="28"/>
      <c r="D290" s="218">
        <v>0.35355339059327379</v>
      </c>
      <c r="E290" s="215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6"/>
      <c r="AT290" s="216"/>
      <c r="AU290" s="216"/>
      <c r="AV290" s="216"/>
      <c r="AW290" s="216"/>
      <c r="AX290" s="216"/>
      <c r="AY290" s="216"/>
      <c r="AZ290" s="216"/>
      <c r="BA290" s="216"/>
      <c r="BB290" s="216"/>
      <c r="BC290" s="216"/>
      <c r="BD290" s="216"/>
      <c r="BE290" s="216"/>
      <c r="BF290" s="216"/>
      <c r="BG290" s="216"/>
      <c r="BH290" s="216"/>
      <c r="BI290" s="216"/>
      <c r="BJ290" s="216"/>
      <c r="BK290" s="216"/>
      <c r="BL290" s="216"/>
      <c r="BM290" s="217">
        <v>32</v>
      </c>
    </row>
    <row r="291" spans="1:65">
      <c r="A291" s="29"/>
      <c r="B291" s="3" t="s">
        <v>86</v>
      </c>
      <c r="C291" s="28"/>
      <c r="D291" s="13">
        <v>8.8058129662085625E-3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272</v>
      </c>
      <c r="C292" s="28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273</v>
      </c>
      <c r="C293" s="46"/>
      <c r="D293" s="44" t="s">
        <v>274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664</v>
      </c>
      <c r="BM295" s="27" t="s">
        <v>275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343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235</v>
      </c>
      <c r="C297" s="9" t="s">
        <v>235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357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0.16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0.15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27</v>
      </c>
    </row>
    <row r="302" spans="1:65">
      <c r="A302" s="29"/>
      <c r="B302" s="20" t="s">
        <v>269</v>
      </c>
      <c r="C302" s="12"/>
      <c r="D302" s="22">
        <v>0.155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270</v>
      </c>
      <c r="C303" s="28"/>
      <c r="D303" s="11">
        <v>0.155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0.155</v>
      </c>
    </row>
    <row r="304" spans="1:65">
      <c r="A304" s="29"/>
      <c r="B304" s="3" t="s">
        <v>271</v>
      </c>
      <c r="C304" s="28"/>
      <c r="D304" s="23">
        <v>7.0710678118654814E-3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33</v>
      </c>
    </row>
    <row r="305" spans="1:65">
      <c r="A305" s="29"/>
      <c r="B305" s="3" t="s">
        <v>86</v>
      </c>
      <c r="C305" s="28"/>
      <c r="D305" s="13">
        <v>4.5619792334616008E-2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272</v>
      </c>
      <c r="C306" s="28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273</v>
      </c>
      <c r="C307" s="46"/>
      <c r="D307" s="44" t="s">
        <v>274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665</v>
      </c>
      <c r="BM309" s="27" t="s">
        <v>275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343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235</v>
      </c>
      <c r="C311" s="9" t="s">
        <v>235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357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4">
        <v>2.9500000000000002E-2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1</v>
      </c>
    </row>
    <row r="315" spans="1:65">
      <c r="A315" s="29"/>
      <c r="B315" s="19">
        <v>1</v>
      </c>
      <c r="C315" s="9">
        <v>2</v>
      </c>
      <c r="D315" s="23">
        <v>3.0200000000000001E-2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7">
        <v>28</v>
      </c>
    </row>
    <row r="316" spans="1:65">
      <c r="A316" s="29"/>
      <c r="B316" s="20" t="s">
        <v>269</v>
      </c>
      <c r="C316" s="12"/>
      <c r="D316" s="210">
        <v>2.9850000000000002E-2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7">
        <v>16</v>
      </c>
    </row>
    <row r="317" spans="1:65">
      <c r="A317" s="29"/>
      <c r="B317" s="3" t="s">
        <v>270</v>
      </c>
      <c r="C317" s="28"/>
      <c r="D317" s="23">
        <v>2.9850000000000002E-2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7">
        <v>2.9850000000000002E-2</v>
      </c>
    </row>
    <row r="318" spans="1:65">
      <c r="A318" s="29"/>
      <c r="B318" s="3" t="s">
        <v>271</v>
      </c>
      <c r="C318" s="28"/>
      <c r="D318" s="23">
        <v>4.9497474683058275E-4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7">
        <v>34</v>
      </c>
    </row>
    <row r="319" spans="1:65">
      <c r="A319" s="29"/>
      <c r="B319" s="3" t="s">
        <v>86</v>
      </c>
      <c r="C319" s="28"/>
      <c r="D319" s="13">
        <v>1.6582068570538785E-2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272</v>
      </c>
      <c r="C320" s="28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273</v>
      </c>
      <c r="C321" s="46"/>
      <c r="D321" s="44" t="s">
        <v>274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666</v>
      </c>
      <c r="BM323" s="27" t="s">
        <v>275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343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235</v>
      </c>
      <c r="C325" s="9" t="s">
        <v>235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357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/>
      <c r="C327" s="9"/>
      <c r="D327" s="25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1</v>
      </c>
    </row>
    <row r="328" spans="1:65">
      <c r="A328" s="29"/>
      <c r="B328" s="18">
        <v>1</v>
      </c>
      <c r="C328" s="14">
        <v>1</v>
      </c>
      <c r="D328" s="213">
        <v>13.2</v>
      </c>
      <c r="E328" s="215"/>
      <c r="F328" s="216"/>
      <c r="G328" s="216"/>
      <c r="H328" s="216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6"/>
      <c r="T328" s="216"/>
      <c r="U328" s="216"/>
      <c r="V328" s="216"/>
      <c r="W328" s="216"/>
      <c r="X328" s="216"/>
      <c r="Y328" s="216"/>
      <c r="Z328" s="216"/>
      <c r="AA328" s="216"/>
      <c r="AB328" s="216"/>
      <c r="AC328" s="216"/>
      <c r="AD328" s="216"/>
      <c r="AE328" s="216"/>
      <c r="AF328" s="216"/>
      <c r="AG328" s="216"/>
      <c r="AH328" s="216"/>
      <c r="AI328" s="216"/>
      <c r="AJ328" s="216"/>
      <c r="AK328" s="216"/>
      <c r="AL328" s="216"/>
      <c r="AM328" s="216"/>
      <c r="AN328" s="216"/>
      <c r="AO328" s="216"/>
      <c r="AP328" s="216"/>
      <c r="AQ328" s="216"/>
      <c r="AR328" s="216"/>
      <c r="AS328" s="216"/>
      <c r="AT328" s="216"/>
      <c r="AU328" s="216"/>
      <c r="AV328" s="216"/>
      <c r="AW328" s="216"/>
      <c r="AX328" s="216"/>
      <c r="AY328" s="216"/>
      <c r="AZ328" s="216"/>
      <c r="BA328" s="216"/>
      <c r="BB328" s="216"/>
      <c r="BC328" s="216"/>
      <c r="BD328" s="216"/>
      <c r="BE328" s="216"/>
      <c r="BF328" s="216"/>
      <c r="BG328" s="216"/>
      <c r="BH328" s="216"/>
      <c r="BI328" s="216"/>
      <c r="BJ328" s="216"/>
      <c r="BK328" s="216"/>
      <c r="BL328" s="216"/>
      <c r="BM328" s="217">
        <v>1</v>
      </c>
    </row>
    <row r="329" spans="1:65">
      <c r="A329" s="29"/>
      <c r="B329" s="19">
        <v>1</v>
      </c>
      <c r="C329" s="9">
        <v>2</v>
      </c>
      <c r="D329" s="218">
        <v>12.8</v>
      </c>
      <c r="E329" s="215"/>
      <c r="F329" s="216"/>
      <c r="G329" s="216"/>
      <c r="H329" s="216"/>
      <c r="I329" s="216"/>
      <c r="J329" s="216"/>
      <c r="K329" s="216"/>
      <c r="L329" s="216"/>
      <c r="M329" s="216"/>
      <c r="N329" s="216"/>
      <c r="O329" s="216"/>
      <c r="P329" s="216"/>
      <c r="Q329" s="216"/>
      <c r="R329" s="216"/>
      <c r="S329" s="216"/>
      <c r="T329" s="216"/>
      <c r="U329" s="216"/>
      <c r="V329" s="216"/>
      <c r="W329" s="216"/>
      <c r="X329" s="216"/>
      <c r="Y329" s="216"/>
      <c r="Z329" s="216"/>
      <c r="AA329" s="216"/>
      <c r="AB329" s="216"/>
      <c r="AC329" s="216"/>
      <c r="AD329" s="216"/>
      <c r="AE329" s="216"/>
      <c r="AF329" s="216"/>
      <c r="AG329" s="216"/>
      <c r="AH329" s="216"/>
      <c r="AI329" s="216"/>
      <c r="AJ329" s="216"/>
      <c r="AK329" s="216"/>
      <c r="AL329" s="216"/>
      <c r="AM329" s="216"/>
      <c r="AN329" s="216"/>
      <c r="AO329" s="216"/>
      <c r="AP329" s="216"/>
      <c r="AQ329" s="216"/>
      <c r="AR329" s="216"/>
      <c r="AS329" s="216"/>
      <c r="AT329" s="216"/>
      <c r="AU329" s="216"/>
      <c r="AV329" s="216"/>
      <c r="AW329" s="216"/>
      <c r="AX329" s="216"/>
      <c r="AY329" s="216"/>
      <c r="AZ329" s="216"/>
      <c r="BA329" s="216"/>
      <c r="BB329" s="216"/>
      <c r="BC329" s="216"/>
      <c r="BD329" s="216"/>
      <c r="BE329" s="216"/>
      <c r="BF329" s="216"/>
      <c r="BG329" s="216"/>
      <c r="BH329" s="216"/>
      <c r="BI329" s="216"/>
      <c r="BJ329" s="216"/>
      <c r="BK329" s="216"/>
      <c r="BL329" s="216"/>
      <c r="BM329" s="217">
        <v>29</v>
      </c>
    </row>
    <row r="330" spans="1:65">
      <c r="A330" s="29"/>
      <c r="B330" s="20" t="s">
        <v>269</v>
      </c>
      <c r="C330" s="12"/>
      <c r="D330" s="222">
        <v>13</v>
      </c>
      <c r="E330" s="215"/>
      <c r="F330" s="216"/>
      <c r="G330" s="216"/>
      <c r="H330" s="216"/>
      <c r="I330" s="216"/>
      <c r="J330" s="216"/>
      <c r="K330" s="216"/>
      <c r="L330" s="216"/>
      <c r="M330" s="216"/>
      <c r="N330" s="216"/>
      <c r="O330" s="216"/>
      <c r="P330" s="216"/>
      <c r="Q330" s="216"/>
      <c r="R330" s="216"/>
      <c r="S330" s="216"/>
      <c r="T330" s="216"/>
      <c r="U330" s="216"/>
      <c r="V330" s="216"/>
      <c r="W330" s="216"/>
      <c r="X330" s="216"/>
      <c r="Y330" s="216"/>
      <c r="Z330" s="216"/>
      <c r="AA330" s="216"/>
      <c r="AB330" s="216"/>
      <c r="AC330" s="216"/>
      <c r="AD330" s="216"/>
      <c r="AE330" s="216"/>
      <c r="AF330" s="216"/>
      <c r="AG330" s="216"/>
      <c r="AH330" s="216"/>
      <c r="AI330" s="216"/>
      <c r="AJ330" s="216"/>
      <c r="AK330" s="216"/>
      <c r="AL330" s="216"/>
      <c r="AM330" s="216"/>
      <c r="AN330" s="216"/>
      <c r="AO330" s="216"/>
      <c r="AP330" s="216"/>
      <c r="AQ330" s="216"/>
      <c r="AR330" s="216"/>
      <c r="AS330" s="216"/>
      <c r="AT330" s="216"/>
      <c r="AU330" s="216"/>
      <c r="AV330" s="216"/>
      <c r="AW330" s="216"/>
      <c r="AX330" s="216"/>
      <c r="AY330" s="216"/>
      <c r="AZ330" s="216"/>
      <c r="BA330" s="216"/>
      <c r="BB330" s="216"/>
      <c r="BC330" s="216"/>
      <c r="BD330" s="216"/>
      <c r="BE330" s="216"/>
      <c r="BF330" s="216"/>
      <c r="BG330" s="216"/>
      <c r="BH330" s="216"/>
      <c r="BI330" s="216"/>
      <c r="BJ330" s="216"/>
      <c r="BK330" s="216"/>
      <c r="BL330" s="216"/>
      <c r="BM330" s="217">
        <v>16</v>
      </c>
    </row>
    <row r="331" spans="1:65">
      <c r="A331" s="29"/>
      <c r="B331" s="3" t="s">
        <v>270</v>
      </c>
      <c r="C331" s="28"/>
      <c r="D331" s="218">
        <v>13</v>
      </c>
      <c r="E331" s="215"/>
      <c r="F331" s="216"/>
      <c r="G331" s="216"/>
      <c r="H331" s="216"/>
      <c r="I331" s="216"/>
      <c r="J331" s="216"/>
      <c r="K331" s="216"/>
      <c r="L331" s="216"/>
      <c r="M331" s="216"/>
      <c r="N331" s="216"/>
      <c r="O331" s="216"/>
      <c r="P331" s="216"/>
      <c r="Q331" s="216"/>
      <c r="R331" s="216"/>
      <c r="S331" s="216"/>
      <c r="T331" s="216"/>
      <c r="U331" s="216"/>
      <c r="V331" s="216"/>
      <c r="W331" s="216"/>
      <c r="X331" s="216"/>
      <c r="Y331" s="216"/>
      <c r="Z331" s="216"/>
      <c r="AA331" s="216"/>
      <c r="AB331" s="216"/>
      <c r="AC331" s="216"/>
      <c r="AD331" s="216"/>
      <c r="AE331" s="216"/>
      <c r="AF331" s="216"/>
      <c r="AG331" s="216"/>
      <c r="AH331" s="216"/>
      <c r="AI331" s="216"/>
      <c r="AJ331" s="216"/>
      <c r="AK331" s="216"/>
      <c r="AL331" s="216"/>
      <c r="AM331" s="216"/>
      <c r="AN331" s="216"/>
      <c r="AO331" s="216"/>
      <c r="AP331" s="216"/>
      <c r="AQ331" s="216"/>
      <c r="AR331" s="216"/>
      <c r="AS331" s="216"/>
      <c r="AT331" s="216"/>
      <c r="AU331" s="216"/>
      <c r="AV331" s="216"/>
      <c r="AW331" s="216"/>
      <c r="AX331" s="216"/>
      <c r="AY331" s="216"/>
      <c r="AZ331" s="216"/>
      <c r="BA331" s="216"/>
      <c r="BB331" s="216"/>
      <c r="BC331" s="216"/>
      <c r="BD331" s="216"/>
      <c r="BE331" s="216"/>
      <c r="BF331" s="216"/>
      <c r="BG331" s="216"/>
      <c r="BH331" s="216"/>
      <c r="BI331" s="216"/>
      <c r="BJ331" s="216"/>
      <c r="BK331" s="216"/>
      <c r="BL331" s="216"/>
      <c r="BM331" s="217">
        <v>13</v>
      </c>
    </row>
    <row r="332" spans="1:65">
      <c r="A332" s="29"/>
      <c r="B332" s="3" t="s">
        <v>271</v>
      </c>
      <c r="C332" s="28"/>
      <c r="D332" s="218">
        <v>0.28284271247461801</v>
      </c>
      <c r="E332" s="215"/>
      <c r="F332" s="216"/>
      <c r="G332" s="216"/>
      <c r="H332" s="216"/>
      <c r="I332" s="216"/>
      <c r="J332" s="216"/>
      <c r="K332" s="216"/>
      <c r="L332" s="216"/>
      <c r="M332" s="216"/>
      <c r="N332" s="216"/>
      <c r="O332" s="216"/>
      <c r="P332" s="216"/>
      <c r="Q332" s="216"/>
      <c r="R332" s="216"/>
      <c r="S332" s="216"/>
      <c r="T332" s="216"/>
      <c r="U332" s="216"/>
      <c r="V332" s="216"/>
      <c r="W332" s="216"/>
      <c r="X332" s="216"/>
      <c r="Y332" s="216"/>
      <c r="Z332" s="216"/>
      <c r="AA332" s="216"/>
      <c r="AB332" s="216"/>
      <c r="AC332" s="216"/>
      <c r="AD332" s="216"/>
      <c r="AE332" s="216"/>
      <c r="AF332" s="216"/>
      <c r="AG332" s="216"/>
      <c r="AH332" s="216"/>
      <c r="AI332" s="216"/>
      <c r="AJ332" s="216"/>
      <c r="AK332" s="216"/>
      <c r="AL332" s="216"/>
      <c r="AM332" s="216"/>
      <c r="AN332" s="216"/>
      <c r="AO332" s="216"/>
      <c r="AP332" s="216"/>
      <c r="AQ332" s="216"/>
      <c r="AR332" s="216"/>
      <c r="AS332" s="216"/>
      <c r="AT332" s="216"/>
      <c r="AU332" s="216"/>
      <c r="AV332" s="216"/>
      <c r="AW332" s="216"/>
      <c r="AX332" s="216"/>
      <c r="AY332" s="216"/>
      <c r="AZ332" s="216"/>
      <c r="BA332" s="216"/>
      <c r="BB332" s="216"/>
      <c r="BC332" s="216"/>
      <c r="BD332" s="216"/>
      <c r="BE332" s="216"/>
      <c r="BF332" s="216"/>
      <c r="BG332" s="216"/>
      <c r="BH332" s="216"/>
      <c r="BI332" s="216"/>
      <c r="BJ332" s="216"/>
      <c r="BK332" s="216"/>
      <c r="BL332" s="216"/>
      <c r="BM332" s="217">
        <v>35</v>
      </c>
    </row>
    <row r="333" spans="1:65">
      <c r="A333" s="29"/>
      <c r="B333" s="3" t="s">
        <v>86</v>
      </c>
      <c r="C333" s="28"/>
      <c r="D333" s="13">
        <v>2.175713172881677E-2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272</v>
      </c>
      <c r="C334" s="28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273</v>
      </c>
      <c r="C335" s="46"/>
      <c r="D335" s="44" t="s">
        <v>274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667</v>
      </c>
      <c r="BM337" s="27" t="s">
        <v>275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343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235</v>
      </c>
      <c r="C339" s="9" t="s">
        <v>235</v>
      </c>
      <c r="D339" s="10" t="s">
        <v>112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357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3">
        <v>15.1</v>
      </c>
      <c r="E342" s="215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16"/>
      <c r="AS342" s="216"/>
      <c r="AT342" s="216"/>
      <c r="AU342" s="216"/>
      <c r="AV342" s="216"/>
      <c r="AW342" s="216"/>
      <c r="AX342" s="216"/>
      <c r="AY342" s="216"/>
      <c r="AZ342" s="216"/>
      <c r="BA342" s="216"/>
      <c r="BB342" s="216"/>
      <c r="BC342" s="216"/>
      <c r="BD342" s="216"/>
      <c r="BE342" s="216"/>
      <c r="BF342" s="216"/>
      <c r="BG342" s="216"/>
      <c r="BH342" s="216"/>
      <c r="BI342" s="216"/>
      <c r="BJ342" s="216"/>
      <c r="BK342" s="216"/>
      <c r="BL342" s="216"/>
      <c r="BM342" s="217">
        <v>1</v>
      </c>
    </row>
    <row r="343" spans="1:65">
      <c r="A343" s="29"/>
      <c r="B343" s="19">
        <v>1</v>
      </c>
      <c r="C343" s="9">
        <v>2</v>
      </c>
      <c r="D343" s="218">
        <v>15.1</v>
      </c>
      <c r="E343" s="215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  <c r="AL343" s="216"/>
      <c r="AM343" s="216"/>
      <c r="AN343" s="216"/>
      <c r="AO343" s="216"/>
      <c r="AP343" s="216"/>
      <c r="AQ343" s="216"/>
      <c r="AR343" s="216"/>
      <c r="AS343" s="216"/>
      <c r="AT343" s="216"/>
      <c r="AU343" s="216"/>
      <c r="AV343" s="216"/>
      <c r="AW343" s="216"/>
      <c r="AX343" s="216"/>
      <c r="AY343" s="216"/>
      <c r="AZ343" s="216"/>
      <c r="BA343" s="216"/>
      <c r="BB343" s="216"/>
      <c r="BC343" s="216"/>
      <c r="BD343" s="216"/>
      <c r="BE343" s="216"/>
      <c r="BF343" s="216"/>
      <c r="BG343" s="216"/>
      <c r="BH343" s="216"/>
      <c r="BI343" s="216"/>
      <c r="BJ343" s="216"/>
      <c r="BK343" s="216"/>
      <c r="BL343" s="216"/>
      <c r="BM343" s="217">
        <v>30</v>
      </c>
    </row>
    <row r="344" spans="1:65">
      <c r="A344" s="29"/>
      <c r="B344" s="20" t="s">
        <v>269</v>
      </c>
      <c r="C344" s="12"/>
      <c r="D344" s="222">
        <v>15.1</v>
      </c>
      <c r="E344" s="215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16"/>
      <c r="AS344" s="216"/>
      <c r="AT344" s="216"/>
      <c r="AU344" s="216"/>
      <c r="AV344" s="216"/>
      <c r="AW344" s="216"/>
      <c r="AX344" s="216"/>
      <c r="AY344" s="216"/>
      <c r="AZ344" s="216"/>
      <c r="BA344" s="216"/>
      <c r="BB344" s="216"/>
      <c r="BC344" s="216"/>
      <c r="BD344" s="216"/>
      <c r="BE344" s="216"/>
      <c r="BF344" s="216"/>
      <c r="BG344" s="216"/>
      <c r="BH344" s="216"/>
      <c r="BI344" s="216"/>
      <c r="BJ344" s="216"/>
      <c r="BK344" s="216"/>
      <c r="BL344" s="216"/>
      <c r="BM344" s="217">
        <v>16</v>
      </c>
    </row>
    <row r="345" spans="1:65">
      <c r="A345" s="29"/>
      <c r="B345" s="3" t="s">
        <v>270</v>
      </c>
      <c r="C345" s="28"/>
      <c r="D345" s="218">
        <v>15.1</v>
      </c>
      <c r="E345" s="215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  <c r="AL345" s="216"/>
      <c r="AM345" s="216"/>
      <c r="AN345" s="216"/>
      <c r="AO345" s="216"/>
      <c r="AP345" s="216"/>
      <c r="AQ345" s="216"/>
      <c r="AR345" s="216"/>
      <c r="AS345" s="216"/>
      <c r="AT345" s="216"/>
      <c r="AU345" s="216"/>
      <c r="AV345" s="216"/>
      <c r="AW345" s="216"/>
      <c r="AX345" s="216"/>
      <c r="AY345" s="216"/>
      <c r="AZ345" s="216"/>
      <c r="BA345" s="216"/>
      <c r="BB345" s="216"/>
      <c r="BC345" s="216"/>
      <c r="BD345" s="216"/>
      <c r="BE345" s="216"/>
      <c r="BF345" s="216"/>
      <c r="BG345" s="216"/>
      <c r="BH345" s="216"/>
      <c r="BI345" s="216"/>
      <c r="BJ345" s="216"/>
      <c r="BK345" s="216"/>
      <c r="BL345" s="216"/>
      <c r="BM345" s="217">
        <v>15.1</v>
      </c>
    </row>
    <row r="346" spans="1:65">
      <c r="A346" s="29"/>
      <c r="B346" s="3" t="s">
        <v>271</v>
      </c>
      <c r="C346" s="28"/>
      <c r="D346" s="218">
        <v>0</v>
      </c>
      <c r="E346" s="215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  <c r="AL346" s="216"/>
      <c r="AM346" s="216"/>
      <c r="AN346" s="216"/>
      <c r="AO346" s="216"/>
      <c r="AP346" s="216"/>
      <c r="AQ346" s="216"/>
      <c r="AR346" s="216"/>
      <c r="AS346" s="216"/>
      <c r="AT346" s="216"/>
      <c r="AU346" s="216"/>
      <c r="AV346" s="216"/>
      <c r="AW346" s="216"/>
      <c r="AX346" s="216"/>
      <c r="AY346" s="216"/>
      <c r="AZ346" s="216"/>
      <c r="BA346" s="216"/>
      <c r="BB346" s="216"/>
      <c r="BC346" s="216"/>
      <c r="BD346" s="216"/>
      <c r="BE346" s="216"/>
      <c r="BF346" s="216"/>
      <c r="BG346" s="216"/>
      <c r="BH346" s="216"/>
      <c r="BI346" s="216"/>
      <c r="BJ346" s="216"/>
      <c r="BK346" s="216"/>
      <c r="BL346" s="216"/>
      <c r="BM346" s="217">
        <v>36</v>
      </c>
    </row>
    <row r="347" spans="1:65">
      <c r="A347" s="29"/>
      <c r="B347" s="3" t="s">
        <v>86</v>
      </c>
      <c r="C347" s="28"/>
      <c r="D347" s="13">
        <v>0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272</v>
      </c>
      <c r="C348" s="28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273</v>
      </c>
      <c r="C349" s="46"/>
      <c r="D349" s="44" t="s">
        <v>274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668</v>
      </c>
      <c r="BM351" s="27" t="s">
        <v>275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343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235</v>
      </c>
      <c r="C353" s="9" t="s">
        <v>235</v>
      </c>
      <c r="D353" s="10" t="s">
        <v>112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357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3">
        <v>34.299999999999997</v>
      </c>
      <c r="E356" s="215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  <c r="AL356" s="216"/>
      <c r="AM356" s="216"/>
      <c r="AN356" s="216"/>
      <c r="AO356" s="216"/>
      <c r="AP356" s="216"/>
      <c r="AQ356" s="216"/>
      <c r="AR356" s="216"/>
      <c r="AS356" s="216"/>
      <c r="AT356" s="216"/>
      <c r="AU356" s="216"/>
      <c r="AV356" s="216"/>
      <c r="AW356" s="216"/>
      <c r="AX356" s="216"/>
      <c r="AY356" s="216"/>
      <c r="AZ356" s="216"/>
      <c r="BA356" s="216"/>
      <c r="BB356" s="216"/>
      <c r="BC356" s="216"/>
      <c r="BD356" s="216"/>
      <c r="BE356" s="216"/>
      <c r="BF356" s="216"/>
      <c r="BG356" s="216"/>
      <c r="BH356" s="216"/>
      <c r="BI356" s="216"/>
      <c r="BJ356" s="216"/>
      <c r="BK356" s="216"/>
      <c r="BL356" s="216"/>
      <c r="BM356" s="217">
        <v>1</v>
      </c>
    </row>
    <row r="357" spans="1:65">
      <c r="A357" s="29"/>
      <c r="B357" s="19">
        <v>1</v>
      </c>
      <c r="C357" s="9">
        <v>2</v>
      </c>
      <c r="D357" s="218">
        <v>34.4</v>
      </c>
      <c r="E357" s="215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  <c r="AL357" s="216"/>
      <c r="AM357" s="216"/>
      <c r="AN357" s="216"/>
      <c r="AO357" s="216"/>
      <c r="AP357" s="216"/>
      <c r="AQ357" s="216"/>
      <c r="AR357" s="216"/>
      <c r="AS357" s="216"/>
      <c r="AT357" s="216"/>
      <c r="AU357" s="216"/>
      <c r="AV357" s="216"/>
      <c r="AW357" s="216"/>
      <c r="AX357" s="216"/>
      <c r="AY357" s="216"/>
      <c r="AZ357" s="216"/>
      <c r="BA357" s="216"/>
      <c r="BB357" s="216"/>
      <c r="BC357" s="216"/>
      <c r="BD357" s="216"/>
      <c r="BE357" s="216"/>
      <c r="BF357" s="216"/>
      <c r="BG357" s="216"/>
      <c r="BH357" s="216"/>
      <c r="BI357" s="216"/>
      <c r="BJ357" s="216"/>
      <c r="BK357" s="216"/>
      <c r="BL357" s="216"/>
      <c r="BM357" s="217">
        <v>7</v>
      </c>
    </row>
    <row r="358" spans="1:65">
      <c r="A358" s="29"/>
      <c r="B358" s="20" t="s">
        <v>269</v>
      </c>
      <c r="C358" s="12"/>
      <c r="D358" s="222">
        <v>34.349999999999994</v>
      </c>
      <c r="E358" s="215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  <c r="AL358" s="216"/>
      <c r="AM358" s="216"/>
      <c r="AN358" s="216"/>
      <c r="AO358" s="216"/>
      <c r="AP358" s="216"/>
      <c r="AQ358" s="216"/>
      <c r="AR358" s="216"/>
      <c r="AS358" s="216"/>
      <c r="AT358" s="216"/>
      <c r="AU358" s="216"/>
      <c r="AV358" s="216"/>
      <c r="AW358" s="216"/>
      <c r="AX358" s="216"/>
      <c r="AY358" s="216"/>
      <c r="AZ358" s="216"/>
      <c r="BA358" s="216"/>
      <c r="BB358" s="216"/>
      <c r="BC358" s="216"/>
      <c r="BD358" s="216"/>
      <c r="BE358" s="216"/>
      <c r="BF358" s="216"/>
      <c r="BG358" s="216"/>
      <c r="BH358" s="216"/>
      <c r="BI358" s="216"/>
      <c r="BJ358" s="216"/>
      <c r="BK358" s="216"/>
      <c r="BL358" s="216"/>
      <c r="BM358" s="217">
        <v>16</v>
      </c>
    </row>
    <row r="359" spans="1:65">
      <c r="A359" s="29"/>
      <c r="B359" s="3" t="s">
        <v>270</v>
      </c>
      <c r="C359" s="28"/>
      <c r="D359" s="218">
        <v>34.349999999999994</v>
      </c>
      <c r="E359" s="215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  <c r="AL359" s="216"/>
      <c r="AM359" s="216"/>
      <c r="AN359" s="216"/>
      <c r="AO359" s="216"/>
      <c r="AP359" s="216"/>
      <c r="AQ359" s="216"/>
      <c r="AR359" s="216"/>
      <c r="AS359" s="216"/>
      <c r="AT359" s="216"/>
      <c r="AU359" s="216"/>
      <c r="AV359" s="216"/>
      <c r="AW359" s="216"/>
      <c r="AX359" s="216"/>
      <c r="AY359" s="216"/>
      <c r="AZ359" s="216"/>
      <c r="BA359" s="216"/>
      <c r="BB359" s="216"/>
      <c r="BC359" s="216"/>
      <c r="BD359" s="216"/>
      <c r="BE359" s="216"/>
      <c r="BF359" s="216"/>
      <c r="BG359" s="216"/>
      <c r="BH359" s="216"/>
      <c r="BI359" s="216"/>
      <c r="BJ359" s="216"/>
      <c r="BK359" s="216"/>
      <c r="BL359" s="216"/>
      <c r="BM359" s="217">
        <v>34.35</v>
      </c>
    </row>
    <row r="360" spans="1:65">
      <c r="A360" s="29"/>
      <c r="B360" s="3" t="s">
        <v>271</v>
      </c>
      <c r="C360" s="28"/>
      <c r="D360" s="218">
        <v>7.0710678118655765E-2</v>
      </c>
      <c r="E360" s="215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  <c r="AL360" s="216"/>
      <c r="AM360" s="216"/>
      <c r="AN360" s="216"/>
      <c r="AO360" s="216"/>
      <c r="AP360" s="216"/>
      <c r="AQ360" s="216"/>
      <c r="AR360" s="216"/>
      <c r="AS360" s="216"/>
      <c r="AT360" s="216"/>
      <c r="AU360" s="216"/>
      <c r="AV360" s="216"/>
      <c r="AW360" s="216"/>
      <c r="AX360" s="216"/>
      <c r="AY360" s="216"/>
      <c r="AZ360" s="216"/>
      <c r="BA360" s="216"/>
      <c r="BB360" s="216"/>
      <c r="BC360" s="216"/>
      <c r="BD360" s="216"/>
      <c r="BE360" s="216"/>
      <c r="BF360" s="216"/>
      <c r="BG360" s="216"/>
      <c r="BH360" s="216"/>
      <c r="BI360" s="216"/>
      <c r="BJ360" s="216"/>
      <c r="BK360" s="216"/>
      <c r="BL360" s="216"/>
      <c r="BM360" s="217">
        <v>37</v>
      </c>
    </row>
    <row r="361" spans="1:65">
      <c r="A361" s="29"/>
      <c r="B361" s="3" t="s">
        <v>86</v>
      </c>
      <c r="C361" s="28"/>
      <c r="D361" s="13">
        <v>2.058535025288378E-3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272</v>
      </c>
      <c r="C362" s="28"/>
      <c r="D362" s="13">
        <v>-2.2204460492503131E-16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273</v>
      </c>
      <c r="C363" s="46"/>
      <c r="D363" s="44" t="s">
        <v>274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669</v>
      </c>
      <c r="BM365" s="27" t="s">
        <v>275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343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0" t="s">
        <v>112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357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14</v>
      </c>
      <c r="E370" s="15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2</v>
      </c>
      <c r="E371" s="15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20" t="s">
        <v>269</v>
      </c>
      <c r="C372" s="12"/>
      <c r="D372" s="22">
        <v>8</v>
      </c>
      <c r="E372" s="15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3" t="s">
        <v>270</v>
      </c>
      <c r="C373" s="28"/>
      <c r="D373" s="11">
        <v>8</v>
      </c>
      <c r="E373" s="15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8</v>
      </c>
    </row>
    <row r="374" spans="1:65">
      <c r="A374" s="29"/>
      <c r="B374" s="3" t="s">
        <v>271</v>
      </c>
      <c r="C374" s="28"/>
      <c r="D374" s="23">
        <v>8.4852813742385695</v>
      </c>
      <c r="E374" s="15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38</v>
      </c>
    </row>
    <row r="375" spans="1:65">
      <c r="A375" s="29"/>
      <c r="B375" s="3" t="s">
        <v>86</v>
      </c>
      <c r="C375" s="28"/>
      <c r="D375" s="13">
        <v>1.0606601717798212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272</v>
      </c>
      <c r="C376" s="28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273</v>
      </c>
      <c r="C377" s="46"/>
      <c r="D377" s="44" t="s">
        <v>274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670</v>
      </c>
      <c r="BM379" s="27" t="s">
        <v>275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343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235</v>
      </c>
      <c r="C381" s="9" t="s">
        <v>235</v>
      </c>
      <c r="D381" s="10" t="s">
        <v>112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357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23">
        <v>51</v>
      </c>
      <c r="E384" s="225"/>
      <c r="F384" s="226"/>
      <c r="G384" s="226"/>
      <c r="H384" s="226"/>
      <c r="I384" s="226"/>
      <c r="J384" s="226"/>
      <c r="K384" s="226"/>
      <c r="L384" s="226"/>
      <c r="M384" s="226"/>
      <c r="N384" s="226"/>
      <c r="O384" s="226"/>
      <c r="P384" s="226"/>
      <c r="Q384" s="226"/>
      <c r="R384" s="226"/>
      <c r="S384" s="226"/>
      <c r="T384" s="226"/>
      <c r="U384" s="226"/>
      <c r="V384" s="226"/>
      <c r="W384" s="226"/>
      <c r="X384" s="226"/>
      <c r="Y384" s="226"/>
      <c r="Z384" s="226"/>
      <c r="AA384" s="226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  <c r="AP384" s="226"/>
      <c r="AQ384" s="226"/>
      <c r="AR384" s="226"/>
      <c r="AS384" s="226"/>
      <c r="AT384" s="226"/>
      <c r="AU384" s="226"/>
      <c r="AV384" s="226"/>
      <c r="AW384" s="226"/>
      <c r="AX384" s="226"/>
      <c r="AY384" s="226"/>
      <c r="AZ384" s="226"/>
      <c r="BA384" s="226"/>
      <c r="BB384" s="226"/>
      <c r="BC384" s="226"/>
      <c r="BD384" s="226"/>
      <c r="BE384" s="226"/>
      <c r="BF384" s="226"/>
      <c r="BG384" s="226"/>
      <c r="BH384" s="226"/>
      <c r="BI384" s="226"/>
      <c r="BJ384" s="226"/>
      <c r="BK384" s="226"/>
      <c r="BL384" s="226"/>
      <c r="BM384" s="227">
        <v>1</v>
      </c>
    </row>
    <row r="385" spans="1:65">
      <c r="A385" s="29"/>
      <c r="B385" s="19">
        <v>1</v>
      </c>
      <c r="C385" s="9">
        <v>2</v>
      </c>
      <c r="D385" s="228">
        <v>51</v>
      </c>
      <c r="E385" s="225"/>
      <c r="F385" s="226"/>
      <c r="G385" s="226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26"/>
      <c r="Z385" s="226"/>
      <c r="AA385" s="226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  <c r="AP385" s="226"/>
      <c r="AQ385" s="226"/>
      <c r="AR385" s="226"/>
      <c r="AS385" s="226"/>
      <c r="AT385" s="226"/>
      <c r="AU385" s="226"/>
      <c r="AV385" s="226"/>
      <c r="AW385" s="226"/>
      <c r="AX385" s="226"/>
      <c r="AY385" s="226"/>
      <c r="AZ385" s="226"/>
      <c r="BA385" s="226"/>
      <c r="BB385" s="226"/>
      <c r="BC385" s="226"/>
      <c r="BD385" s="226"/>
      <c r="BE385" s="226"/>
      <c r="BF385" s="226"/>
      <c r="BG385" s="226"/>
      <c r="BH385" s="226"/>
      <c r="BI385" s="226"/>
      <c r="BJ385" s="226"/>
      <c r="BK385" s="226"/>
      <c r="BL385" s="226"/>
      <c r="BM385" s="227">
        <v>33</v>
      </c>
    </row>
    <row r="386" spans="1:65">
      <c r="A386" s="29"/>
      <c r="B386" s="20" t="s">
        <v>269</v>
      </c>
      <c r="C386" s="12"/>
      <c r="D386" s="232">
        <v>51</v>
      </c>
      <c r="E386" s="225"/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26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  <c r="AP386" s="226"/>
      <c r="AQ386" s="226"/>
      <c r="AR386" s="226"/>
      <c r="AS386" s="226"/>
      <c r="AT386" s="226"/>
      <c r="AU386" s="226"/>
      <c r="AV386" s="226"/>
      <c r="AW386" s="226"/>
      <c r="AX386" s="226"/>
      <c r="AY386" s="226"/>
      <c r="AZ386" s="226"/>
      <c r="BA386" s="226"/>
      <c r="BB386" s="226"/>
      <c r="BC386" s="226"/>
      <c r="BD386" s="226"/>
      <c r="BE386" s="226"/>
      <c r="BF386" s="226"/>
      <c r="BG386" s="226"/>
      <c r="BH386" s="226"/>
      <c r="BI386" s="226"/>
      <c r="BJ386" s="226"/>
      <c r="BK386" s="226"/>
      <c r="BL386" s="226"/>
      <c r="BM386" s="227">
        <v>16</v>
      </c>
    </row>
    <row r="387" spans="1:65">
      <c r="A387" s="29"/>
      <c r="B387" s="3" t="s">
        <v>270</v>
      </c>
      <c r="C387" s="28"/>
      <c r="D387" s="228">
        <v>51</v>
      </c>
      <c r="E387" s="225"/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26"/>
      <c r="Z387" s="226"/>
      <c r="AA387" s="226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  <c r="AP387" s="226"/>
      <c r="AQ387" s="226"/>
      <c r="AR387" s="226"/>
      <c r="AS387" s="226"/>
      <c r="AT387" s="226"/>
      <c r="AU387" s="226"/>
      <c r="AV387" s="226"/>
      <c r="AW387" s="226"/>
      <c r="AX387" s="226"/>
      <c r="AY387" s="226"/>
      <c r="AZ387" s="226"/>
      <c r="BA387" s="226"/>
      <c r="BB387" s="226"/>
      <c r="BC387" s="226"/>
      <c r="BD387" s="226"/>
      <c r="BE387" s="226"/>
      <c r="BF387" s="226"/>
      <c r="BG387" s="226"/>
      <c r="BH387" s="226"/>
      <c r="BI387" s="226"/>
      <c r="BJ387" s="226"/>
      <c r="BK387" s="226"/>
      <c r="BL387" s="226"/>
      <c r="BM387" s="227">
        <v>51</v>
      </c>
    </row>
    <row r="388" spans="1:65">
      <c r="A388" s="29"/>
      <c r="B388" s="3" t="s">
        <v>271</v>
      </c>
      <c r="C388" s="28"/>
      <c r="D388" s="228">
        <v>0</v>
      </c>
      <c r="E388" s="225"/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26"/>
      <c r="Z388" s="226"/>
      <c r="AA388" s="226"/>
      <c r="AB388" s="226"/>
      <c r="AC388" s="226"/>
      <c r="AD388" s="226"/>
      <c r="AE388" s="226"/>
      <c r="AF388" s="226"/>
      <c r="AG388" s="226"/>
      <c r="AH388" s="226"/>
      <c r="AI388" s="226"/>
      <c r="AJ388" s="226"/>
      <c r="AK388" s="226"/>
      <c r="AL388" s="226"/>
      <c r="AM388" s="226"/>
      <c r="AN388" s="226"/>
      <c r="AO388" s="226"/>
      <c r="AP388" s="226"/>
      <c r="AQ388" s="226"/>
      <c r="AR388" s="226"/>
      <c r="AS388" s="226"/>
      <c r="AT388" s="226"/>
      <c r="AU388" s="226"/>
      <c r="AV388" s="226"/>
      <c r="AW388" s="226"/>
      <c r="AX388" s="226"/>
      <c r="AY388" s="226"/>
      <c r="AZ388" s="226"/>
      <c r="BA388" s="226"/>
      <c r="BB388" s="226"/>
      <c r="BC388" s="226"/>
      <c r="BD388" s="226"/>
      <c r="BE388" s="226"/>
      <c r="BF388" s="226"/>
      <c r="BG388" s="226"/>
      <c r="BH388" s="226"/>
      <c r="BI388" s="226"/>
      <c r="BJ388" s="226"/>
      <c r="BK388" s="226"/>
      <c r="BL388" s="226"/>
      <c r="BM388" s="227">
        <v>39</v>
      </c>
    </row>
    <row r="389" spans="1:65">
      <c r="A389" s="29"/>
      <c r="B389" s="3" t="s">
        <v>86</v>
      </c>
      <c r="C389" s="28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272</v>
      </c>
      <c r="C390" s="28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273</v>
      </c>
      <c r="C391" s="46"/>
      <c r="D391" s="44" t="s">
        <v>274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671</v>
      </c>
      <c r="BM393" s="27" t="s">
        <v>275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343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235</v>
      </c>
      <c r="C395" s="9" t="s">
        <v>235</v>
      </c>
      <c r="D395" s="10" t="s">
        <v>112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357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9.16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9.3699999999999992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9</v>
      </c>
    </row>
    <row r="400" spans="1:65">
      <c r="A400" s="29"/>
      <c r="B400" s="20" t="s">
        <v>269</v>
      </c>
      <c r="C400" s="12"/>
      <c r="D400" s="22">
        <v>9.2650000000000006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270</v>
      </c>
      <c r="C401" s="28"/>
      <c r="D401" s="11">
        <v>9.2650000000000006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9.2650000000000006</v>
      </c>
    </row>
    <row r="402" spans="1:65">
      <c r="A402" s="29"/>
      <c r="B402" s="3" t="s">
        <v>271</v>
      </c>
      <c r="C402" s="28"/>
      <c r="D402" s="23">
        <v>0.14849242404917432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40</v>
      </c>
    </row>
    <row r="403" spans="1:65">
      <c r="A403" s="29"/>
      <c r="B403" s="3" t="s">
        <v>86</v>
      </c>
      <c r="C403" s="28"/>
      <c r="D403" s="13">
        <v>1.6027244905469435E-2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272</v>
      </c>
      <c r="C404" s="28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273</v>
      </c>
      <c r="C405" s="46"/>
      <c r="D405" s="44" t="s">
        <v>274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672</v>
      </c>
      <c r="BM407" s="27" t="s">
        <v>275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343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235</v>
      </c>
      <c r="C409" s="9" t="s">
        <v>235</v>
      </c>
      <c r="D409" s="10" t="s">
        <v>112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357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3">
        <v>105</v>
      </c>
      <c r="E412" s="225"/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26"/>
      <c r="Z412" s="226"/>
      <c r="AA412" s="226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  <c r="AP412" s="226"/>
      <c r="AQ412" s="226"/>
      <c r="AR412" s="226"/>
      <c r="AS412" s="226"/>
      <c r="AT412" s="226"/>
      <c r="AU412" s="226"/>
      <c r="AV412" s="226"/>
      <c r="AW412" s="226"/>
      <c r="AX412" s="226"/>
      <c r="AY412" s="226"/>
      <c r="AZ412" s="226"/>
      <c r="BA412" s="226"/>
      <c r="BB412" s="226"/>
      <c r="BC412" s="226"/>
      <c r="BD412" s="226"/>
      <c r="BE412" s="226"/>
      <c r="BF412" s="226"/>
      <c r="BG412" s="226"/>
      <c r="BH412" s="226"/>
      <c r="BI412" s="226"/>
      <c r="BJ412" s="226"/>
      <c r="BK412" s="226"/>
      <c r="BL412" s="226"/>
      <c r="BM412" s="227">
        <v>1</v>
      </c>
    </row>
    <row r="413" spans="1:65">
      <c r="A413" s="29"/>
      <c r="B413" s="19">
        <v>1</v>
      </c>
      <c r="C413" s="9">
        <v>2</v>
      </c>
      <c r="D413" s="228">
        <v>105</v>
      </c>
      <c r="E413" s="225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26"/>
      <c r="Z413" s="226"/>
      <c r="AA413" s="226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  <c r="AP413" s="226"/>
      <c r="AQ413" s="226"/>
      <c r="AR413" s="226"/>
      <c r="AS413" s="226"/>
      <c r="AT413" s="226"/>
      <c r="AU413" s="226"/>
      <c r="AV413" s="226"/>
      <c r="AW413" s="226"/>
      <c r="AX413" s="226"/>
      <c r="AY413" s="226"/>
      <c r="AZ413" s="226"/>
      <c r="BA413" s="226"/>
      <c r="BB413" s="226"/>
      <c r="BC413" s="226"/>
      <c r="BD413" s="226"/>
      <c r="BE413" s="226"/>
      <c r="BF413" s="226"/>
      <c r="BG413" s="226"/>
      <c r="BH413" s="226"/>
      <c r="BI413" s="226"/>
      <c r="BJ413" s="226"/>
      <c r="BK413" s="226"/>
      <c r="BL413" s="226"/>
      <c r="BM413" s="227">
        <v>35</v>
      </c>
    </row>
    <row r="414" spans="1:65">
      <c r="A414" s="29"/>
      <c r="B414" s="20" t="s">
        <v>269</v>
      </c>
      <c r="C414" s="12"/>
      <c r="D414" s="232">
        <v>105</v>
      </c>
      <c r="E414" s="225"/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27">
        <v>16</v>
      </c>
    </row>
    <row r="415" spans="1:65">
      <c r="A415" s="29"/>
      <c r="B415" s="3" t="s">
        <v>270</v>
      </c>
      <c r="C415" s="28"/>
      <c r="D415" s="228">
        <v>105</v>
      </c>
      <c r="E415" s="225"/>
      <c r="F415" s="226"/>
      <c r="G415" s="226"/>
      <c r="H415" s="226"/>
      <c r="I415" s="226"/>
      <c r="J415" s="226"/>
      <c r="K415" s="226"/>
      <c r="L415" s="226"/>
      <c r="M415" s="226"/>
      <c r="N415" s="226"/>
      <c r="O415" s="226"/>
      <c r="P415" s="226"/>
      <c r="Q415" s="226"/>
      <c r="R415" s="226"/>
      <c r="S415" s="226"/>
      <c r="T415" s="226"/>
      <c r="U415" s="226"/>
      <c r="V415" s="226"/>
      <c r="W415" s="226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27">
        <v>105</v>
      </c>
    </row>
    <row r="416" spans="1:65">
      <c r="A416" s="29"/>
      <c r="B416" s="3" t="s">
        <v>271</v>
      </c>
      <c r="C416" s="28"/>
      <c r="D416" s="228">
        <v>0</v>
      </c>
      <c r="E416" s="225"/>
      <c r="F416" s="226"/>
      <c r="G416" s="226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27">
        <v>41</v>
      </c>
    </row>
    <row r="417" spans="1:65">
      <c r="A417" s="29"/>
      <c r="B417" s="3" t="s">
        <v>86</v>
      </c>
      <c r="C417" s="28"/>
      <c r="D417" s="13">
        <v>0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272</v>
      </c>
      <c r="C418" s="28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273</v>
      </c>
      <c r="C419" s="46"/>
      <c r="D419" s="44" t="s">
        <v>274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673</v>
      </c>
      <c r="BM421" s="27" t="s">
        <v>275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343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235</v>
      </c>
      <c r="C423" s="9" t="s">
        <v>235</v>
      </c>
      <c r="D423" s="10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357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1" t="s">
        <v>105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7">
        <v>1</v>
      </c>
    </row>
    <row r="427" spans="1:65">
      <c r="A427" s="29"/>
      <c r="B427" s="19">
        <v>1</v>
      </c>
      <c r="C427" s="9">
        <v>2</v>
      </c>
      <c r="D427" s="212" t="s">
        <v>105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7">
        <v>36</v>
      </c>
    </row>
    <row r="428" spans="1:65">
      <c r="A428" s="29"/>
      <c r="B428" s="20" t="s">
        <v>269</v>
      </c>
      <c r="C428" s="12"/>
      <c r="D428" s="210" t="s">
        <v>694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16</v>
      </c>
    </row>
    <row r="429" spans="1:65">
      <c r="A429" s="29"/>
      <c r="B429" s="3" t="s">
        <v>270</v>
      </c>
      <c r="C429" s="28"/>
      <c r="D429" s="23" t="s">
        <v>694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 t="s">
        <v>105</v>
      </c>
    </row>
    <row r="430" spans="1:65">
      <c r="A430" s="29"/>
      <c r="B430" s="3" t="s">
        <v>271</v>
      </c>
      <c r="C430" s="28"/>
      <c r="D430" s="23" t="s">
        <v>694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42</v>
      </c>
    </row>
    <row r="431" spans="1:65">
      <c r="A431" s="29"/>
      <c r="B431" s="3" t="s">
        <v>86</v>
      </c>
      <c r="C431" s="28"/>
      <c r="D431" s="13" t="s">
        <v>694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272</v>
      </c>
      <c r="C432" s="28"/>
      <c r="D432" s="13" t="s">
        <v>694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273</v>
      </c>
      <c r="C433" s="46"/>
      <c r="D433" s="44" t="s">
        <v>274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674</v>
      </c>
      <c r="BM435" s="27" t="s">
        <v>275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343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235</v>
      </c>
      <c r="C437" s="9" t="s">
        <v>235</v>
      </c>
      <c r="D437" s="10" t="s">
        <v>112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357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4.3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4.4000000000000004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37</v>
      </c>
    </row>
    <row r="442" spans="1:65">
      <c r="A442" s="29"/>
      <c r="B442" s="20" t="s">
        <v>269</v>
      </c>
      <c r="C442" s="12"/>
      <c r="D442" s="22">
        <v>4.3499999999999996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270</v>
      </c>
      <c r="C443" s="28"/>
      <c r="D443" s="11">
        <v>4.3499999999999996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4.3499999999999996</v>
      </c>
    </row>
    <row r="444" spans="1:65">
      <c r="A444" s="29"/>
      <c r="B444" s="3" t="s">
        <v>271</v>
      </c>
      <c r="C444" s="28"/>
      <c r="D444" s="23">
        <v>7.0710678118655126E-2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43</v>
      </c>
    </row>
    <row r="445" spans="1:65">
      <c r="A445" s="29"/>
      <c r="B445" s="3" t="s">
        <v>86</v>
      </c>
      <c r="C445" s="28"/>
      <c r="D445" s="13">
        <v>1.625532830313911E-2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272</v>
      </c>
      <c r="C446" s="28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273</v>
      </c>
      <c r="C447" s="46"/>
      <c r="D447" s="44" t="s">
        <v>274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675</v>
      </c>
      <c r="BM449" s="27" t="s">
        <v>275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343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235</v>
      </c>
      <c r="C451" s="9" t="s">
        <v>235</v>
      </c>
      <c r="D451" s="10" t="s">
        <v>112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357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5.3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5.6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38</v>
      </c>
    </row>
    <row r="456" spans="1:65">
      <c r="A456" s="29"/>
      <c r="B456" s="20" t="s">
        <v>269</v>
      </c>
      <c r="C456" s="12"/>
      <c r="D456" s="22">
        <v>5.4499999999999993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270</v>
      </c>
      <c r="C457" s="28"/>
      <c r="D457" s="11">
        <v>5.4499999999999993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5.45</v>
      </c>
    </row>
    <row r="458" spans="1:65">
      <c r="A458" s="29"/>
      <c r="B458" s="3" t="s">
        <v>271</v>
      </c>
      <c r="C458" s="28"/>
      <c r="D458" s="23">
        <v>0.21213203435596412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44</v>
      </c>
    </row>
    <row r="459" spans="1:65">
      <c r="A459" s="29"/>
      <c r="B459" s="3" t="s">
        <v>86</v>
      </c>
      <c r="C459" s="28"/>
      <c r="D459" s="13">
        <v>3.8923309056140207E-2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272</v>
      </c>
      <c r="C460" s="28"/>
      <c r="D460" s="13">
        <v>-1.1102230246251565E-16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273</v>
      </c>
      <c r="C461" s="46"/>
      <c r="D461" s="44" t="s">
        <v>274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676</v>
      </c>
      <c r="BM463" s="27" t="s">
        <v>275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343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235</v>
      </c>
      <c r="C465" s="9" t="s">
        <v>235</v>
      </c>
      <c r="D465" s="10" t="s">
        <v>112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357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8" t="s">
        <v>103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9" t="s">
        <v>103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39</v>
      </c>
    </row>
    <row r="470" spans="1:65">
      <c r="A470" s="29"/>
      <c r="B470" s="20" t="s">
        <v>269</v>
      </c>
      <c r="C470" s="12"/>
      <c r="D470" s="22" t="s">
        <v>694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270</v>
      </c>
      <c r="C471" s="28"/>
      <c r="D471" s="11" t="s">
        <v>694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103</v>
      </c>
    </row>
    <row r="472" spans="1:65">
      <c r="A472" s="29"/>
      <c r="B472" s="3" t="s">
        <v>271</v>
      </c>
      <c r="C472" s="28"/>
      <c r="D472" s="23" t="s">
        <v>694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45</v>
      </c>
    </row>
    <row r="473" spans="1:65">
      <c r="A473" s="29"/>
      <c r="B473" s="3" t="s">
        <v>86</v>
      </c>
      <c r="C473" s="28"/>
      <c r="D473" s="13" t="s">
        <v>694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272</v>
      </c>
      <c r="C474" s="28"/>
      <c r="D474" s="13" t="s">
        <v>694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273</v>
      </c>
      <c r="C475" s="46"/>
      <c r="D475" s="44" t="s">
        <v>274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677</v>
      </c>
      <c r="BM477" s="27" t="s">
        <v>275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343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235</v>
      </c>
      <c r="C479" s="9" t="s">
        <v>235</v>
      </c>
      <c r="D479" s="10" t="s">
        <v>112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357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6.83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7.01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6</v>
      </c>
    </row>
    <row r="484" spans="1:65">
      <c r="A484" s="29"/>
      <c r="B484" s="20" t="s">
        <v>269</v>
      </c>
      <c r="C484" s="12"/>
      <c r="D484" s="22">
        <v>6.92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270</v>
      </c>
      <c r="C485" s="28"/>
      <c r="D485" s="11">
        <v>6.92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6.92</v>
      </c>
    </row>
    <row r="486" spans="1:65">
      <c r="A486" s="29"/>
      <c r="B486" s="3" t="s">
        <v>271</v>
      </c>
      <c r="C486" s="28"/>
      <c r="D486" s="23">
        <v>0.12727922061357835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29</v>
      </c>
    </row>
    <row r="487" spans="1:65">
      <c r="A487" s="29"/>
      <c r="B487" s="3" t="s">
        <v>86</v>
      </c>
      <c r="C487" s="28"/>
      <c r="D487" s="13">
        <v>1.8392950955719415E-2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272</v>
      </c>
      <c r="C488" s="28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273</v>
      </c>
      <c r="C489" s="46"/>
      <c r="D489" s="44" t="s">
        <v>274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678</v>
      </c>
      <c r="BM491" s="27" t="s">
        <v>275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343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235</v>
      </c>
      <c r="C493" s="9" t="s">
        <v>235</v>
      </c>
      <c r="D493" s="10" t="s">
        <v>112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357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8">
        <v>1</v>
      </c>
      <c r="C496" s="14">
        <v>1</v>
      </c>
      <c r="D496" s="213">
        <v>21.8</v>
      </c>
      <c r="E496" s="215"/>
      <c r="F496" s="216"/>
      <c r="G496" s="216"/>
      <c r="H496" s="216"/>
      <c r="I496" s="216"/>
      <c r="J496" s="216"/>
      <c r="K496" s="216"/>
      <c r="L496" s="216"/>
      <c r="M496" s="216"/>
      <c r="N496" s="216"/>
      <c r="O496" s="216"/>
      <c r="P496" s="216"/>
      <c r="Q496" s="216"/>
      <c r="R496" s="216"/>
      <c r="S496" s="216"/>
      <c r="T496" s="216"/>
      <c r="U496" s="216"/>
      <c r="V496" s="216"/>
      <c r="W496" s="216"/>
      <c r="X496" s="216"/>
      <c r="Y496" s="216"/>
      <c r="Z496" s="216"/>
      <c r="AA496" s="216"/>
      <c r="AB496" s="216"/>
      <c r="AC496" s="216"/>
      <c r="AD496" s="216"/>
      <c r="AE496" s="216"/>
      <c r="AF496" s="216"/>
      <c r="AG496" s="216"/>
      <c r="AH496" s="216"/>
      <c r="AI496" s="216"/>
      <c r="AJ496" s="216"/>
      <c r="AK496" s="216"/>
      <c r="AL496" s="216"/>
      <c r="AM496" s="216"/>
      <c r="AN496" s="216"/>
      <c r="AO496" s="216"/>
      <c r="AP496" s="216"/>
      <c r="AQ496" s="216"/>
      <c r="AR496" s="216"/>
      <c r="AS496" s="216"/>
      <c r="AT496" s="216"/>
      <c r="AU496" s="216"/>
      <c r="AV496" s="216"/>
      <c r="AW496" s="216"/>
      <c r="AX496" s="216"/>
      <c r="AY496" s="216"/>
      <c r="AZ496" s="216"/>
      <c r="BA496" s="216"/>
      <c r="BB496" s="216"/>
      <c r="BC496" s="216"/>
      <c r="BD496" s="216"/>
      <c r="BE496" s="216"/>
      <c r="BF496" s="216"/>
      <c r="BG496" s="216"/>
      <c r="BH496" s="216"/>
      <c r="BI496" s="216"/>
      <c r="BJ496" s="216"/>
      <c r="BK496" s="216"/>
      <c r="BL496" s="216"/>
      <c r="BM496" s="217">
        <v>1</v>
      </c>
    </row>
    <row r="497" spans="1:65">
      <c r="A497" s="29"/>
      <c r="B497" s="19">
        <v>1</v>
      </c>
      <c r="C497" s="9">
        <v>2</v>
      </c>
      <c r="D497" s="218">
        <v>22.4</v>
      </c>
      <c r="E497" s="215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7">
        <v>13</v>
      </c>
    </row>
    <row r="498" spans="1:65">
      <c r="A498" s="29"/>
      <c r="B498" s="20" t="s">
        <v>269</v>
      </c>
      <c r="C498" s="12"/>
      <c r="D498" s="222">
        <v>22.1</v>
      </c>
      <c r="E498" s="215"/>
      <c r="F498" s="216"/>
      <c r="G498" s="216"/>
      <c r="H498" s="216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6"/>
      <c r="T498" s="216"/>
      <c r="U498" s="216"/>
      <c r="V498" s="216"/>
      <c r="W498" s="216"/>
      <c r="X498" s="216"/>
      <c r="Y498" s="216"/>
      <c r="Z498" s="216"/>
      <c r="AA498" s="216"/>
      <c r="AB498" s="216"/>
      <c r="AC498" s="216"/>
      <c r="AD498" s="216"/>
      <c r="AE498" s="216"/>
      <c r="AF498" s="216"/>
      <c r="AG498" s="216"/>
      <c r="AH498" s="216"/>
      <c r="AI498" s="216"/>
      <c r="AJ498" s="216"/>
      <c r="AK498" s="216"/>
      <c r="AL498" s="216"/>
      <c r="AM498" s="216"/>
      <c r="AN498" s="216"/>
      <c r="AO498" s="216"/>
      <c r="AP498" s="216"/>
      <c r="AQ498" s="216"/>
      <c r="AR498" s="216"/>
      <c r="AS498" s="216"/>
      <c r="AT498" s="216"/>
      <c r="AU498" s="216"/>
      <c r="AV498" s="216"/>
      <c r="AW498" s="216"/>
      <c r="AX498" s="216"/>
      <c r="AY498" s="216"/>
      <c r="AZ498" s="216"/>
      <c r="BA498" s="216"/>
      <c r="BB498" s="216"/>
      <c r="BC498" s="216"/>
      <c r="BD498" s="216"/>
      <c r="BE498" s="216"/>
      <c r="BF498" s="216"/>
      <c r="BG498" s="216"/>
      <c r="BH498" s="216"/>
      <c r="BI498" s="216"/>
      <c r="BJ498" s="216"/>
      <c r="BK498" s="216"/>
      <c r="BL498" s="216"/>
      <c r="BM498" s="217">
        <v>16</v>
      </c>
    </row>
    <row r="499" spans="1:65">
      <c r="A499" s="29"/>
      <c r="B499" s="3" t="s">
        <v>270</v>
      </c>
      <c r="C499" s="28"/>
      <c r="D499" s="218">
        <v>22.1</v>
      </c>
      <c r="E499" s="215"/>
      <c r="F499" s="216"/>
      <c r="G499" s="216"/>
      <c r="H499" s="216"/>
      <c r="I499" s="216"/>
      <c r="J499" s="216"/>
      <c r="K499" s="216"/>
      <c r="L499" s="216"/>
      <c r="M499" s="216"/>
      <c r="N499" s="216"/>
      <c r="O499" s="216"/>
      <c r="P499" s="216"/>
      <c r="Q499" s="216"/>
      <c r="R499" s="216"/>
      <c r="S499" s="216"/>
      <c r="T499" s="216"/>
      <c r="U499" s="216"/>
      <c r="V499" s="216"/>
      <c r="W499" s="216"/>
      <c r="X499" s="216"/>
      <c r="Y499" s="216"/>
      <c r="Z499" s="216"/>
      <c r="AA499" s="216"/>
      <c r="AB499" s="216"/>
      <c r="AC499" s="216"/>
      <c r="AD499" s="216"/>
      <c r="AE499" s="216"/>
      <c r="AF499" s="216"/>
      <c r="AG499" s="216"/>
      <c r="AH499" s="216"/>
      <c r="AI499" s="216"/>
      <c r="AJ499" s="216"/>
      <c r="AK499" s="216"/>
      <c r="AL499" s="216"/>
      <c r="AM499" s="216"/>
      <c r="AN499" s="216"/>
      <c r="AO499" s="216"/>
      <c r="AP499" s="216"/>
      <c r="AQ499" s="216"/>
      <c r="AR499" s="216"/>
      <c r="AS499" s="216"/>
      <c r="AT499" s="216"/>
      <c r="AU499" s="216"/>
      <c r="AV499" s="216"/>
      <c r="AW499" s="216"/>
      <c r="AX499" s="216"/>
      <c r="AY499" s="216"/>
      <c r="AZ499" s="216"/>
      <c r="BA499" s="216"/>
      <c r="BB499" s="216"/>
      <c r="BC499" s="216"/>
      <c r="BD499" s="216"/>
      <c r="BE499" s="216"/>
      <c r="BF499" s="216"/>
      <c r="BG499" s="216"/>
      <c r="BH499" s="216"/>
      <c r="BI499" s="216"/>
      <c r="BJ499" s="216"/>
      <c r="BK499" s="216"/>
      <c r="BL499" s="216"/>
      <c r="BM499" s="217">
        <v>22.1</v>
      </c>
    </row>
    <row r="500" spans="1:65">
      <c r="A500" s="29"/>
      <c r="B500" s="3" t="s">
        <v>271</v>
      </c>
      <c r="C500" s="28"/>
      <c r="D500" s="218">
        <v>0.42426406871192701</v>
      </c>
      <c r="E500" s="215"/>
      <c r="F500" s="216"/>
      <c r="G500" s="216"/>
      <c r="H500" s="216"/>
      <c r="I500" s="216"/>
      <c r="J500" s="216"/>
      <c r="K500" s="216"/>
      <c r="L500" s="216"/>
      <c r="M500" s="216"/>
      <c r="N500" s="216"/>
      <c r="O500" s="216"/>
      <c r="P500" s="216"/>
      <c r="Q500" s="216"/>
      <c r="R500" s="216"/>
      <c r="S500" s="216"/>
      <c r="T500" s="216"/>
      <c r="U500" s="216"/>
      <c r="V500" s="216"/>
      <c r="W500" s="216"/>
      <c r="X500" s="216"/>
      <c r="Y500" s="216"/>
      <c r="Z500" s="216"/>
      <c r="AA500" s="216"/>
      <c r="AB500" s="216"/>
      <c r="AC500" s="216"/>
      <c r="AD500" s="216"/>
      <c r="AE500" s="216"/>
      <c r="AF500" s="216"/>
      <c r="AG500" s="216"/>
      <c r="AH500" s="216"/>
      <c r="AI500" s="216"/>
      <c r="AJ500" s="216"/>
      <c r="AK500" s="216"/>
      <c r="AL500" s="216"/>
      <c r="AM500" s="216"/>
      <c r="AN500" s="216"/>
      <c r="AO500" s="216"/>
      <c r="AP500" s="216"/>
      <c r="AQ500" s="216"/>
      <c r="AR500" s="216"/>
      <c r="AS500" s="216"/>
      <c r="AT500" s="216"/>
      <c r="AU500" s="216"/>
      <c r="AV500" s="216"/>
      <c r="AW500" s="216"/>
      <c r="AX500" s="216"/>
      <c r="AY500" s="216"/>
      <c r="AZ500" s="216"/>
      <c r="BA500" s="216"/>
      <c r="BB500" s="216"/>
      <c r="BC500" s="216"/>
      <c r="BD500" s="216"/>
      <c r="BE500" s="216"/>
      <c r="BF500" s="216"/>
      <c r="BG500" s="216"/>
      <c r="BH500" s="216"/>
      <c r="BI500" s="216"/>
      <c r="BJ500" s="216"/>
      <c r="BK500" s="216"/>
      <c r="BL500" s="216"/>
      <c r="BM500" s="217">
        <v>30</v>
      </c>
    </row>
    <row r="501" spans="1:65">
      <c r="A501" s="29"/>
      <c r="B501" s="3" t="s">
        <v>86</v>
      </c>
      <c r="C501" s="28"/>
      <c r="D501" s="13">
        <v>1.9197469172485385E-2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272</v>
      </c>
      <c r="C502" s="28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273</v>
      </c>
      <c r="C503" s="46"/>
      <c r="D503" s="44" t="s">
        <v>274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679</v>
      </c>
      <c r="BM505" s="27" t="s">
        <v>275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343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235</v>
      </c>
      <c r="C507" s="9" t="s">
        <v>235</v>
      </c>
      <c r="D507" s="10" t="s">
        <v>112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357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3">
        <v>126</v>
      </c>
      <c r="E510" s="225"/>
      <c r="F510" s="226"/>
      <c r="G510" s="226"/>
      <c r="H510" s="226"/>
      <c r="I510" s="226"/>
      <c r="J510" s="226"/>
      <c r="K510" s="226"/>
      <c r="L510" s="226"/>
      <c r="M510" s="226"/>
      <c r="N510" s="226"/>
      <c r="O510" s="226"/>
      <c r="P510" s="226"/>
      <c r="Q510" s="226"/>
      <c r="R510" s="226"/>
      <c r="S510" s="226"/>
      <c r="T510" s="226"/>
      <c r="U510" s="226"/>
      <c r="V510" s="226"/>
      <c r="W510" s="226"/>
      <c r="X510" s="226"/>
      <c r="Y510" s="226"/>
      <c r="Z510" s="226"/>
      <c r="AA510" s="226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  <c r="AP510" s="226"/>
      <c r="AQ510" s="226"/>
      <c r="AR510" s="226"/>
      <c r="AS510" s="226"/>
      <c r="AT510" s="226"/>
      <c r="AU510" s="226"/>
      <c r="AV510" s="226"/>
      <c r="AW510" s="226"/>
      <c r="AX510" s="226"/>
      <c r="AY510" s="226"/>
      <c r="AZ510" s="226"/>
      <c r="BA510" s="226"/>
      <c r="BB510" s="226"/>
      <c r="BC510" s="226"/>
      <c r="BD510" s="226"/>
      <c r="BE510" s="226"/>
      <c r="BF510" s="226"/>
      <c r="BG510" s="226"/>
      <c r="BH510" s="226"/>
      <c r="BI510" s="226"/>
      <c r="BJ510" s="226"/>
      <c r="BK510" s="226"/>
      <c r="BL510" s="226"/>
      <c r="BM510" s="227">
        <v>1</v>
      </c>
    </row>
    <row r="511" spans="1:65">
      <c r="A511" s="29"/>
      <c r="B511" s="19">
        <v>1</v>
      </c>
      <c r="C511" s="9">
        <v>2</v>
      </c>
      <c r="D511" s="228">
        <v>128</v>
      </c>
      <c r="E511" s="225"/>
      <c r="F511" s="226"/>
      <c r="G511" s="226"/>
      <c r="H511" s="226"/>
      <c r="I511" s="226"/>
      <c r="J511" s="226"/>
      <c r="K511" s="226"/>
      <c r="L511" s="226"/>
      <c r="M511" s="226"/>
      <c r="N511" s="226"/>
      <c r="O511" s="226"/>
      <c r="P511" s="226"/>
      <c r="Q511" s="226"/>
      <c r="R511" s="226"/>
      <c r="S511" s="226"/>
      <c r="T511" s="226"/>
      <c r="U511" s="226"/>
      <c r="V511" s="226"/>
      <c r="W511" s="226"/>
      <c r="X511" s="226"/>
      <c r="Y511" s="226"/>
      <c r="Z511" s="226"/>
      <c r="AA511" s="226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  <c r="AP511" s="226"/>
      <c r="AQ511" s="226"/>
      <c r="AR511" s="226"/>
      <c r="AS511" s="226"/>
      <c r="AT511" s="226"/>
      <c r="AU511" s="226"/>
      <c r="AV511" s="226"/>
      <c r="AW511" s="226"/>
      <c r="AX511" s="226"/>
      <c r="AY511" s="226"/>
      <c r="AZ511" s="226"/>
      <c r="BA511" s="226"/>
      <c r="BB511" s="226"/>
      <c r="BC511" s="226"/>
      <c r="BD511" s="226"/>
      <c r="BE511" s="226"/>
      <c r="BF511" s="226"/>
      <c r="BG511" s="226"/>
      <c r="BH511" s="226"/>
      <c r="BI511" s="226"/>
      <c r="BJ511" s="226"/>
      <c r="BK511" s="226"/>
      <c r="BL511" s="226"/>
      <c r="BM511" s="227">
        <v>25</v>
      </c>
    </row>
    <row r="512" spans="1:65">
      <c r="A512" s="29"/>
      <c r="B512" s="20" t="s">
        <v>269</v>
      </c>
      <c r="C512" s="12"/>
      <c r="D512" s="232">
        <v>127</v>
      </c>
      <c r="E512" s="225"/>
      <c r="F512" s="226"/>
      <c r="G512" s="226"/>
      <c r="H512" s="226"/>
      <c r="I512" s="226"/>
      <c r="J512" s="226"/>
      <c r="K512" s="226"/>
      <c r="L512" s="226"/>
      <c r="M512" s="226"/>
      <c r="N512" s="226"/>
      <c r="O512" s="226"/>
      <c r="P512" s="226"/>
      <c r="Q512" s="226"/>
      <c r="R512" s="226"/>
      <c r="S512" s="226"/>
      <c r="T512" s="226"/>
      <c r="U512" s="226"/>
      <c r="V512" s="226"/>
      <c r="W512" s="226"/>
      <c r="X512" s="226"/>
      <c r="Y512" s="226"/>
      <c r="Z512" s="226"/>
      <c r="AA512" s="226"/>
      <c r="AB512" s="226"/>
      <c r="AC512" s="226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  <c r="AP512" s="226"/>
      <c r="AQ512" s="226"/>
      <c r="AR512" s="226"/>
      <c r="AS512" s="226"/>
      <c r="AT512" s="226"/>
      <c r="AU512" s="226"/>
      <c r="AV512" s="226"/>
      <c r="AW512" s="226"/>
      <c r="AX512" s="226"/>
      <c r="AY512" s="226"/>
      <c r="AZ512" s="226"/>
      <c r="BA512" s="226"/>
      <c r="BB512" s="226"/>
      <c r="BC512" s="226"/>
      <c r="BD512" s="226"/>
      <c r="BE512" s="226"/>
      <c r="BF512" s="226"/>
      <c r="BG512" s="226"/>
      <c r="BH512" s="226"/>
      <c r="BI512" s="226"/>
      <c r="BJ512" s="226"/>
      <c r="BK512" s="226"/>
      <c r="BL512" s="226"/>
      <c r="BM512" s="227">
        <v>16</v>
      </c>
    </row>
    <row r="513" spans="1:65">
      <c r="A513" s="29"/>
      <c r="B513" s="3" t="s">
        <v>270</v>
      </c>
      <c r="C513" s="28"/>
      <c r="D513" s="228">
        <v>127</v>
      </c>
      <c r="E513" s="225"/>
      <c r="F513" s="226"/>
      <c r="G513" s="226"/>
      <c r="H513" s="226"/>
      <c r="I513" s="226"/>
      <c r="J513" s="226"/>
      <c r="K513" s="226"/>
      <c r="L513" s="226"/>
      <c r="M513" s="226"/>
      <c r="N513" s="226"/>
      <c r="O513" s="226"/>
      <c r="P513" s="226"/>
      <c r="Q513" s="226"/>
      <c r="R513" s="226"/>
      <c r="S513" s="226"/>
      <c r="T513" s="226"/>
      <c r="U513" s="226"/>
      <c r="V513" s="226"/>
      <c r="W513" s="226"/>
      <c r="X513" s="226"/>
      <c r="Y513" s="226"/>
      <c r="Z513" s="226"/>
      <c r="AA513" s="226"/>
      <c r="AB513" s="226"/>
      <c r="AC513" s="226"/>
      <c r="AD513" s="226"/>
      <c r="AE513" s="226"/>
      <c r="AF513" s="226"/>
      <c r="AG513" s="226"/>
      <c r="AH513" s="226"/>
      <c r="AI513" s="226"/>
      <c r="AJ513" s="226"/>
      <c r="AK513" s="226"/>
      <c r="AL513" s="226"/>
      <c r="AM513" s="226"/>
      <c r="AN513" s="226"/>
      <c r="AO513" s="226"/>
      <c r="AP513" s="226"/>
      <c r="AQ513" s="226"/>
      <c r="AR513" s="226"/>
      <c r="AS513" s="226"/>
      <c r="AT513" s="226"/>
      <c r="AU513" s="226"/>
      <c r="AV513" s="226"/>
      <c r="AW513" s="226"/>
      <c r="AX513" s="226"/>
      <c r="AY513" s="226"/>
      <c r="AZ513" s="226"/>
      <c r="BA513" s="226"/>
      <c r="BB513" s="226"/>
      <c r="BC513" s="226"/>
      <c r="BD513" s="226"/>
      <c r="BE513" s="226"/>
      <c r="BF513" s="226"/>
      <c r="BG513" s="226"/>
      <c r="BH513" s="226"/>
      <c r="BI513" s="226"/>
      <c r="BJ513" s="226"/>
      <c r="BK513" s="226"/>
      <c r="BL513" s="226"/>
      <c r="BM513" s="227">
        <v>127</v>
      </c>
    </row>
    <row r="514" spans="1:65">
      <c r="A514" s="29"/>
      <c r="B514" s="3" t="s">
        <v>271</v>
      </c>
      <c r="C514" s="28"/>
      <c r="D514" s="228">
        <v>1.4142135623730951</v>
      </c>
      <c r="E514" s="225"/>
      <c r="F514" s="226"/>
      <c r="G514" s="226"/>
      <c r="H514" s="226"/>
      <c r="I514" s="226"/>
      <c r="J514" s="226"/>
      <c r="K514" s="226"/>
      <c r="L514" s="226"/>
      <c r="M514" s="226"/>
      <c r="N514" s="226"/>
      <c r="O514" s="226"/>
      <c r="P514" s="226"/>
      <c r="Q514" s="226"/>
      <c r="R514" s="226"/>
      <c r="S514" s="226"/>
      <c r="T514" s="226"/>
      <c r="U514" s="226"/>
      <c r="V514" s="226"/>
      <c r="W514" s="226"/>
      <c r="X514" s="226"/>
      <c r="Y514" s="226"/>
      <c r="Z514" s="226"/>
      <c r="AA514" s="226"/>
      <c r="AB514" s="226"/>
      <c r="AC514" s="226"/>
      <c r="AD514" s="226"/>
      <c r="AE514" s="226"/>
      <c r="AF514" s="226"/>
      <c r="AG514" s="226"/>
      <c r="AH514" s="226"/>
      <c r="AI514" s="226"/>
      <c r="AJ514" s="226"/>
      <c r="AK514" s="226"/>
      <c r="AL514" s="226"/>
      <c r="AM514" s="226"/>
      <c r="AN514" s="226"/>
      <c r="AO514" s="226"/>
      <c r="AP514" s="226"/>
      <c r="AQ514" s="226"/>
      <c r="AR514" s="226"/>
      <c r="AS514" s="226"/>
      <c r="AT514" s="226"/>
      <c r="AU514" s="226"/>
      <c r="AV514" s="226"/>
      <c r="AW514" s="226"/>
      <c r="AX514" s="226"/>
      <c r="AY514" s="226"/>
      <c r="AZ514" s="226"/>
      <c r="BA514" s="226"/>
      <c r="BB514" s="226"/>
      <c r="BC514" s="226"/>
      <c r="BD514" s="226"/>
      <c r="BE514" s="226"/>
      <c r="BF514" s="226"/>
      <c r="BG514" s="226"/>
      <c r="BH514" s="226"/>
      <c r="BI514" s="226"/>
      <c r="BJ514" s="226"/>
      <c r="BK514" s="226"/>
      <c r="BL514" s="226"/>
      <c r="BM514" s="227">
        <v>31</v>
      </c>
    </row>
    <row r="515" spans="1:65">
      <c r="A515" s="29"/>
      <c r="B515" s="3" t="s">
        <v>86</v>
      </c>
      <c r="C515" s="28"/>
      <c r="D515" s="13">
        <v>1.1135539861205473E-2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272</v>
      </c>
      <c r="C516" s="28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273</v>
      </c>
      <c r="C517" s="46"/>
      <c r="D517" s="44" t="s">
        <v>274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680</v>
      </c>
      <c r="BM519" s="27" t="s">
        <v>275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343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235</v>
      </c>
      <c r="C521" s="9" t="s">
        <v>235</v>
      </c>
      <c r="D521" s="10" t="s">
        <v>112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357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1.1499999999999999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1.1299999999999999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26</v>
      </c>
    </row>
    <row r="526" spans="1:65">
      <c r="A526" s="29"/>
      <c r="B526" s="20" t="s">
        <v>269</v>
      </c>
      <c r="C526" s="12"/>
      <c r="D526" s="22">
        <v>1.1399999999999999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270</v>
      </c>
      <c r="C527" s="28"/>
      <c r="D527" s="11">
        <v>1.1399999999999999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1.1399999999999999</v>
      </c>
    </row>
    <row r="528" spans="1:65">
      <c r="A528" s="29"/>
      <c r="B528" s="3" t="s">
        <v>271</v>
      </c>
      <c r="C528" s="28"/>
      <c r="D528" s="23">
        <v>1.4142135623730963E-2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32</v>
      </c>
    </row>
    <row r="529" spans="1:65">
      <c r="A529" s="29"/>
      <c r="B529" s="3" t="s">
        <v>86</v>
      </c>
      <c r="C529" s="28"/>
      <c r="D529" s="13">
        <v>1.2405382126079794E-2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272</v>
      </c>
      <c r="C530" s="28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273</v>
      </c>
      <c r="C531" s="46"/>
      <c r="D531" s="44" t="s">
        <v>274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681</v>
      </c>
      <c r="BM533" s="27" t="s">
        <v>275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343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235</v>
      </c>
      <c r="C535" s="9" t="s">
        <v>235</v>
      </c>
      <c r="D535" s="10" t="s">
        <v>112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357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0.75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0.75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27</v>
      </c>
    </row>
    <row r="540" spans="1:65">
      <c r="A540" s="29"/>
      <c r="B540" s="20" t="s">
        <v>269</v>
      </c>
      <c r="C540" s="12"/>
      <c r="D540" s="22">
        <v>0.75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270</v>
      </c>
      <c r="C541" s="28"/>
      <c r="D541" s="11">
        <v>0.75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0.75</v>
      </c>
    </row>
    <row r="542" spans="1:65">
      <c r="A542" s="29"/>
      <c r="B542" s="3" t="s">
        <v>271</v>
      </c>
      <c r="C542" s="28"/>
      <c r="D542" s="23">
        <v>0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33</v>
      </c>
    </row>
    <row r="543" spans="1:65">
      <c r="A543" s="29"/>
      <c r="B543" s="3" t="s">
        <v>86</v>
      </c>
      <c r="C543" s="28"/>
      <c r="D543" s="13">
        <v>0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272</v>
      </c>
      <c r="C544" s="28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273</v>
      </c>
      <c r="C545" s="46"/>
      <c r="D545" s="44" t="s">
        <v>274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682</v>
      </c>
      <c r="BM547" s="27" t="s">
        <v>275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343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235</v>
      </c>
      <c r="C549" s="9" t="s">
        <v>235</v>
      </c>
      <c r="D549" s="10" t="s">
        <v>112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357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0.6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0.8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28</v>
      </c>
    </row>
    <row r="554" spans="1:65">
      <c r="A554" s="29"/>
      <c r="B554" s="20" t="s">
        <v>269</v>
      </c>
      <c r="C554" s="12"/>
      <c r="D554" s="22">
        <v>0.7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270</v>
      </c>
      <c r="C555" s="28"/>
      <c r="D555" s="11">
        <v>0.7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0.7</v>
      </c>
    </row>
    <row r="556" spans="1:65">
      <c r="A556" s="29"/>
      <c r="B556" s="3" t="s">
        <v>271</v>
      </c>
      <c r="C556" s="28"/>
      <c r="D556" s="23">
        <v>0.14142135623730995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34</v>
      </c>
    </row>
    <row r="557" spans="1:65">
      <c r="A557" s="29"/>
      <c r="B557" s="3" t="s">
        <v>86</v>
      </c>
      <c r="C557" s="28"/>
      <c r="D557" s="13">
        <v>0.2020305089104428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272</v>
      </c>
      <c r="C558" s="28"/>
      <c r="D558" s="13">
        <v>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273</v>
      </c>
      <c r="C559" s="46"/>
      <c r="D559" s="44" t="s">
        <v>274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683</v>
      </c>
      <c r="BM561" s="27" t="s">
        <v>275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343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235</v>
      </c>
      <c r="C563" s="9" t="s">
        <v>235</v>
      </c>
      <c r="D563" s="10" t="s">
        <v>112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357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3">
        <v>11.6</v>
      </c>
      <c r="E566" s="215"/>
      <c r="F566" s="216"/>
      <c r="G566" s="216"/>
      <c r="H566" s="216"/>
      <c r="I566" s="216"/>
      <c r="J566" s="216"/>
      <c r="K566" s="216"/>
      <c r="L566" s="216"/>
      <c r="M566" s="216"/>
      <c r="N566" s="216"/>
      <c r="O566" s="216"/>
      <c r="P566" s="216"/>
      <c r="Q566" s="216"/>
      <c r="R566" s="216"/>
      <c r="S566" s="216"/>
      <c r="T566" s="216"/>
      <c r="U566" s="216"/>
      <c r="V566" s="216"/>
      <c r="W566" s="216"/>
      <c r="X566" s="216"/>
      <c r="Y566" s="216"/>
      <c r="Z566" s="216"/>
      <c r="AA566" s="216"/>
      <c r="AB566" s="216"/>
      <c r="AC566" s="216"/>
      <c r="AD566" s="216"/>
      <c r="AE566" s="216"/>
      <c r="AF566" s="216"/>
      <c r="AG566" s="216"/>
      <c r="AH566" s="216"/>
      <c r="AI566" s="216"/>
      <c r="AJ566" s="216"/>
      <c r="AK566" s="216"/>
      <c r="AL566" s="216"/>
      <c r="AM566" s="216"/>
      <c r="AN566" s="216"/>
      <c r="AO566" s="216"/>
      <c r="AP566" s="216"/>
      <c r="AQ566" s="216"/>
      <c r="AR566" s="216"/>
      <c r="AS566" s="216"/>
      <c r="AT566" s="216"/>
      <c r="AU566" s="216"/>
      <c r="AV566" s="216"/>
      <c r="AW566" s="216"/>
      <c r="AX566" s="216"/>
      <c r="AY566" s="216"/>
      <c r="AZ566" s="216"/>
      <c r="BA566" s="216"/>
      <c r="BB566" s="216"/>
      <c r="BC566" s="216"/>
      <c r="BD566" s="216"/>
      <c r="BE566" s="216"/>
      <c r="BF566" s="216"/>
      <c r="BG566" s="216"/>
      <c r="BH566" s="216"/>
      <c r="BI566" s="216"/>
      <c r="BJ566" s="216"/>
      <c r="BK566" s="216"/>
      <c r="BL566" s="216"/>
      <c r="BM566" s="217">
        <v>1</v>
      </c>
    </row>
    <row r="567" spans="1:65">
      <c r="A567" s="29"/>
      <c r="B567" s="19">
        <v>1</v>
      </c>
      <c r="C567" s="9">
        <v>2</v>
      </c>
      <c r="D567" s="218">
        <v>11.7</v>
      </c>
      <c r="E567" s="215"/>
      <c r="F567" s="216"/>
      <c r="G567" s="216"/>
      <c r="H567" s="216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  <c r="AE567" s="216"/>
      <c r="AF567" s="216"/>
      <c r="AG567" s="216"/>
      <c r="AH567" s="216"/>
      <c r="AI567" s="216"/>
      <c r="AJ567" s="216"/>
      <c r="AK567" s="216"/>
      <c r="AL567" s="216"/>
      <c r="AM567" s="216"/>
      <c r="AN567" s="216"/>
      <c r="AO567" s="216"/>
      <c r="AP567" s="216"/>
      <c r="AQ567" s="216"/>
      <c r="AR567" s="216"/>
      <c r="AS567" s="216"/>
      <c r="AT567" s="216"/>
      <c r="AU567" s="216"/>
      <c r="AV567" s="216"/>
      <c r="AW567" s="216"/>
      <c r="AX567" s="216"/>
      <c r="AY567" s="216"/>
      <c r="AZ567" s="216"/>
      <c r="BA567" s="216"/>
      <c r="BB567" s="216"/>
      <c r="BC567" s="216"/>
      <c r="BD567" s="216"/>
      <c r="BE567" s="216"/>
      <c r="BF567" s="216"/>
      <c r="BG567" s="216"/>
      <c r="BH567" s="216"/>
      <c r="BI567" s="216"/>
      <c r="BJ567" s="216"/>
      <c r="BK567" s="216"/>
      <c r="BL567" s="216"/>
      <c r="BM567" s="217">
        <v>29</v>
      </c>
    </row>
    <row r="568" spans="1:65">
      <c r="A568" s="29"/>
      <c r="B568" s="20" t="s">
        <v>269</v>
      </c>
      <c r="C568" s="12"/>
      <c r="D568" s="222">
        <v>11.649999999999999</v>
      </c>
      <c r="E568" s="215"/>
      <c r="F568" s="216"/>
      <c r="G568" s="216"/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6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  <c r="AE568" s="216"/>
      <c r="AF568" s="216"/>
      <c r="AG568" s="216"/>
      <c r="AH568" s="216"/>
      <c r="AI568" s="216"/>
      <c r="AJ568" s="216"/>
      <c r="AK568" s="216"/>
      <c r="AL568" s="216"/>
      <c r="AM568" s="216"/>
      <c r="AN568" s="216"/>
      <c r="AO568" s="216"/>
      <c r="AP568" s="216"/>
      <c r="AQ568" s="216"/>
      <c r="AR568" s="216"/>
      <c r="AS568" s="216"/>
      <c r="AT568" s="216"/>
      <c r="AU568" s="216"/>
      <c r="AV568" s="216"/>
      <c r="AW568" s="216"/>
      <c r="AX568" s="216"/>
      <c r="AY568" s="216"/>
      <c r="AZ568" s="216"/>
      <c r="BA568" s="216"/>
      <c r="BB568" s="216"/>
      <c r="BC568" s="216"/>
      <c r="BD568" s="216"/>
      <c r="BE568" s="216"/>
      <c r="BF568" s="216"/>
      <c r="BG568" s="216"/>
      <c r="BH568" s="216"/>
      <c r="BI568" s="216"/>
      <c r="BJ568" s="216"/>
      <c r="BK568" s="216"/>
      <c r="BL568" s="216"/>
      <c r="BM568" s="217">
        <v>16</v>
      </c>
    </row>
    <row r="569" spans="1:65">
      <c r="A569" s="29"/>
      <c r="B569" s="3" t="s">
        <v>270</v>
      </c>
      <c r="C569" s="28"/>
      <c r="D569" s="218">
        <v>11.649999999999999</v>
      </c>
      <c r="E569" s="215"/>
      <c r="F569" s="216"/>
      <c r="G569" s="216"/>
      <c r="H569" s="216"/>
      <c r="I569" s="216"/>
      <c r="J569" s="216"/>
      <c r="K569" s="216"/>
      <c r="L569" s="216"/>
      <c r="M569" s="216"/>
      <c r="N569" s="216"/>
      <c r="O569" s="216"/>
      <c r="P569" s="216"/>
      <c r="Q569" s="216"/>
      <c r="R569" s="216"/>
      <c r="S569" s="216"/>
      <c r="T569" s="216"/>
      <c r="U569" s="216"/>
      <c r="V569" s="216"/>
      <c r="W569" s="216"/>
      <c r="X569" s="216"/>
      <c r="Y569" s="216"/>
      <c r="Z569" s="216"/>
      <c r="AA569" s="216"/>
      <c r="AB569" s="216"/>
      <c r="AC569" s="216"/>
      <c r="AD569" s="216"/>
      <c r="AE569" s="216"/>
      <c r="AF569" s="216"/>
      <c r="AG569" s="216"/>
      <c r="AH569" s="216"/>
      <c r="AI569" s="216"/>
      <c r="AJ569" s="216"/>
      <c r="AK569" s="216"/>
      <c r="AL569" s="216"/>
      <c r="AM569" s="216"/>
      <c r="AN569" s="216"/>
      <c r="AO569" s="216"/>
      <c r="AP569" s="216"/>
      <c r="AQ569" s="216"/>
      <c r="AR569" s="216"/>
      <c r="AS569" s="216"/>
      <c r="AT569" s="216"/>
      <c r="AU569" s="216"/>
      <c r="AV569" s="216"/>
      <c r="AW569" s="216"/>
      <c r="AX569" s="216"/>
      <c r="AY569" s="216"/>
      <c r="AZ569" s="216"/>
      <c r="BA569" s="216"/>
      <c r="BB569" s="216"/>
      <c r="BC569" s="216"/>
      <c r="BD569" s="216"/>
      <c r="BE569" s="216"/>
      <c r="BF569" s="216"/>
      <c r="BG569" s="216"/>
      <c r="BH569" s="216"/>
      <c r="BI569" s="216"/>
      <c r="BJ569" s="216"/>
      <c r="BK569" s="216"/>
      <c r="BL569" s="216"/>
      <c r="BM569" s="217">
        <v>11.65</v>
      </c>
    </row>
    <row r="570" spans="1:65">
      <c r="A570" s="29"/>
      <c r="B570" s="3" t="s">
        <v>271</v>
      </c>
      <c r="C570" s="28"/>
      <c r="D570" s="218">
        <v>7.0710678118654502E-2</v>
      </c>
      <c r="E570" s="215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216"/>
      <c r="AG570" s="216"/>
      <c r="AH570" s="216"/>
      <c r="AI570" s="216"/>
      <c r="AJ570" s="216"/>
      <c r="AK570" s="216"/>
      <c r="AL570" s="216"/>
      <c r="AM570" s="216"/>
      <c r="AN570" s="216"/>
      <c r="AO570" s="216"/>
      <c r="AP570" s="216"/>
      <c r="AQ570" s="216"/>
      <c r="AR570" s="216"/>
      <c r="AS570" s="216"/>
      <c r="AT570" s="216"/>
      <c r="AU570" s="216"/>
      <c r="AV570" s="216"/>
      <c r="AW570" s="216"/>
      <c r="AX570" s="216"/>
      <c r="AY570" s="216"/>
      <c r="AZ570" s="216"/>
      <c r="BA570" s="216"/>
      <c r="BB570" s="216"/>
      <c r="BC570" s="216"/>
      <c r="BD570" s="216"/>
      <c r="BE570" s="216"/>
      <c r="BF570" s="216"/>
      <c r="BG570" s="216"/>
      <c r="BH570" s="216"/>
      <c r="BI570" s="216"/>
      <c r="BJ570" s="216"/>
      <c r="BK570" s="216"/>
      <c r="BL570" s="216"/>
      <c r="BM570" s="217">
        <v>35</v>
      </c>
    </row>
    <row r="571" spans="1:65">
      <c r="A571" s="29"/>
      <c r="B571" s="3" t="s">
        <v>86</v>
      </c>
      <c r="C571" s="28"/>
      <c r="D571" s="13">
        <v>6.069586104605537E-3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272</v>
      </c>
      <c r="C572" s="28"/>
      <c r="D572" s="13">
        <v>-1.1102230246251565E-16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273</v>
      </c>
      <c r="C573" s="46"/>
      <c r="D573" s="44" t="s">
        <v>274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684</v>
      </c>
      <c r="BM575" s="27" t="s">
        <v>275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343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235</v>
      </c>
      <c r="C577" s="9" t="s">
        <v>235</v>
      </c>
      <c r="D577" s="10" t="s">
        <v>112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357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4">
        <v>0.11299999999999999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07">
        <v>1</v>
      </c>
    </row>
    <row r="581" spans="1:65">
      <c r="A581" s="29"/>
      <c r="B581" s="19">
        <v>1</v>
      </c>
      <c r="C581" s="9">
        <v>2</v>
      </c>
      <c r="D581" s="23">
        <v>0.11399999999999999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07">
        <v>30</v>
      </c>
    </row>
    <row r="582" spans="1:65">
      <c r="A582" s="29"/>
      <c r="B582" s="20" t="s">
        <v>269</v>
      </c>
      <c r="C582" s="12"/>
      <c r="D582" s="210">
        <v>0.11349999999999999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07">
        <v>16</v>
      </c>
    </row>
    <row r="583" spans="1:65">
      <c r="A583" s="29"/>
      <c r="B583" s="3" t="s">
        <v>270</v>
      </c>
      <c r="C583" s="28"/>
      <c r="D583" s="23">
        <v>0.11349999999999999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07">
        <v>0.1135</v>
      </c>
    </row>
    <row r="584" spans="1:65">
      <c r="A584" s="29"/>
      <c r="B584" s="3" t="s">
        <v>271</v>
      </c>
      <c r="C584" s="28"/>
      <c r="D584" s="23">
        <v>7.0710678118654816E-4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07">
        <v>36</v>
      </c>
    </row>
    <row r="585" spans="1:65">
      <c r="A585" s="29"/>
      <c r="B585" s="3" t="s">
        <v>86</v>
      </c>
      <c r="C585" s="28"/>
      <c r="D585" s="13">
        <v>6.2300156932735525E-3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272</v>
      </c>
      <c r="C586" s="28"/>
      <c r="D586" s="13">
        <v>-1.1102230246251565E-16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273</v>
      </c>
      <c r="C587" s="46"/>
      <c r="D587" s="44" t="s">
        <v>274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685</v>
      </c>
      <c r="BM589" s="27" t="s">
        <v>275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343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235</v>
      </c>
      <c r="C591" s="9" t="s">
        <v>235</v>
      </c>
      <c r="D591" s="10" t="s">
        <v>112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357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148" t="s">
        <v>96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49" t="s">
        <v>96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31</v>
      </c>
    </row>
    <row r="596" spans="1:65">
      <c r="A596" s="29"/>
      <c r="B596" s="20" t="s">
        <v>269</v>
      </c>
      <c r="C596" s="12"/>
      <c r="D596" s="22" t="s">
        <v>694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270</v>
      </c>
      <c r="C597" s="28"/>
      <c r="D597" s="11" t="s">
        <v>694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96</v>
      </c>
    </row>
    <row r="598" spans="1:65">
      <c r="A598" s="29"/>
      <c r="B598" s="3" t="s">
        <v>271</v>
      </c>
      <c r="C598" s="28"/>
      <c r="D598" s="23" t="s">
        <v>694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37</v>
      </c>
    </row>
    <row r="599" spans="1:65">
      <c r="A599" s="29"/>
      <c r="B599" s="3" t="s">
        <v>86</v>
      </c>
      <c r="C599" s="28"/>
      <c r="D599" s="13" t="s">
        <v>694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272</v>
      </c>
      <c r="C600" s="28"/>
      <c r="D600" s="13" t="s">
        <v>694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273</v>
      </c>
      <c r="C601" s="46"/>
      <c r="D601" s="44" t="s">
        <v>274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686</v>
      </c>
      <c r="BM603" s="27" t="s">
        <v>275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343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235</v>
      </c>
      <c r="C605" s="9" t="s">
        <v>235</v>
      </c>
      <c r="D605" s="10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357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0.18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0.17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7</v>
      </c>
    </row>
    <row r="610" spans="1:65">
      <c r="A610" s="29"/>
      <c r="B610" s="20" t="s">
        <v>269</v>
      </c>
      <c r="C610" s="12"/>
      <c r="D610" s="22">
        <v>0.17499999999999999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270</v>
      </c>
      <c r="C611" s="28"/>
      <c r="D611" s="11">
        <v>0.17499999999999999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0.17499999999999999</v>
      </c>
    </row>
    <row r="612" spans="1:65">
      <c r="A612" s="29"/>
      <c r="B612" s="3" t="s">
        <v>271</v>
      </c>
      <c r="C612" s="28"/>
      <c r="D612" s="23">
        <v>7.0710678118654623E-3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38</v>
      </c>
    </row>
    <row r="613" spans="1:65">
      <c r="A613" s="29"/>
      <c r="B613" s="3" t="s">
        <v>86</v>
      </c>
      <c r="C613" s="28"/>
      <c r="D613" s="13">
        <v>4.0406101782088359E-2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272</v>
      </c>
      <c r="C614" s="28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273</v>
      </c>
      <c r="C615" s="46"/>
      <c r="D615" s="44" t="s">
        <v>274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687</v>
      </c>
      <c r="BM617" s="27" t="s">
        <v>275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343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235</v>
      </c>
      <c r="C619" s="9" t="s">
        <v>235</v>
      </c>
      <c r="D619" s="10" t="s">
        <v>112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357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4.2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4.12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33</v>
      </c>
    </row>
    <row r="624" spans="1:65">
      <c r="A624" s="29"/>
      <c r="B624" s="20" t="s">
        <v>269</v>
      </c>
      <c r="C624" s="12"/>
      <c r="D624" s="22">
        <v>4.16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270</v>
      </c>
      <c r="C625" s="28"/>
      <c r="D625" s="11">
        <v>4.16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4.16</v>
      </c>
    </row>
    <row r="626" spans="1:65">
      <c r="A626" s="29"/>
      <c r="B626" s="3" t="s">
        <v>271</v>
      </c>
      <c r="C626" s="28"/>
      <c r="D626" s="23">
        <v>5.6568542494923851E-2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39</v>
      </c>
    </row>
    <row r="627" spans="1:65">
      <c r="A627" s="29"/>
      <c r="B627" s="3" t="s">
        <v>86</v>
      </c>
      <c r="C627" s="28"/>
      <c r="D627" s="13">
        <v>1.359820733051054E-2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272</v>
      </c>
      <c r="C628" s="28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273</v>
      </c>
      <c r="C629" s="46"/>
      <c r="D629" s="44" t="s">
        <v>274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688</v>
      </c>
      <c r="BM631" s="27" t="s">
        <v>275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343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235</v>
      </c>
      <c r="C633" s="9" t="s">
        <v>235</v>
      </c>
      <c r="D633" s="10" t="s">
        <v>112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357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7.2</v>
      </c>
      <c r="E636" s="15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7.1</v>
      </c>
      <c r="E637" s="15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34</v>
      </c>
    </row>
    <row r="638" spans="1:65">
      <c r="A638" s="29"/>
      <c r="B638" s="20" t="s">
        <v>269</v>
      </c>
      <c r="C638" s="12"/>
      <c r="D638" s="22">
        <v>7.15</v>
      </c>
      <c r="E638" s="15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270</v>
      </c>
      <c r="C639" s="28"/>
      <c r="D639" s="11">
        <v>7.15</v>
      </c>
      <c r="E639" s="15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7.15</v>
      </c>
    </row>
    <row r="640" spans="1:65">
      <c r="A640" s="29"/>
      <c r="B640" s="3" t="s">
        <v>271</v>
      </c>
      <c r="C640" s="28"/>
      <c r="D640" s="23">
        <v>7.0710678118655126E-2</v>
      </c>
      <c r="E640" s="15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40</v>
      </c>
    </row>
    <row r="641" spans="1:65">
      <c r="A641" s="29"/>
      <c r="B641" s="3" t="s">
        <v>86</v>
      </c>
      <c r="C641" s="28"/>
      <c r="D641" s="13">
        <v>9.8896053312804363E-3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272</v>
      </c>
      <c r="C642" s="28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273</v>
      </c>
      <c r="C643" s="46"/>
      <c r="D643" s="44" t="s">
        <v>274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689</v>
      </c>
      <c r="BM645" s="27" t="s">
        <v>275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343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235</v>
      </c>
      <c r="C647" s="9" t="s">
        <v>235</v>
      </c>
      <c r="D647" s="10" t="s">
        <v>112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357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4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4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35</v>
      </c>
    </row>
    <row r="652" spans="1:65">
      <c r="A652" s="29"/>
      <c r="B652" s="20" t="s">
        <v>269</v>
      </c>
      <c r="C652" s="12"/>
      <c r="D652" s="22">
        <v>4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270</v>
      </c>
      <c r="C653" s="28"/>
      <c r="D653" s="11">
        <v>4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4</v>
      </c>
    </row>
    <row r="654" spans="1:65">
      <c r="A654" s="29"/>
      <c r="B654" s="3" t="s">
        <v>271</v>
      </c>
      <c r="C654" s="28"/>
      <c r="D654" s="23">
        <v>0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41</v>
      </c>
    </row>
    <row r="655" spans="1:65">
      <c r="A655" s="29"/>
      <c r="B655" s="3" t="s">
        <v>86</v>
      </c>
      <c r="C655" s="28"/>
      <c r="D655" s="13">
        <v>0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272</v>
      </c>
      <c r="C656" s="28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273</v>
      </c>
      <c r="C657" s="46"/>
      <c r="D657" s="44" t="s">
        <v>274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690</v>
      </c>
      <c r="BM659" s="27" t="s">
        <v>275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343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235</v>
      </c>
      <c r="C661" s="9" t="s">
        <v>235</v>
      </c>
      <c r="D661" s="10" t="s">
        <v>112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357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3">
        <v>16.5</v>
      </c>
      <c r="E664" s="215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6"/>
      <c r="T664" s="216"/>
      <c r="U664" s="216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1</v>
      </c>
    </row>
    <row r="665" spans="1:65">
      <c r="A665" s="29"/>
      <c r="B665" s="19">
        <v>1</v>
      </c>
      <c r="C665" s="9">
        <v>2</v>
      </c>
      <c r="D665" s="218">
        <v>16.8</v>
      </c>
      <c r="E665" s="215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6"/>
      <c r="T665" s="216"/>
      <c r="U665" s="216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36</v>
      </c>
    </row>
    <row r="666" spans="1:65">
      <c r="A666" s="29"/>
      <c r="B666" s="20" t="s">
        <v>269</v>
      </c>
      <c r="C666" s="12"/>
      <c r="D666" s="222">
        <v>16.649999999999999</v>
      </c>
      <c r="E666" s="215"/>
      <c r="F666" s="216"/>
      <c r="G666" s="216"/>
      <c r="H666" s="216"/>
      <c r="I666" s="216"/>
      <c r="J666" s="216"/>
      <c r="K666" s="216"/>
      <c r="L666" s="216"/>
      <c r="M666" s="216"/>
      <c r="N666" s="216"/>
      <c r="O666" s="216"/>
      <c r="P666" s="216"/>
      <c r="Q666" s="216"/>
      <c r="R666" s="216"/>
      <c r="S666" s="216"/>
      <c r="T666" s="216"/>
      <c r="U666" s="216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16</v>
      </c>
    </row>
    <row r="667" spans="1:65">
      <c r="A667" s="29"/>
      <c r="B667" s="3" t="s">
        <v>270</v>
      </c>
      <c r="C667" s="28"/>
      <c r="D667" s="218">
        <v>16.649999999999999</v>
      </c>
      <c r="E667" s="215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16.649999999999999</v>
      </c>
    </row>
    <row r="668" spans="1:65">
      <c r="A668" s="29"/>
      <c r="B668" s="3" t="s">
        <v>271</v>
      </c>
      <c r="C668" s="28"/>
      <c r="D668" s="218">
        <v>0.21213203435596475</v>
      </c>
      <c r="E668" s="215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7">
        <v>42</v>
      </c>
    </row>
    <row r="669" spans="1:65">
      <c r="A669" s="29"/>
      <c r="B669" s="3" t="s">
        <v>86</v>
      </c>
      <c r="C669" s="28"/>
      <c r="D669" s="13">
        <v>1.2740662724081968E-2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272</v>
      </c>
      <c r="C670" s="28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273</v>
      </c>
      <c r="C671" s="46"/>
      <c r="D671" s="44" t="s">
        <v>274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691</v>
      </c>
      <c r="BM673" s="27" t="s">
        <v>275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343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235</v>
      </c>
      <c r="C675" s="9" t="s">
        <v>235</v>
      </c>
      <c r="D675" s="10" t="s">
        <v>112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357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1.1599999999999999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1.1299999999999999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37</v>
      </c>
    </row>
    <row r="680" spans="1:65">
      <c r="A680" s="29"/>
      <c r="B680" s="20" t="s">
        <v>269</v>
      </c>
      <c r="C680" s="12"/>
      <c r="D680" s="22">
        <v>1.145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270</v>
      </c>
      <c r="C681" s="28"/>
      <c r="D681" s="11">
        <v>1.145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1.145</v>
      </c>
    </row>
    <row r="682" spans="1:65">
      <c r="A682" s="29"/>
      <c r="B682" s="3" t="s">
        <v>271</v>
      </c>
      <c r="C682" s="28"/>
      <c r="D682" s="23">
        <v>2.1213203435596444E-2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43</v>
      </c>
    </row>
    <row r="683" spans="1:65">
      <c r="A683" s="29"/>
      <c r="B683" s="3" t="s">
        <v>86</v>
      </c>
      <c r="C683" s="28"/>
      <c r="D683" s="13">
        <v>1.8526815227595146E-2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272</v>
      </c>
      <c r="C684" s="28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273</v>
      </c>
      <c r="C685" s="46"/>
      <c r="D685" s="44" t="s">
        <v>274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692</v>
      </c>
      <c r="BM687" s="27" t="s">
        <v>275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343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235</v>
      </c>
      <c r="C689" s="9" t="s">
        <v>235</v>
      </c>
      <c r="D689" s="10" t="s">
        <v>112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357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3">
        <v>245</v>
      </c>
      <c r="E692" s="225"/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7">
        <v>1</v>
      </c>
    </row>
    <row r="693" spans="1:65">
      <c r="A693" s="29"/>
      <c r="B693" s="19">
        <v>1</v>
      </c>
      <c r="C693" s="9">
        <v>2</v>
      </c>
      <c r="D693" s="228">
        <v>245</v>
      </c>
      <c r="E693" s="225"/>
      <c r="F693" s="226"/>
      <c r="G693" s="226"/>
      <c r="H693" s="226"/>
      <c r="I693" s="226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>
        <v>16</v>
      </c>
    </row>
    <row r="694" spans="1:65">
      <c r="A694" s="29"/>
      <c r="B694" s="20" t="s">
        <v>269</v>
      </c>
      <c r="C694" s="12"/>
      <c r="D694" s="232">
        <v>245</v>
      </c>
      <c r="E694" s="225"/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>
        <v>16</v>
      </c>
    </row>
    <row r="695" spans="1:65">
      <c r="A695" s="29"/>
      <c r="B695" s="3" t="s">
        <v>270</v>
      </c>
      <c r="C695" s="28"/>
      <c r="D695" s="228">
        <v>245</v>
      </c>
      <c r="E695" s="225"/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7">
        <v>245</v>
      </c>
    </row>
    <row r="696" spans="1:65">
      <c r="A696" s="29"/>
      <c r="B696" s="3" t="s">
        <v>271</v>
      </c>
      <c r="C696" s="28"/>
      <c r="D696" s="228">
        <v>0</v>
      </c>
      <c r="E696" s="225"/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7">
        <v>44</v>
      </c>
    </row>
    <row r="697" spans="1:65">
      <c r="A697" s="29"/>
      <c r="B697" s="3" t="s">
        <v>86</v>
      </c>
      <c r="C697" s="28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272</v>
      </c>
      <c r="C698" s="28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273</v>
      </c>
      <c r="C699" s="46"/>
      <c r="D699" s="44" t="s">
        <v>274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693</v>
      </c>
      <c r="BM701" s="27" t="s">
        <v>275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343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235</v>
      </c>
      <c r="C703" s="9" t="s">
        <v>235</v>
      </c>
      <c r="D703" s="10" t="s">
        <v>112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357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3">
        <v>234</v>
      </c>
      <c r="E706" s="225"/>
      <c r="F706" s="226"/>
      <c r="G706" s="226"/>
      <c r="H706" s="226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26"/>
      <c r="Z706" s="226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27">
        <v>1</v>
      </c>
    </row>
    <row r="707" spans="1:65">
      <c r="A707" s="29"/>
      <c r="B707" s="19">
        <v>1</v>
      </c>
      <c r="C707" s="9">
        <v>2</v>
      </c>
      <c r="D707" s="228">
        <v>236</v>
      </c>
      <c r="E707" s="225"/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26"/>
      <c r="Z707" s="226"/>
      <c r="AA707" s="226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  <c r="AP707" s="226"/>
      <c r="AQ707" s="226"/>
      <c r="AR707" s="226"/>
      <c r="AS707" s="226"/>
      <c r="AT707" s="226"/>
      <c r="AU707" s="226"/>
      <c r="AV707" s="226"/>
      <c r="AW707" s="226"/>
      <c r="AX707" s="226"/>
      <c r="AY707" s="226"/>
      <c r="AZ707" s="226"/>
      <c r="BA707" s="226"/>
      <c r="BB707" s="226"/>
      <c r="BC707" s="226"/>
      <c r="BD707" s="226"/>
      <c r="BE707" s="226"/>
      <c r="BF707" s="226"/>
      <c r="BG707" s="226"/>
      <c r="BH707" s="226"/>
      <c r="BI707" s="226"/>
      <c r="BJ707" s="226"/>
      <c r="BK707" s="226"/>
      <c r="BL707" s="226"/>
      <c r="BM707" s="227">
        <v>17</v>
      </c>
    </row>
    <row r="708" spans="1:65">
      <c r="A708" s="29"/>
      <c r="B708" s="20" t="s">
        <v>269</v>
      </c>
      <c r="C708" s="12"/>
      <c r="D708" s="232">
        <v>235</v>
      </c>
      <c r="E708" s="225"/>
      <c r="F708" s="226"/>
      <c r="G708" s="226"/>
      <c r="H708" s="226"/>
      <c r="I708" s="226"/>
      <c r="J708" s="226"/>
      <c r="K708" s="226"/>
      <c r="L708" s="226"/>
      <c r="M708" s="226"/>
      <c r="N708" s="226"/>
      <c r="O708" s="226"/>
      <c r="P708" s="226"/>
      <c r="Q708" s="226"/>
      <c r="R708" s="226"/>
      <c r="S708" s="226"/>
      <c r="T708" s="226"/>
      <c r="U708" s="226"/>
      <c r="V708" s="226"/>
      <c r="W708" s="226"/>
      <c r="X708" s="226"/>
      <c r="Y708" s="226"/>
      <c r="Z708" s="226"/>
      <c r="AA708" s="226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27">
        <v>16</v>
      </c>
    </row>
    <row r="709" spans="1:65">
      <c r="A709" s="29"/>
      <c r="B709" s="3" t="s">
        <v>270</v>
      </c>
      <c r="C709" s="28"/>
      <c r="D709" s="228">
        <v>235</v>
      </c>
      <c r="E709" s="225"/>
      <c r="F709" s="226"/>
      <c r="G709" s="226"/>
      <c r="H709" s="226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26"/>
      <c r="Z709" s="226"/>
      <c r="AA709" s="226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  <c r="AP709" s="226"/>
      <c r="AQ709" s="226"/>
      <c r="AR709" s="226"/>
      <c r="AS709" s="226"/>
      <c r="AT709" s="226"/>
      <c r="AU709" s="226"/>
      <c r="AV709" s="226"/>
      <c r="AW709" s="226"/>
      <c r="AX709" s="226"/>
      <c r="AY709" s="226"/>
      <c r="AZ709" s="226"/>
      <c r="BA709" s="226"/>
      <c r="BB709" s="226"/>
      <c r="BC709" s="226"/>
      <c r="BD709" s="226"/>
      <c r="BE709" s="226"/>
      <c r="BF709" s="226"/>
      <c r="BG709" s="226"/>
      <c r="BH709" s="226"/>
      <c r="BI709" s="226"/>
      <c r="BJ709" s="226"/>
      <c r="BK709" s="226"/>
      <c r="BL709" s="226"/>
      <c r="BM709" s="227">
        <v>235</v>
      </c>
    </row>
    <row r="710" spans="1:65">
      <c r="A710" s="29"/>
      <c r="B710" s="3" t="s">
        <v>271</v>
      </c>
      <c r="C710" s="28"/>
      <c r="D710" s="228">
        <v>1.4142135623730951</v>
      </c>
      <c r="E710" s="225"/>
      <c r="F710" s="226"/>
      <c r="G710" s="226"/>
      <c r="H710" s="226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26"/>
      <c r="Z710" s="226"/>
      <c r="AA710" s="226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  <c r="AP710" s="226"/>
      <c r="AQ710" s="226"/>
      <c r="AR710" s="226"/>
      <c r="AS710" s="226"/>
      <c r="AT710" s="226"/>
      <c r="AU710" s="226"/>
      <c r="AV710" s="226"/>
      <c r="AW710" s="226"/>
      <c r="AX710" s="226"/>
      <c r="AY710" s="226"/>
      <c r="AZ710" s="226"/>
      <c r="BA710" s="226"/>
      <c r="BB710" s="226"/>
      <c r="BC710" s="226"/>
      <c r="BD710" s="226"/>
      <c r="BE710" s="226"/>
      <c r="BF710" s="226"/>
      <c r="BG710" s="226"/>
      <c r="BH710" s="226"/>
      <c r="BI710" s="226"/>
      <c r="BJ710" s="226"/>
      <c r="BK710" s="226"/>
      <c r="BL710" s="226"/>
      <c r="BM710" s="227">
        <v>45</v>
      </c>
    </row>
    <row r="711" spans="1:65">
      <c r="A711" s="29"/>
      <c r="B711" s="3" t="s">
        <v>86</v>
      </c>
      <c r="C711" s="28"/>
      <c r="D711" s="13">
        <v>6.0179300526514686E-3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272</v>
      </c>
      <c r="C712" s="28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273</v>
      </c>
      <c r="C713" s="46"/>
      <c r="D713" s="44" t="s">
        <v>274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698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207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69" t="s">
        <v>124</v>
      </c>
      <c r="C4" s="160" t="s">
        <v>82</v>
      </c>
      <c r="D4" s="35" t="s">
        <v>208</v>
      </c>
      <c r="E4" s="169" t="s">
        <v>125</v>
      </c>
      <c r="F4" s="160" t="s">
        <v>82</v>
      </c>
      <c r="G4" s="37" t="s">
        <v>208</v>
      </c>
      <c r="H4" s="7" t="s">
        <v>694</v>
      </c>
      <c r="I4" s="160" t="s">
        <v>694</v>
      </c>
      <c r="J4" s="36" t="s">
        <v>694</v>
      </c>
    </row>
    <row r="5" spans="1:11" ht="15.75" customHeight="1">
      <c r="A5" s="75"/>
      <c r="B5" s="165" t="s">
        <v>185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69" t="s">
        <v>53</v>
      </c>
      <c r="C6" s="160" t="s">
        <v>3</v>
      </c>
      <c r="D6" s="35" t="s">
        <v>101</v>
      </c>
      <c r="E6" s="34" t="s">
        <v>694</v>
      </c>
      <c r="F6" s="160" t="s">
        <v>694</v>
      </c>
      <c r="G6" s="37" t="s">
        <v>694</v>
      </c>
      <c r="H6" s="7" t="s">
        <v>694</v>
      </c>
      <c r="I6" s="160" t="s">
        <v>694</v>
      </c>
      <c r="J6" s="36" t="s">
        <v>694</v>
      </c>
    </row>
    <row r="7" spans="1:11" ht="15.75" customHeight="1">
      <c r="A7" s="75"/>
      <c r="B7" s="165" t="s">
        <v>209</v>
      </c>
      <c r="C7" s="164"/>
      <c r="D7" s="166"/>
      <c r="E7" s="164"/>
      <c r="F7" s="164"/>
      <c r="G7" s="167"/>
      <c r="H7" s="164"/>
      <c r="I7" s="164"/>
      <c r="J7" s="168"/>
    </row>
    <row r="8" spans="1:11" ht="15.75" customHeight="1">
      <c r="A8" s="75"/>
      <c r="B8" s="169" t="s">
        <v>33</v>
      </c>
      <c r="C8" s="160" t="s">
        <v>3</v>
      </c>
      <c r="D8" s="35">
        <v>1.5407872225975201</v>
      </c>
      <c r="E8" s="169" t="s">
        <v>53</v>
      </c>
      <c r="F8" s="160" t="s">
        <v>3</v>
      </c>
      <c r="G8" s="170">
        <v>2.6755555555555598E-2</v>
      </c>
      <c r="H8" s="171" t="s">
        <v>125</v>
      </c>
      <c r="I8" s="160" t="s">
        <v>82</v>
      </c>
      <c r="J8" s="36" t="s">
        <v>103</v>
      </c>
    </row>
    <row r="9" spans="1:11" ht="15.75" customHeight="1">
      <c r="A9" s="75"/>
      <c r="B9" s="169" t="s">
        <v>36</v>
      </c>
      <c r="C9" s="160" t="s">
        <v>3</v>
      </c>
      <c r="D9" s="35">
        <v>0.45994761401809198</v>
      </c>
      <c r="E9" s="169" t="s">
        <v>11</v>
      </c>
      <c r="F9" s="160" t="s">
        <v>3</v>
      </c>
      <c r="G9" s="172">
        <v>0.21039583880562199</v>
      </c>
      <c r="H9" s="171" t="s">
        <v>12</v>
      </c>
      <c r="I9" s="160" t="s">
        <v>3</v>
      </c>
      <c r="J9" s="172">
        <v>4.5817081538132296</v>
      </c>
    </row>
    <row r="10" spans="1:11" ht="15.75" customHeight="1">
      <c r="A10" s="75"/>
      <c r="B10" s="169" t="s">
        <v>39</v>
      </c>
      <c r="C10" s="160" t="s">
        <v>3</v>
      </c>
      <c r="D10" s="35">
        <v>1.09079386572093</v>
      </c>
      <c r="E10" s="169" t="s">
        <v>31</v>
      </c>
      <c r="F10" s="160" t="s">
        <v>3</v>
      </c>
      <c r="G10" s="37">
        <v>26.324762094900802</v>
      </c>
      <c r="H10" s="171" t="s">
        <v>64</v>
      </c>
      <c r="I10" s="160" t="s">
        <v>3</v>
      </c>
      <c r="J10" s="170">
        <v>5.1211289296423601E-2</v>
      </c>
    </row>
    <row r="11" spans="1:11" ht="15.75" customHeight="1">
      <c r="A11" s="75"/>
      <c r="B11" s="169" t="s">
        <v>5</v>
      </c>
      <c r="C11" s="160" t="s">
        <v>3</v>
      </c>
      <c r="D11" s="35">
        <v>3.3221177277926599</v>
      </c>
      <c r="E11" s="169" t="s">
        <v>124</v>
      </c>
      <c r="F11" s="160" t="s">
        <v>82</v>
      </c>
      <c r="G11" s="37" t="s">
        <v>95</v>
      </c>
      <c r="H11" s="7" t="s">
        <v>694</v>
      </c>
      <c r="I11" s="160" t="s">
        <v>694</v>
      </c>
      <c r="J11" s="36" t="s">
        <v>694</v>
      </c>
    </row>
    <row r="12" spans="1:11" ht="15.75" customHeight="1">
      <c r="A12" s="75"/>
      <c r="B12" s="169" t="s">
        <v>81</v>
      </c>
      <c r="C12" s="160" t="s">
        <v>3</v>
      </c>
      <c r="D12" s="35">
        <v>0.20308923857581701</v>
      </c>
      <c r="E12" s="169" t="s">
        <v>40</v>
      </c>
      <c r="F12" s="160" t="s">
        <v>3</v>
      </c>
      <c r="G12" s="172">
        <v>6.97985649041469</v>
      </c>
      <c r="H12" s="7" t="s">
        <v>694</v>
      </c>
      <c r="I12" s="160" t="s">
        <v>694</v>
      </c>
      <c r="J12" s="36" t="s">
        <v>694</v>
      </c>
    </row>
    <row r="13" spans="1:11" ht="15.75" customHeight="1">
      <c r="A13" s="75"/>
      <c r="B13" s="165" t="s">
        <v>136</v>
      </c>
      <c r="C13" s="164"/>
      <c r="D13" s="166"/>
      <c r="E13" s="164"/>
      <c r="F13" s="164"/>
      <c r="G13" s="167"/>
      <c r="H13" s="164"/>
      <c r="I13" s="164"/>
      <c r="J13" s="168"/>
    </row>
    <row r="14" spans="1:11" ht="15.75" customHeight="1">
      <c r="A14" s="75"/>
      <c r="B14" s="169" t="s">
        <v>410</v>
      </c>
      <c r="C14" s="160" t="s">
        <v>1</v>
      </c>
      <c r="D14" s="35">
        <v>12.3302833333333</v>
      </c>
      <c r="E14" s="169" t="s">
        <v>8</v>
      </c>
      <c r="F14" s="160" t="s">
        <v>3</v>
      </c>
      <c r="G14" s="36">
        <v>65.9996042850278</v>
      </c>
      <c r="H14" s="171" t="s">
        <v>37</v>
      </c>
      <c r="I14" s="160" t="s">
        <v>3</v>
      </c>
      <c r="J14" s="36">
        <v>115.166666666667</v>
      </c>
    </row>
    <row r="15" spans="1:11" ht="15.75" customHeight="1">
      <c r="A15" s="75"/>
      <c r="B15" s="169" t="s">
        <v>106</v>
      </c>
      <c r="C15" s="160" t="s">
        <v>3</v>
      </c>
      <c r="D15" s="173">
        <v>2648.6666666666702</v>
      </c>
      <c r="E15" s="169" t="s">
        <v>411</v>
      </c>
      <c r="F15" s="160" t="s">
        <v>1</v>
      </c>
      <c r="G15" s="172">
        <v>2.7327916666666701</v>
      </c>
      <c r="H15" s="171" t="s">
        <v>412</v>
      </c>
      <c r="I15" s="160" t="s">
        <v>1</v>
      </c>
      <c r="J15" s="172">
        <v>57.417408333333299</v>
      </c>
    </row>
    <row r="16" spans="1:11" ht="15.75" customHeight="1">
      <c r="A16" s="75"/>
      <c r="B16" s="169" t="s">
        <v>100</v>
      </c>
      <c r="C16" s="160" t="s">
        <v>1</v>
      </c>
      <c r="D16" s="174">
        <v>0.68269999999999997</v>
      </c>
      <c r="E16" s="169" t="s">
        <v>107</v>
      </c>
      <c r="F16" s="160" t="s">
        <v>1</v>
      </c>
      <c r="G16" s="170">
        <v>0.87052499999999999</v>
      </c>
      <c r="H16" s="171" t="s">
        <v>15</v>
      </c>
      <c r="I16" s="160" t="s">
        <v>3</v>
      </c>
      <c r="J16" s="37">
        <v>26.465028355387499</v>
      </c>
    </row>
    <row r="17" spans="1:10" ht="15.75" customHeight="1">
      <c r="A17" s="75"/>
      <c r="B17" s="169" t="s">
        <v>210</v>
      </c>
      <c r="C17" s="160" t="s">
        <v>3</v>
      </c>
      <c r="D17" s="173">
        <v>447.93031666666701</v>
      </c>
      <c r="E17" s="169" t="s">
        <v>108</v>
      </c>
      <c r="F17" s="160" t="s">
        <v>1</v>
      </c>
      <c r="G17" s="170">
        <v>3.8666666666666703E-2</v>
      </c>
      <c r="H17" s="171" t="s">
        <v>413</v>
      </c>
      <c r="I17" s="160" t="s">
        <v>1</v>
      </c>
      <c r="J17" s="170">
        <v>0.40797499999999998</v>
      </c>
    </row>
    <row r="18" spans="1:10" ht="15.75" customHeight="1">
      <c r="A18" s="75"/>
      <c r="B18" s="169" t="s">
        <v>414</v>
      </c>
      <c r="C18" s="160" t="s">
        <v>3</v>
      </c>
      <c r="D18" s="175">
        <v>26.5505833333333</v>
      </c>
      <c r="E18" s="169" t="s">
        <v>415</v>
      </c>
      <c r="F18" s="160" t="s">
        <v>1</v>
      </c>
      <c r="G18" s="172">
        <v>2.67190833333333</v>
      </c>
      <c r="H18" s="171" t="s">
        <v>416</v>
      </c>
      <c r="I18" s="160" t="s">
        <v>1</v>
      </c>
      <c r="J18" s="170">
        <v>0.182941666666667</v>
      </c>
    </row>
    <row r="19" spans="1:10" ht="15.75" customHeight="1">
      <c r="A19" s="75"/>
      <c r="B19" s="169" t="s">
        <v>0</v>
      </c>
      <c r="C19" s="160" t="s">
        <v>1</v>
      </c>
      <c r="D19" s="35">
        <v>1.3149999999999999</v>
      </c>
      <c r="E19" s="169" t="s">
        <v>34</v>
      </c>
      <c r="F19" s="160" t="s">
        <v>3</v>
      </c>
      <c r="G19" s="172">
        <v>5.0294695481335898</v>
      </c>
      <c r="H19" s="171" t="s">
        <v>44</v>
      </c>
      <c r="I19" s="160" t="s">
        <v>3</v>
      </c>
      <c r="J19" s="36">
        <v>272.83333333333297</v>
      </c>
    </row>
    <row r="20" spans="1:10" ht="15.75" customHeight="1">
      <c r="A20" s="75"/>
      <c r="B20" s="169" t="s">
        <v>417</v>
      </c>
      <c r="C20" s="160" t="s">
        <v>1</v>
      </c>
      <c r="D20" s="35">
        <v>18.014443394166701</v>
      </c>
      <c r="E20" s="169" t="s">
        <v>418</v>
      </c>
      <c r="F20" s="160" t="s">
        <v>1</v>
      </c>
      <c r="G20" s="170">
        <v>6.4983333333333296E-2</v>
      </c>
      <c r="H20" s="171" t="s">
        <v>45</v>
      </c>
      <c r="I20" s="160" t="s">
        <v>3</v>
      </c>
      <c r="J20" s="36">
        <v>277.90758775889998</v>
      </c>
    </row>
    <row r="21" spans="1:10" ht="15.75" customHeight="1">
      <c r="A21" s="75"/>
      <c r="B21" s="165" t="s">
        <v>184</v>
      </c>
      <c r="C21" s="164"/>
      <c r="D21" s="166"/>
      <c r="E21" s="164"/>
      <c r="F21" s="164"/>
      <c r="G21" s="167"/>
      <c r="H21" s="164"/>
      <c r="I21" s="164"/>
      <c r="J21" s="168"/>
    </row>
    <row r="22" spans="1:10" ht="15.75" customHeight="1">
      <c r="A22" s="75"/>
      <c r="B22" s="169" t="s">
        <v>419</v>
      </c>
      <c r="C22" s="160" t="s">
        <v>1</v>
      </c>
      <c r="D22" s="35">
        <v>3.0758333333333301</v>
      </c>
      <c r="E22" s="34" t="s">
        <v>694</v>
      </c>
      <c r="F22" s="160" t="s">
        <v>694</v>
      </c>
      <c r="G22" s="37" t="s">
        <v>694</v>
      </c>
      <c r="H22" s="7" t="s">
        <v>694</v>
      </c>
      <c r="I22" s="160" t="s">
        <v>694</v>
      </c>
      <c r="J22" s="36" t="s">
        <v>694</v>
      </c>
    </row>
    <row r="23" spans="1:10" ht="15.75" customHeight="1">
      <c r="A23" s="75"/>
      <c r="B23" s="165" t="s">
        <v>183</v>
      </c>
      <c r="C23" s="164"/>
      <c r="D23" s="166"/>
      <c r="E23" s="164"/>
      <c r="F23" s="164"/>
      <c r="G23" s="167"/>
      <c r="H23" s="164"/>
      <c r="I23" s="164"/>
      <c r="J23" s="168"/>
    </row>
    <row r="24" spans="1:10" ht="15.75" customHeight="1">
      <c r="A24" s="75"/>
      <c r="B24" s="169" t="s">
        <v>109</v>
      </c>
      <c r="C24" s="160" t="s">
        <v>1</v>
      </c>
      <c r="D24" s="174">
        <v>0.13500000000000001</v>
      </c>
      <c r="E24" s="169" t="s">
        <v>60</v>
      </c>
      <c r="F24" s="160" t="s">
        <v>1</v>
      </c>
      <c r="G24" s="170">
        <v>0.15611111111111101</v>
      </c>
      <c r="H24" s="7" t="s">
        <v>694</v>
      </c>
      <c r="I24" s="160" t="s">
        <v>694</v>
      </c>
      <c r="J24" s="36" t="s">
        <v>694</v>
      </c>
    </row>
    <row r="25" spans="1:10" ht="15.75" customHeight="1">
      <c r="A25" s="75"/>
      <c r="B25" s="165" t="s">
        <v>211</v>
      </c>
      <c r="C25" s="164"/>
      <c r="D25" s="166"/>
      <c r="E25" s="164"/>
      <c r="F25" s="164"/>
      <c r="G25" s="167"/>
      <c r="H25" s="164"/>
      <c r="I25" s="164"/>
      <c r="J25" s="168"/>
    </row>
    <row r="26" spans="1:10" ht="15.75" customHeight="1">
      <c r="A26" s="75"/>
      <c r="B26" s="169" t="s">
        <v>4</v>
      </c>
      <c r="C26" s="160" t="s">
        <v>3</v>
      </c>
      <c r="D26" s="35">
        <v>2.1</v>
      </c>
      <c r="E26" s="169" t="s">
        <v>8</v>
      </c>
      <c r="F26" s="160" t="s">
        <v>3</v>
      </c>
      <c r="G26" s="172">
        <v>6.3650000000000002</v>
      </c>
      <c r="H26" s="171" t="s">
        <v>12</v>
      </c>
      <c r="I26" s="160" t="s">
        <v>3</v>
      </c>
      <c r="J26" s="172">
        <v>6.92</v>
      </c>
    </row>
    <row r="27" spans="1:10" ht="15.75" customHeight="1">
      <c r="A27" s="75"/>
      <c r="B27" s="169" t="s">
        <v>7</v>
      </c>
      <c r="C27" s="160" t="s">
        <v>3</v>
      </c>
      <c r="D27" s="175">
        <v>39.5</v>
      </c>
      <c r="E27" s="169" t="s">
        <v>11</v>
      </c>
      <c r="F27" s="160" t="s">
        <v>3</v>
      </c>
      <c r="G27" s="172">
        <v>0.59</v>
      </c>
      <c r="H27" s="171" t="s">
        <v>15</v>
      </c>
      <c r="I27" s="160" t="s">
        <v>3</v>
      </c>
      <c r="J27" s="37">
        <v>22.1</v>
      </c>
    </row>
    <row r="28" spans="1:10" ht="15.75" customHeight="1">
      <c r="A28" s="75"/>
      <c r="B28" s="169" t="s">
        <v>10</v>
      </c>
      <c r="C28" s="160" t="s">
        <v>3</v>
      </c>
      <c r="D28" s="173">
        <v>2090</v>
      </c>
      <c r="E28" s="169" t="s">
        <v>14</v>
      </c>
      <c r="F28" s="160" t="s">
        <v>3</v>
      </c>
      <c r="G28" s="172">
        <v>4.125</v>
      </c>
      <c r="H28" s="171" t="s">
        <v>18</v>
      </c>
      <c r="I28" s="160" t="s">
        <v>3</v>
      </c>
      <c r="J28" s="36">
        <v>127</v>
      </c>
    </row>
    <row r="29" spans="1:10" ht="15.75" customHeight="1">
      <c r="A29" s="75"/>
      <c r="B29" s="169" t="s">
        <v>13</v>
      </c>
      <c r="C29" s="160" t="s">
        <v>3</v>
      </c>
      <c r="D29" s="35">
        <v>2.6</v>
      </c>
      <c r="E29" s="169" t="s">
        <v>17</v>
      </c>
      <c r="F29" s="160" t="s">
        <v>3</v>
      </c>
      <c r="G29" s="37">
        <v>40.15</v>
      </c>
      <c r="H29" s="171" t="s">
        <v>21</v>
      </c>
      <c r="I29" s="160" t="s">
        <v>3</v>
      </c>
      <c r="J29" s="172">
        <v>1.1399999999999999</v>
      </c>
    </row>
    <row r="30" spans="1:10" ht="15.75" customHeight="1">
      <c r="A30" s="75"/>
      <c r="B30" s="169" t="s">
        <v>16</v>
      </c>
      <c r="C30" s="160" t="s">
        <v>3</v>
      </c>
      <c r="D30" s="175">
        <v>40.15</v>
      </c>
      <c r="E30" s="169" t="s">
        <v>23</v>
      </c>
      <c r="F30" s="160" t="s">
        <v>3</v>
      </c>
      <c r="G30" s="172">
        <v>0.155</v>
      </c>
      <c r="H30" s="171" t="s">
        <v>24</v>
      </c>
      <c r="I30" s="160" t="s">
        <v>3</v>
      </c>
      <c r="J30" s="172">
        <v>0.75</v>
      </c>
    </row>
    <row r="31" spans="1:10" ht="15.75" customHeight="1">
      <c r="A31" s="75"/>
      <c r="B31" s="169" t="s">
        <v>19</v>
      </c>
      <c r="C31" s="160" t="s">
        <v>3</v>
      </c>
      <c r="D31" s="35">
        <v>0.8</v>
      </c>
      <c r="E31" s="169" t="s">
        <v>56</v>
      </c>
      <c r="F31" s="160" t="s">
        <v>1</v>
      </c>
      <c r="G31" s="170">
        <v>2.9850000000000002E-2</v>
      </c>
      <c r="H31" s="171" t="s">
        <v>27</v>
      </c>
      <c r="I31" s="160" t="s">
        <v>3</v>
      </c>
      <c r="J31" s="172">
        <v>0.7</v>
      </c>
    </row>
    <row r="32" spans="1:10" ht="15.75" customHeight="1">
      <c r="A32" s="75"/>
      <c r="B32" s="169" t="s">
        <v>22</v>
      </c>
      <c r="C32" s="160" t="s">
        <v>3</v>
      </c>
      <c r="D32" s="173">
        <v>77.7</v>
      </c>
      <c r="E32" s="169" t="s">
        <v>26</v>
      </c>
      <c r="F32" s="160" t="s">
        <v>3</v>
      </c>
      <c r="G32" s="37">
        <v>13</v>
      </c>
      <c r="H32" s="171" t="s">
        <v>30</v>
      </c>
      <c r="I32" s="160" t="s">
        <v>3</v>
      </c>
      <c r="J32" s="37">
        <v>11.65</v>
      </c>
    </row>
    <row r="33" spans="1:10" ht="15.75" customHeight="1">
      <c r="A33" s="75"/>
      <c r="B33" s="169" t="s">
        <v>25</v>
      </c>
      <c r="C33" s="160" t="s">
        <v>3</v>
      </c>
      <c r="D33" s="173">
        <v>64</v>
      </c>
      <c r="E33" s="169" t="s">
        <v>29</v>
      </c>
      <c r="F33" s="160" t="s">
        <v>3</v>
      </c>
      <c r="G33" s="37">
        <v>15.1</v>
      </c>
      <c r="H33" s="171" t="s">
        <v>62</v>
      </c>
      <c r="I33" s="160" t="s">
        <v>1</v>
      </c>
      <c r="J33" s="170">
        <v>0.1135</v>
      </c>
    </row>
    <row r="34" spans="1:10" ht="15.75" customHeight="1">
      <c r="A34" s="75"/>
      <c r="B34" s="169" t="s">
        <v>51</v>
      </c>
      <c r="C34" s="160" t="s">
        <v>3</v>
      </c>
      <c r="D34" s="175">
        <v>11</v>
      </c>
      <c r="E34" s="169" t="s">
        <v>31</v>
      </c>
      <c r="F34" s="160" t="s">
        <v>3</v>
      </c>
      <c r="G34" s="37">
        <v>34.35</v>
      </c>
      <c r="H34" s="171" t="s">
        <v>63</v>
      </c>
      <c r="I34" s="160" t="s">
        <v>3</v>
      </c>
      <c r="J34" s="36" t="s">
        <v>96</v>
      </c>
    </row>
    <row r="35" spans="1:10" ht="15.75" customHeight="1">
      <c r="A35" s="75"/>
      <c r="B35" s="169" t="s">
        <v>28</v>
      </c>
      <c r="C35" s="160" t="s">
        <v>3</v>
      </c>
      <c r="D35" s="35">
        <v>5.26</v>
      </c>
      <c r="E35" s="169" t="s">
        <v>34</v>
      </c>
      <c r="F35" s="160" t="s">
        <v>3</v>
      </c>
      <c r="G35" s="172">
        <v>8</v>
      </c>
      <c r="H35" s="171" t="s">
        <v>64</v>
      </c>
      <c r="I35" s="160" t="s">
        <v>3</v>
      </c>
      <c r="J35" s="172">
        <v>0.17499999999999999</v>
      </c>
    </row>
    <row r="36" spans="1:10" ht="15.75" customHeight="1">
      <c r="A36" s="75"/>
      <c r="B36" s="169" t="s">
        <v>0</v>
      </c>
      <c r="C36" s="160" t="s">
        <v>1</v>
      </c>
      <c r="D36" s="35">
        <v>1.2649999999999999</v>
      </c>
      <c r="E36" s="169" t="s">
        <v>37</v>
      </c>
      <c r="F36" s="160" t="s">
        <v>3</v>
      </c>
      <c r="G36" s="36">
        <v>51</v>
      </c>
      <c r="H36" s="171" t="s">
        <v>32</v>
      </c>
      <c r="I36" s="160" t="s">
        <v>3</v>
      </c>
      <c r="J36" s="172">
        <v>4.16</v>
      </c>
    </row>
    <row r="37" spans="1:10" ht="15.75" customHeight="1">
      <c r="A37" s="75"/>
      <c r="B37" s="169" t="s">
        <v>33</v>
      </c>
      <c r="C37" s="160" t="s">
        <v>3</v>
      </c>
      <c r="D37" s="35">
        <v>3.62</v>
      </c>
      <c r="E37" s="169" t="s">
        <v>40</v>
      </c>
      <c r="F37" s="160" t="s">
        <v>3</v>
      </c>
      <c r="G37" s="172">
        <v>9.2650000000000006</v>
      </c>
      <c r="H37" s="171" t="s">
        <v>65</v>
      </c>
      <c r="I37" s="160" t="s">
        <v>3</v>
      </c>
      <c r="J37" s="172">
        <v>7.15</v>
      </c>
    </row>
    <row r="38" spans="1:10" ht="15.75" customHeight="1">
      <c r="A38" s="75"/>
      <c r="B38" s="169" t="s">
        <v>36</v>
      </c>
      <c r="C38" s="160" t="s">
        <v>3</v>
      </c>
      <c r="D38" s="35">
        <v>1.35</v>
      </c>
      <c r="E38" s="169" t="s">
        <v>43</v>
      </c>
      <c r="F38" s="160" t="s">
        <v>3</v>
      </c>
      <c r="G38" s="36">
        <v>105</v>
      </c>
      <c r="H38" s="171" t="s">
        <v>35</v>
      </c>
      <c r="I38" s="160" t="s">
        <v>3</v>
      </c>
      <c r="J38" s="172">
        <v>4</v>
      </c>
    </row>
    <row r="39" spans="1:10" ht="15.75" customHeight="1">
      <c r="A39" s="75"/>
      <c r="B39" s="169" t="s">
        <v>39</v>
      </c>
      <c r="C39" s="160" t="s">
        <v>3</v>
      </c>
      <c r="D39" s="35">
        <v>1.7350000000000001</v>
      </c>
      <c r="E39" s="169" t="s">
        <v>59</v>
      </c>
      <c r="F39" s="160" t="s">
        <v>3</v>
      </c>
      <c r="G39" s="37" t="s">
        <v>105</v>
      </c>
      <c r="H39" s="171" t="s">
        <v>38</v>
      </c>
      <c r="I39" s="160" t="s">
        <v>3</v>
      </c>
      <c r="J39" s="37">
        <v>16.649999999999999</v>
      </c>
    </row>
    <row r="40" spans="1:10" ht="15.75" customHeight="1">
      <c r="A40" s="75"/>
      <c r="B40" s="169" t="s">
        <v>42</v>
      </c>
      <c r="C40" s="160" t="s">
        <v>3</v>
      </c>
      <c r="D40" s="175">
        <v>40.549999999999997</v>
      </c>
      <c r="E40" s="169" t="s">
        <v>6</v>
      </c>
      <c r="F40" s="160" t="s">
        <v>3</v>
      </c>
      <c r="G40" s="172">
        <v>4.3499999999999996</v>
      </c>
      <c r="H40" s="171" t="s">
        <v>41</v>
      </c>
      <c r="I40" s="160" t="s">
        <v>3</v>
      </c>
      <c r="J40" s="172">
        <v>1.145</v>
      </c>
    </row>
    <row r="41" spans="1:10" ht="15.75" customHeight="1">
      <c r="A41" s="75"/>
      <c r="B41" s="169" t="s">
        <v>5</v>
      </c>
      <c r="C41" s="160" t="s">
        <v>3</v>
      </c>
      <c r="D41" s="35">
        <v>5.4950000000000001</v>
      </c>
      <c r="E41" s="169" t="s">
        <v>9</v>
      </c>
      <c r="F41" s="160" t="s">
        <v>3</v>
      </c>
      <c r="G41" s="172">
        <v>5.45</v>
      </c>
      <c r="H41" s="171" t="s">
        <v>44</v>
      </c>
      <c r="I41" s="160" t="s">
        <v>3</v>
      </c>
      <c r="J41" s="36">
        <v>245</v>
      </c>
    </row>
    <row r="42" spans="1:10" ht="15.75" customHeight="1">
      <c r="A42" s="75"/>
      <c r="B42" s="191" t="s">
        <v>81</v>
      </c>
      <c r="C42" s="192" t="s">
        <v>3</v>
      </c>
      <c r="D42" s="193">
        <v>1.75</v>
      </c>
      <c r="E42" s="191" t="s">
        <v>61</v>
      </c>
      <c r="F42" s="192" t="s">
        <v>3</v>
      </c>
      <c r="G42" s="194" t="s">
        <v>103</v>
      </c>
      <c r="H42" s="195" t="s">
        <v>45</v>
      </c>
      <c r="I42" s="192" t="s">
        <v>3</v>
      </c>
      <c r="J42" s="196">
        <v>235</v>
      </c>
    </row>
    <row r="43" spans="1:10" ht="15.75" customHeight="1">
      <c r="B43" s="31" t="s">
        <v>701</v>
      </c>
    </row>
  </sheetData>
  <conditionalFormatting sqref="C3:C42 F3:F42 I3:I42">
    <cfRule type="expression" dxfId="32" priority="2">
      <formula>IndVal_LimitValDiffUOM</formula>
    </cfRule>
  </conditionalFormatting>
  <conditionalFormatting sqref="B3:J42">
    <cfRule type="expression" dxfId="31" priority="1">
      <formula>IF(IndVal_IsBlnkRow*IndVal_IsBlnkRowNext=1,TRUE,FALSE)</formula>
    </cfRule>
  </conditionalFormatting>
  <hyperlinks>
    <hyperlink ref="B4" location="'Fire Assay'!$A$56" display="'Fire Assay'!$A$56" xr:uid="{86E38FD8-1B7E-4017-958A-B84014923E42}"/>
    <hyperlink ref="E4" location="'Fire Assay'!$A$74" display="'Fire Assay'!$A$74" xr:uid="{344A50BF-E6A6-494C-87F1-4775F5890D41}"/>
    <hyperlink ref="B6" location="'4-Acid'!$A$407" display="'4-Acid'!$A$407" xr:uid="{58E470D8-10AF-4A7E-8C66-94C1BD65A9FE}"/>
    <hyperlink ref="B8" location="'Aqua Regia'!$A$280" display="'Aqua Regia'!$A$280" xr:uid="{06DF7B16-65E8-4C91-A8C7-AAACA1253534}"/>
    <hyperlink ref="E8" location="'Aqua Regia'!$A$426" display="'Aqua Regia'!$A$426" xr:uid="{9A1B063D-5046-4C9E-963D-76463D60E4A8}"/>
    <hyperlink ref="H8" location="'Aqua Regia'!$A$755" display="'Aqua Regia'!$A$755" xr:uid="{F9BA19B1-C530-4877-B775-D12DFC5135A0}"/>
    <hyperlink ref="B9" location="'Aqua Regia'!$A$298" display="'Aqua Regia'!$A$298" xr:uid="{D056B561-6FA5-4624-AF1E-E75F90174BBD}"/>
    <hyperlink ref="E9" location="'Aqua Regia'!$A$445" display="'Aqua Regia'!$A$445" xr:uid="{C2A48931-908F-4CE7-8C5A-9DB19E02FEE2}"/>
    <hyperlink ref="H9" location="'Aqua Regia'!$A$884" display="'Aqua Regia'!$A$884" xr:uid="{ED3DF58A-957E-493E-90BE-D25D5ED97E48}"/>
    <hyperlink ref="B10" location="'Aqua Regia'!$A$316" display="'Aqua Regia'!$A$316" xr:uid="{CBA87E2F-8D34-49B9-A082-1721B65A1C86}"/>
    <hyperlink ref="E10" location="'Aqua Regia'!$A$646" display="'Aqua Regia'!$A$646" xr:uid="{D8DAB71E-1ADF-46B2-A204-2B320FDCD228}"/>
    <hyperlink ref="H10" location="'Aqua Regia'!$A$1051" display="'Aqua Regia'!$A$1051" xr:uid="{6EBF2B91-A819-482C-AA55-B343AA4A0446}"/>
    <hyperlink ref="B11" location="'Aqua Regia'!$A$370" display="'Aqua Regia'!$A$370" xr:uid="{7D3A7328-BB30-4A80-B335-E5B164A2623D}"/>
    <hyperlink ref="E11" location="'Aqua Regia'!$A$719" display="'Aqua Regia'!$A$719" xr:uid="{615FA7CF-3B1A-40B9-BCD2-C7FD81C72388}"/>
    <hyperlink ref="B12" location="'Aqua Regia'!$A$388" display="'Aqua Regia'!$A$388" xr:uid="{2833EB1F-0576-47E3-AC02-5F349E3B9BA8}"/>
    <hyperlink ref="E12" location="'Aqua Regia'!$A$737" display="'Aqua Regia'!$A$737" xr:uid="{6E8301D4-D651-43D7-BF10-E358785FE9B3}"/>
    <hyperlink ref="B14" location="'Fusion XRF'!$A$1" display="'Fusion XRF'!$A$1" xr:uid="{21812D10-97B2-4EB7-B56C-4357256B5A15}"/>
    <hyperlink ref="E14" location="'Fusion XRF'!$A$150" display="'Fusion XRF'!$A$150" xr:uid="{B1D29E81-9448-4CA1-B87B-A46D4DABC2F7}"/>
    <hyperlink ref="H14" location="'Fusion XRF'!$A$275" display="'Fusion XRF'!$A$275" xr:uid="{6CD71FD0-09FB-44CD-8C34-76AED78D0A40}"/>
    <hyperlink ref="B15" location="'Fusion XRF'!$A$42" display="'Fusion XRF'!$A$42" xr:uid="{B89F26E5-AECE-47AB-9042-6155FED45D56}"/>
    <hyperlink ref="E15" location="'Fusion XRF'!$A$168" display="'Fusion XRF'!$A$168" xr:uid="{2344EB34-C78A-4D06-A975-EE46E551D5AB}"/>
    <hyperlink ref="H15" location="'Fusion XRF'!$A$293" display="'Fusion XRF'!$A$293" xr:uid="{9526B9CD-7F7E-43A9-9A8E-FF2213706F99}"/>
    <hyperlink ref="B16" location="'Fusion XRF'!$A$60" display="'Fusion XRF'!$A$60" xr:uid="{00A8A5BC-7242-427C-9416-DA3CA3CAA4DA}"/>
    <hyperlink ref="E16" location="'Fusion XRF'!$A$186" display="'Fusion XRF'!$A$186" xr:uid="{CF0D9023-24D5-45DE-B3E2-5A3CFAE37395}"/>
    <hyperlink ref="H16" location="'Fusion XRF'!$A$311" display="'Fusion XRF'!$A$311" xr:uid="{F409F3A2-6084-4586-8005-20994C193099}"/>
    <hyperlink ref="B17" location="'Fusion XRF'!$A$78" display="'Fusion XRF'!$A$78" xr:uid="{9C9581DB-CE36-48E8-A379-6CB68D496A5F}"/>
    <hyperlink ref="E17" location="'Fusion XRF'!$A$204" display="'Fusion XRF'!$A$204" xr:uid="{281DA11A-23E6-4FFA-A735-0744D4E125BD}"/>
    <hyperlink ref="H17" location="'Fusion XRF'!$A$328" display="'Fusion XRF'!$A$328" xr:uid="{01C192D9-F7CC-48E3-A798-50413FF56B75}"/>
    <hyperlink ref="B18" location="'Fusion XRF'!$A$96" display="'Fusion XRF'!$A$96" xr:uid="{B841A8AA-8A0F-4ECA-89FA-CC738AB55232}"/>
    <hyperlink ref="E18" location="'Fusion XRF'!$A$222" display="'Fusion XRF'!$A$222" xr:uid="{768F739F-8F32-4989-9E31-4CBF1C9BBD63}"/>
    <hyperlink ref="H18" location="'Fusion XRF'!$A$346" display="'Fusion XRF'!$A$346" xr:uid="{B742A085-2BB6-419E-8CE4-810EA088BEF8}"/>
    <hyperlink ref="B19" location="'Fusion XRF'!$A$114" display="'Fusion XRF'!$A$114" xr:uid="{05F1552D-7CE2-4A26-8B89-06842A819FF0}"/>
    <hyperlink ref="E19" location="'Fusion XRF'!$A$240" display="'Fusion XRF'!$A$240" xr:uid="{BBF24DCE-74FD-4FBF-8FD3-286739FA788B}"/>
    <hyperlink ref="H19" location="'Fusion XRF'!$A$364" display="'Fusion XRF'!$A$364" xr:uid="{BC878251-032A-4DBD-AD1F-3577D23DF767}"/>
    <hyperlink ref="B20" location="'Fusion XRF'!$A$132" display="'Fusion XRF'!$A$132" xr:uid="{E1C27E1B-26C6-46A8-8EEF-48DD89B0543E}"/>
    <hyperlink ref="E20" location="'Fusion XRF'!$A$257" display="'Fusion XRF'!$A$257" xr:uid="{30699475-F3E6-4F15-9F72-5B02D2C46979}"/>
    <hyperlink ref="H20" location="'Fusion XRF'!$A$382" display="'Fusion XRF'!$A$382" xr:uid="{4D3C59C7-AE55-435B-91A9-592CFD0D4B17}"/>
    <hyperlink ref="B22" location="'Thermograv'!$A$1" display="'Thermograv'!$A$1" xr:uid="{14CF9480-D1A8-4428-9B00-0BED774A232A}"/>
    <hyperlink ref="B24" location="'IRC'!$A$1" display="'IRC'!$A$1" xr:uid="{355F2CA4-64E6-468D-BB07-55B6723816F8}"/>
    <hyperlink ref="E24" location="'IRC'!$A$15" display="'IRC'!$A$15" xr:uid="{19B0D1E1-5355-4181-8442-C510F6F2ECE4}"/>
    <hyperlink ref="B26" location="'Laser Ablation'!$A$1" display="'Laser Ablation'!$A$1" xr:uid="{C7439281-38BF-4894-8F36-F01EC2D546F6}"/>
    <hyperlink ref="E26" location="'Laser Ablation'!$A$262" display="'Laser Ablation'!$A$262" xr:uid="{1D3EFA98-F728-4B35-ACB2-8088D0D66524}"/>
    <hyperlink ref="H26" location="'Laser Ablation'!$A$500" display="'Laser Ablation'!$A$500" xr:uid="{48A55832-E337-4E62-9B46-1263C338A4B9}"/>
    <hyperlink ref="B27" location="'Laser Ablation'!$A$15" display="'Laser Ablation'!$A$15" xr:uid="{444DAB6A-3B48-4A95-94C1-46C884ACCA52}"/>
    <hyperlink ref="E27" location="'Laser Ablation'!$A$276" display="'Laser Ablation'!$A$276" xr:uid="{E7B3AD54-3B39-4CE5-8BA8-A85B787C2B5F}"/>
    <hyperlink ref="H27" location="'Laser Ablation'!$A$514" display="'Laser Ablation'!$A$514" xr:uid="{94A12275-EBC8-4BD0-900A-135C159995A6}"/>
    <hyperlink ref="B28" location="'Laser Ablation'!$A$52" display="'Laser Ablation'!$A$52" xr:uid="{77E08DEA-E8DF-4DB0-9CF1-66EFD0B726FD}"/>
    <hyperlink ref="E28" location="'Laser Ablation'!$A$290" display="'Laser Ablation'!$A$290" xr:uid="{0C4C3AEC-BA82-4569-B0B3-85F18115E987}"/>
    <hyperlink ref="H28" location="'Laser Ablation'!$A$528" display="'Laser Ablation'!$A$528" xr:uid="{20D8E51F-AAFE-40F5-9DD0-26E1D69EA8E6}"/>
    <hyperlink ref="B29" location="'Laser Ablation'!$A$66" display="'Laser Ablation'!$A$66" xr:uid="{596FB9CC-0C98-4062-BC37-DCCDB588C1E1}"/>
    <hyperlink ref="E29" location="'Laser Ablation'!$A$304" display="'Laser Ablation'!$A$304" xr:uid="{977D2A96-FD59-4787-ABB2-C69F669195C6}"/>
    <hyperlink ref="H29" location="'Laser Ablation'!$A$542" display="'Laser Ablation'!$A$542" xr:uid="{D190B818-0FD6-4E13-8622-F6425BE4F4F1}"/>
    <hyperlink ref="B30" location="'Laser Ablation'!$A$80" display="'Laser Ablation'!$A$80" xr:uid="{1937F424-ED36-4CF7-801F-8B2DD7CC9439}"/>
    <hyperlink ref="E30" location="'Laser Ablation'!$A$318" display="'Laser Ablation'!$A$318" xr:uid="{C85A3058-2E8A-4DDF-AD72-9F8041FEEC66}"/>
    <hyperlink ref="H30" location="'Laser Ablation'!$A$556" display="'Laser Ablation'!$A$556" xr:uid="{AA66BCBD-578A-47A5-B274-1974D6413293}"/>
    <hyperlink ref="B31" location="'Laser Ablation'!$A$94" display="'Laser Ablation'!$A$94" xr:uid="{D94FBEEA-EA90-43CE-A6A6-28F39E443471}"/>
    <hyperlink ref="E31" location="'Laser Ablation'!$A$332" display="'Laser Ablation'!$A$332" xr:uid="{0A3200B5-3622-4021-8BC7-BFBF26A56E57}"/>
    <hyperlink ref="H31" location="'Laser Ablation'!$A$570" display="'Laser Ablation'!$A$570" xr:uid="{424C173A-4CF5-41F7-A701-25C15442849D}"/>
    <hyperlink ref="B32" location="'Laser Ablation'!$A$108" display="'Laser Ablation'!$A$108" xr:uid="{BCD521AC-BCD7-4853-887E-74E418DEC7D8}"/>
    <hyperlink ref="E32" location="'Laser Ablation'!$A$346" display="'Laser Ablation'!$A$346" xr:uid="{C753A1E5-3BC2-4BBB-B103-4E0C64CD158B}"/>
    <hyperlink ref="H32" location="'Laser Ablation'!$A$584" display="'Laser Ablation'!$A$584" xr:uid="{D71925C9-738F-4841-8044-CF14867CB828}"/>
    <hyperlink ref="B33" location="'Laser Ablation'!$A$122" display="'Laser Ablation'!$A$122" xr:uid="{14A89E7F-3535-4950-8E21-0863EA0E2412}"/>
    <hyperlink ref="E33" location="'Laser Ablation'!$A$360" display="'Laser Ablation'!$A$360" xr:uid="{1DAFCD79-0444-49BB-A8F3-086CCEDE8C38}"/>
    <hyperlink ref="H33" location="'Laser Ablation'!$A$598" display="'Laser Ablation'!$A$598" xr:uid="{C6DDA486-29F9-4748-BCF4-FB3DD9DC9877}"/>
    <hyperlink ref="B34" location="'Laser Ablation'!$A$136" display="'Laser Ablation'!$A$136" xr:uid="{C3B068EA-DCED-44E0-9C0A-36CC3C8D8493}"/>
    <hyperlink ref="E34" location="'Laser Ablation'!$A$374" display="'Laser Ablation'!$A$374" xr:uid="{6CCCF567-8687-4E7F-9651-6AEBCED2F40D}"/>
    <hyperlink ref="H34" location="'Laser Ablation'!$A$612" display="'Laser Ablation'!$A$612" xr:uid="{CD8BF00F-0579-493B-A9C3-58DFEEBBDED1}"/>
    <hyperlink ref="B35" location="'Laser Ablation'!$A$150" display="'Laser Ablation'!$A$150" xr:uid="{0D915B04-9818-4CD9-B064-5C1F85BE64C1}"/>
    <hyperlink ref="E35" location="'Laser Ablation'!$A$388" display="'Laser Ablation'!$A$388" xr:uid="{C4D3EC4B-F0EA-4576-AD01-E5D9CC762785}"/>
    <hyperlink ref="H35" location="'Laser Ablation'!$A$626" display="'Laser Ablation'!$A$626" xr:uid="{FB4B9321-B572-477A-98DA-B78637CEDD49}"/>
    <hyperlink ref="B36" location="'Laser Ablation'!$A$164" display="'Laser Ablation'!$A$164" xr:uid="{B65BD1BD-0246-4B9F-85E8-2EFDA7928137}"/>
    <hyperlink ref="E36" location="'Laser Ablation'!$A$402" display="'Laser Ablation'!$A$402" xr:uid="{F9C68680-E5E3-4FE5-BFD2-3DF591FE8E65}"/>
    <hyperlink ref="H36" location="'Laser Ablation'!$A$640" display="'Laser Ablation'!$A$640" xr:uid="{A3D7DD54-9514-44C6-8E9B-C00230AD71AC}"/>
    <hyperlink ref="B37" location="'Laser Ablation'!$A$178" display="'Laser Ablation'!$A$178" xr:uid="{06F144A8-26B7-4A0F-822A-B524F17972B7}"/>
    <hyperlink ref="E37" location="'Laser Ablation'!$A$416" display="'Laser Ablation'!$A$416" xr:uid="{EE711DB9-025D-418C-8049-DB1633757F75}"/>
    <hyperlink ref="H37" location="'Laser Ablation'!$A$654" display="'Laser Ablation'!$A$654" xr:uid="{47DB5063-1DC3-484D-BCCE-2E176D756E82}"/>
    <hyperlink ref="B38" location="'Laser Ablation'!$A$192" display="'Laser Ablation'!$A$192" xr:uid="{B478AD3A-7B83-4D3E-933D-C7A34ECC0C60}"/>
    <hyperlink ref="E38" location="'Laser Ablation'!$A$430" display="'Laser Ablation'!$A$430" xr:uid="{1DD7F642-DCE5-4867-977B-3ADC121FA494}"/>
    <hyperlink ref="H38" location="'Laser Ablation'!$A$668" display="'Laser Ablation'!$A$668" xr:uid="{0F910AE8-2ADB-47F8-8753-76522D12CBB6}"/>
    <hyperlink ref="B39" location="'Laser Ablation'!$A$206" display="'Laser Ablation'!$A$206" xr:uid="{66E11FF2-4294-4058-9754-6237C1FACE69}"/>
    <hyperlink ref="E39" location="'Laser Ablation'!$A$444" display="'Laser Ablation'!$A$444" xr:uid="{2FF9158F-C857-4669-BF97-FD0FCF317536}"/>
    <hyperlink ref="H39" location="'Laser Ablation'!$A$682" display="'Laser Ablation'!$A$682" xr:uid="{68D1FCF1-85C1-4AC0-9625-5A790BE4CAD0}"/>
    <hyperlink ref="B40" location="'Laser Ablation'!$A$220" display="'Laser Ablation'!$A$220" xr:uid="{3998BD71-7E6C-47F1-B111-53903659DAEB}"/>
    <hyperlink ref="E40" location="'Laser Ablation'!$A$458" display="'Laser Ablation'!$A$458" xr:uid="{4DB4D2ED-F92D-44B0-8BC6-B98A9BA79FBD}"/>
    <hyperlink ref="H40" location="'Laser Ablation'!$A$696" display="'Laser Ablation'!$A$696" xr:uid="{2C99EB4E-F9BD-425E-ABA1-FD170F0554FC}"/>
    <hyperlink ref="B41" location="'Laser Ablation'!$A$234" display="'Laser Ablation'!$A$234" xr:uid="{7EF299F6-1293-4348-99A8-200C1E7A5017}"/>
    <hyperlink ref="E41" location="'Laser Ablation'!$A$472" display="'Laser Ablation'!$A$472" xr:uid="{8EC07D73-72EB-4C02-BC60-9C9449ED2266}"/>
    <hyperlink ref="H41" location="'Laser Ablation'!$A$710" display="'Laser Ablation'!$A$710" xr:uid="{60CAA302-146D-4C64-BC36-6408239A88A2}"/>
    <hyperlink ref="B42" location="'Laser Ablation'!$A$248" display="'Laser Ablation'!$A$248" xr:uid="{88058326-B875-4267-8F1D-D7957ED2463B}"/>
    <hyperlink ref="E42" location="'Laser Ablation'!$A$486" display="'Laser Ablation'!$A$486" xr:uid="{66CAE011-C775-4A39-9273-BBEEB106B330}"/>
    <hyperlink ref="H42" location="'Laser Ablation'!$A$724" display="'Laser Ablation'!$A$724" xr:uid="{9EEE72C7-B649-42E6-A71A-462E813D7E5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6.57031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8" t="s">
        <v>697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7" customFormat="1" ht="15" customHeight="1">
      <c r="A2" s="48"/>
      <c r="B2" s="270" t="s">
        <v>2</v>
      </c>
      <c r="C2" s="272" t="s">
        <v>69</v>
      </c>
      <c r="D2" s="274" t="s">
        <v>70</v>
      </c>
      <c r="E2" s="275"/>
      <c r="F2" s="275"/>
      <c r="G2" s="275"/>
      <c r="H2" s="276"/>
      <c r="I2" s="277" t="s">
        <v>71</v>
      </c>
      <c r="J2" s="278"/>
      <c r="K2" s="279"/>
      <c r="L2" s="280" t="s">
        <v>72</v>
      </c>
      <c r="M2" s="280"/>
    </row>
    <row r="3" spans="1:13" s="47" customFormat="1" ht="15" customHeight="1">
      <c r="A3" s="48"/>
      <c r="B3" s="271"/>
      <c r="C3" s="273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7" customFormat="1" ht="15" customHeight="1">
      <c r="A4" s="48"/>
      <c r="B4" s="184" t="s">
        <v>207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8"/>
      <c r="B5" s="187" t="s">
        <v>216</v>
      </c>
      <c r="C5" s="53">
        <v>0.20947635093384098</v>
      </c>
      <c r="D5" s="49">
        <v>7.5805134736381353E-3</v>
      </c>
      <c r="E5" s="49">
        <v>0.1943153239865647</v>
      </c>
      <c r="F5" s="49">
        <v>0.22463737788111726</v>
      </c>
      <c r="G5" s="49">
        <v>0.18673481051292656</v>
      </c>
      <c r="H5" s="49">
        <v>0.2322178913547554</v>
      </c>
      <c r="I5" s="51">
        <v>3.6187920210774972E-2</v>
      </c>
      <c r="J5" s="50">
        <v>7.2375840421549945E-2</v>
      </c>
      <c r="K5" s="52">
        <v>0.10856376063232492</v>
      </c>
      <c r="L5" s="49">
        <v>0.19900253338714893</v>
      </c>
      <c r="M5" s="49">
        <v>0.21995016848053303</v>
      </c>
    </row>
    <row r="6" spans="1:13" ht="15" customHeight="1">
      <c r="A6" s="48"/>
      <c r="B6" s="39" t="s">
        <v>212</v>
      </c>
      <c r="C6" s="177"/>
      <c r="D6" s="188"/>
      <c r="E6" s="188"/>
      <c r="F6" s="188"/>
      <c r="G6" s="188"/>
      <c r="H6" s="188"/>
      <c r="I6" s="189"/>
      <c r="J6" s="189"/>
      <c r="K6" s="189"/>
      <c r="L6" s="188"/>
      <c r="M6" s="190"/>
    </row>
    <row r="7" spans="1:13" ht="15" customHeight="1">
      <c r="A7" s="48"/>
      <c r="B7" s="187" t="s">
        <v>216</v>
      </c>
      <c r="C7" s="53">
        <v>0.20529307510126252</v>
      </c>
      <c r="D7" s="49">
        <v>1.1833748660657294E-2</v>
      </c>
      <c r="E7" s="49">
        <v>0.18162557777994792</v>
      </c>
      <c r="F7" s="49">
        <v>0.22896057242257711</v>
      </c>
      <c r="G7" s="49">
        <v>0.16979182911929064</v>
      </c>
      <c r="H7" s="49">
        <v>0.2407943210832344</v>
      </c>
      <c r="I7" s="51">
        <v>5.7643194515061939E-2</v>
      </c>
      <c r="J7" s="50">
        <v>0.11528638903012388</v>
      </c>
      <c r="K7" s="52">
        <v>0.17292958354518581</v>
      </c>
      <c r="L7" s="49">
        <v>0.19502842134619938</v>
      </c>
      <c r="M7" s="49">
        <v>0.21555772885632565</v>
      </c>
    </row>
    <row r="8" spans="1:13" ht="15" customHeight="1">
      <c r="A8" s="48"/>
      <c r="B8" s="39" t="s">
        <v>185</v>
      </c>
      <c r="C8" s="177"/>
      <c r="D8" s="188"/>
      <c r="E8" s="188"/>
      <c r="F8" s="188"/>
      <c r="G8" s="188"/>
      <c r="H8" s="188"/>
      <c r="I8" s="189"/>
      <c r="J8" s="189"/>
      <c r="K8" s="189"/>
      <c r="L8" s="188"/>
      <c r="M8" s="190"/>
    </row>
    <row r="9" spans="1:13" ht="15" customHeight="1">
      <c r="A9" s="48"/>
      <c r="B9" s="187" t="s">
        <v>217</v>
      </c>
      <c r="C9" s="245">
        <v>2.1968503300798621</v>
      </c>
      <c r="D9" s="49">
        <v>0.12101026845040676</v>
      </c>
      <c r="E9" s="246">
        <v>1.9548297931790486</v>
      </c>
      <c r="F9" s="246">
        <v>2.4388708669806758</v>
      </c>
      <c r="G9" s="246">
        <v>1.8338195247286417</v>
      </c>
      <c r="H9" s="246">
        <v>2.5598811354310822</v>
      </c>
      <c r="I9" s="51">
        <v>5.5083528810999004E-2</v>
      </c>
      <c r="J9" s="50">
        <v>0.11016705762199801</v>
      </c>
      <c r="K9" s="52">
        <v>0.165250586432997</v>
      </c>
      <c r="L9" s="246">
        <v>2.0870078135758692</v>
      </c>
      <c r="M9" s="246">
        <v>2.306692846583855</v>
      </c>
    </row>
    <row r="10" spans="1:13" ht="15" customHeight="1">
      <c r="A10" s="48"/>
      <c r="B10" s="187" t="s">
        <v>138</v>
      </c>
      <c r="C10" s="245">
        <v>6.3918506375604425</v>
      </c>
      <c r="D10" s="49">
        <v>0.18445343854355509</v>
      </c>
      <c r="E10" s="246">
        <v>6.022943760473332</v>
      </c>
      <c r="F10" s="246">
        <v>6.7607575146475529</v>
      </c>
      <c r="G10" s="246">
        <v>5.8384903219297772</v>
      </c>
      <c r="H10" s="246">
        <v>6.9452109531911077</v>
      </c>
      <c r="I10" s="51">
        <v>2.8857595241611411E-2</v>
      </c>
      <c r="J10" s="50">
        <v>5.7715190483222822E-2</v>
      </c>
      <c r="K10" s="52">
        <v>8.6572785724834234E-2</v>
      </c>
      <c r="L10" s="246">
        <v>6.0722581056824207</v>
      </c>
      <c r="M10" s="246">
        <v>6.7114431694384642</v>
      </c>
    </row>
    <row r="11" spans="1:13" ht="15" customHeight="1">
      <c r="A11" s="48"/>
      <c r="B11" s="187" t="s">
        <v>218</v>
      </c>
      <c r="C11" s="250">
        <v>38.137955116596707</v>
      </c>
      <c r="D11" s="246">
        <v>2.4597494864563805</v>
      </c>
      <c r="E11" s="251">
        <v>33.218456143683945</v>
      </c>
      <c r="F11" s="251">
        <v>43.05745408950947</v>
      </c>
      <c r="G11" s="251">
        <v>30.758706657227567</v>
      </c>
      <c r="H11" s="251">
        <v>45.517203575965851</v>
      </c>
      <c r="I11" s="51">
        <v>6.4496103132334892E-2</v>
      </c>
      <c r="J11" s="50">
        <v>0.12899220626466978</v>
      </c>
      <c r="K11" s="52">
        <v>0.19348830939700468</v>
      </c>
      <c r="L11" s="251">
        <v>36.231057360766869</v>
      </c>
      <c r="M11" s="251">
        <v>40.044852872426546</v>
      </c>
    </row>
    <row r="12" spans="1:13" ht="15" customHeight="1">
      <c r="A12" s="48"/>
      <c r="B12" s="187" t="s">
        <v>139</v>
      </c>
      <c r="C12" s="254">
        <v>2148.6065698713041</v>
      </c>
      <c r="D12" s="255">
        <v>95.826646283607829</v>
      </c>
      <c r="E12" s="255">
        <v>1956.9532773040885</v>
      </c>
      <c r="F12" s="255">
        <v>2340.25986243852</v>
      </c>
      <c r="G12" s="255">
        <v>1861.1266310204805</v>
      </c>
      <c r="H12" s="255">
        <v>2436.0865087221277</v>
      </c>
      <c r="I12" s="51">
        <v>4.4599438364999321E-2</v>
      </c>
      <c r="J12" s="50">
        <v>8.9198876729998641E-2</v>
      </c>
      <c r="K12" s="52">
        <v>0.13379831509499795</v>
      </c>
      <c r="L12" s="255">
        <v>2041.176241377739</v>
      </c>
      <c r="M12" s="255">
        <v>2256.0368983648696</v>
      </c>
    </row>
    <row r="13" spans="1:13" ht="15" customHeight="1">
      <c r="A13" s="48"/>
      <c r="B13" s="187" t="s">
        <v>140</v>
      </c>
      <c r="C13" s="245">
        <v>2.3701698861628553</v>
      </c>
      <c r="D13" s="49">
        <v>0.16413732715303841</v>
      </c>
      <c r="E13" s="246">
        <v>2.0418952318567785</v>
      </c>
      <c r="F13" s="246">
        <v>2.6984445404689321</v>
      </c>
      <c r="G13" s="246">
        <v>1.87775790470374</v>
      </c>
      <c r="H13" s="246">
        <v>2.8625818676219703</v>
      </c>
      <c r="I13" s="51">
        <v>6.9251292116771279E-2</v>
      </c>
      <c r="J13" s="50">
        <v>0.13850258423354256</v>
      </c>
      <c r="K13" s="52">
        <v>0.20775387635031384</v>
      </c>
      <c r="L13" s="246">
        <v>2.2516613918547126</v>
      </c>
      <c r="M13" s="246">
        <v>2.488678380470998</v>
      </c>
    </row>
    <row r="14" spans="1:13" ht="15" customHeight="1">
      <c r="A14" s="48"/>
      <c r="B14" s="187" t="s">
        <v>219</v>
      </c>
      <c r="C14" s="250">
        <v>38.234730957285791</v>
      </c>
      <c r="D14" s="246">
        <v>2.3149001180570101</v>
      </c>
      <c r="E14" s="251">
        <v>33.604930721171769</v>
      </c>
      <c r="F14" s="251">
        <v>42.864531193399813</v>
      </c>
      <c r="G14" s="251">
        <v>31.290030603114761</v>
      </c>
      <c r="H14" s="251">
        <v>45.179431311456824</v>
      </c>
      <c r="I14" s="51">
        <v>6.0544433296604534E-2</v>
      </c>
      <c r="J14" s="50">
        <v>0.12108886659320907</v>
      </c>
      <c r="K14" s="52">
        <v>0.18163329988981361</v>
      </c>
      <c r="L14" s="251">
        <v>36.322994409421504</v>
      </c>
      <c r="M14" s="251">
        <v>40.146467505150078</v>
      </c>
    </row>
    <row r="15" spans="1:13" s="47" customFormat="1" ht="15" customHeight="1">
      <c r="A15" s="48"/>
      <c r="B15" s="187" t="s">
        <v>141</v>
      </c>
      <c r="C15" s="53">
        <v>0.48713024426628904</v>
      </c>
      <c r="D15" s="49">
        <v>2.0083624431448295E-2</v>
      </c>
      <c r="E15" s="49">
        <v>0.44696299540339246</v>
      </c>
      <c r="F15" s="49">
        <v>0.52729749312918561</v>
      </c>
      <c r="G15" s="49">
        <v>0.42687937097194417</v>
      </c>
      <c r="H15" s="49">
        <v>0.5473811175606339</v>
      </c>
      <c r="I15" s="51">
        <v>4.1228448998682193E-2</v>
      </c>
      <c r="J15" s="50">
        <v>8.2456897997364387E-2</v>
      </c>
      <c r="K15" s="52">
        <v>0.12368534699604658</v>
      </c>
      <c r="L15" s="49">
        <v>0.46277373205297456</v>
      </c>
      <c r="M15" s="49">
        <v>0.51148675647960351</v>
      </c>
    </row>
    <row r="16" spans="1:13" ht="15" customHeight="1">
      <c r="A16" s="48"/>
      <c r="B16" s="187" t="s">
        <v>220</v>
      </c>
      <c r="C16" s="245">
        <v>0.66830539839927139</v>
      </c>
      <c r="D16" s="49">
        <v>6.6492021079121333E-2</v>
      </c>
      <c r="E16" s="246">
        <v>0.53532135624102872</v>
      </c>
      <c r="F16" s="246">
        <v>0.80128944055751405</v>
      </c>
      <c r="G16" s="246">
        <v>0.46882933516190739</v>
      </c>
      <c r="H16" s="246">
        <v>0.86778146163663539</v>
      </c>
      <c r="I16" s="51">
        <v>9.9493466966424887E-2</v>
      </c>
      <c r="J16" s="50">
        <v>0.19898693393284977</v>
      </c>
      <c r="K16" s="52">
        <v>0.29848040089927463</v>
      </c>
      <c r="L16" s="246">
        <v>0.63489012847930781</v>
      </c>
      <c r="M16" s="246">
        <v>0.70172066831923496</v>
      </c>
    </row>
    <row r="17" spans="1:13" ht="15" customHeight="1">
      <c r="A17" s="48"/>
      <c r="B17" s="187" t="s">
        <v>142</v>
      </c>
      <c r="C17" s="254">
        <v>81.219305321968847</v>
      </c>
      <c r="D17" s="251">
        <v>6.1751073087731418</v>
      </c>
      <c r="E17" s="255">
        <v>68.869090704422561</v>
      </c>
      <c r="F17" s="255">
        <v>93.569519939515132</v>
      </c>
      <c r="G17" s="255">
        <v>62.693983395649425</v>
      </c>
      <c r="H17" s="255">
        <v>99.744627248288268</v>
      </c>
      <c r="I17" s="51">
        <v>7.6030043402782577E-2</v>
      </c>
      <c r="J17" s="50">
        <v>0.15206008680556515</v>
      </c>
      <c r="K17" s="52">
        <v>0.22809013020834773</v>
      </c>
      <c r="L17" s="255">
        <v>77.158340055870411</v>
      </c>
      <c r="M17" s="255">
        <v>85.280270588067282</v>
      </c>
    </row>
    <row r="18" spans="1:13" ht="15" customHeight="1">
      <c r="A18" s="48"/>
      <c r="B18" s="187" t="s">
        <v>167</v>
      </c>
      <c r="C18" s="254">
        <v>63.164579102758744</v>
      </c>
      <c r="D18" s="251">
        <v>2.7527949487758487</v>
      </c>
      <c r="E18" s="255">
        <v>57.65898920520705</v>
      </c>
      <c r="F18" s="255">
        <v>68.670169000310437</v>
      </c>
      <c r="G18" s="255">
        <v>54.906194256431199</v>
      </c>
      <c r="H18" s="255">
        <v>71.422963949086295</v>
      </c>
      <c r="I18" s="51">
        <v>4.3581307560009039E-2</v>
      </c>
      <c r="J18" s="50">
        <v>8.7162615120018078E-2</v>
      </c>
      <c r="K18" s="52">
        <v>0.1307439226800271</v>
      </c>
      <c r="L18" s="255">
        <v>60.006350147620807</v>
      </c>
      <c r="M18" s="255">
        <v>66.32280805789668</v>
      </c>
    </row>
    <row r="19" spans="1:13" ht="15" customHeight="1">
      <c r="A19" s="48"/>
      <c r="B19" s="187" t="s">
        <v>143</v>
      </c>
      <c r="C19" s="245">
        <v>9.9234932523191191</v>
      </c>
      <c r="D19" s="246">
        <v>1.1278786338796494</v>
      </c>
      <c r="E19" s="246">
        <v>7.6677359845598207</v>
      </c>
      <c r="F19" s="246">
        <v>12.179250520078417</v>
      </c>
      <c r="G19" s="246">
        <v>6.5398573506801707</v>
      </c>
      <c r="H19" s="246">
        <v>13.307129153958067</v>
      </c>
      <c r="I19" s="51">
        <v>0.11365741933830249</v>
      </c>
      <c r="J19" s="50">
        <v>0.22731483867660499</v>
      </c>
      <c r="K19" s="52">
        <v>0.34097225801490749</v>
      </c>
      <c r="L19" s="246">
        <v>9.4273185897031624</v>
      </c>
      <c r="M19" s="246">
        <v>10.419667914935076</v>
      </c>
    </row>
    <row r="20" spans="1:13" ht="15" customHeight="1">
      <c r="A20" s="48"/>
      <c r="B20" s="187" t="s">
        <v>168</v>
      </c>
      <c r="C20" s="245">
        <v>5.3424160043859024</v>
      </c>
      <c r="D20" s="49">
        <v>0.18286451256584571</v>
      </c>
      <c r="E20" s="246">
        <v>4.976686979254211</v>
      </c>
      <c r="F20" s="246">
        <v>5.7081450295175937</v>
      </c>
      <c r="G20" s="246">
        <v>4.7938224666883649</v>
      </c>
      <c r="H20" s="246">
        <v>5.8910095420834399</v>
      </c>
      <c r="I20" s="51">
        <v>3.4228804424013687E-2</v>
      </c>
      <c r="J20" s="50">
        <v>6.8457608848027374E-2</v>
      </c>
      <c r="K20" s="52">
        <v>0.10268641327204106</v>
      </c>
      <c r="L20" s="246">
        <v>5.0752952041666068</v>
      </c>
      <c r="M20" s="246">
        <v>5.6095368046051979</v>
      </c>
    </row>
    <row r="21" spans="1:13" ht="15" customHeight="1">
      <c r="A21" s="48"/>
      <c r="B21" s="187" t="s">
        <v>221</v>
      </c>
      <c r="C21" s="245">
        <v>1.2686652517138655</v>
      </c>
      <c r="D21" s="49">
        <v>3.0792773289332998E-2</v>
      </c>
      <c r="E21" s="246">
        <v>1.2070797051351994</v>
      </c>
      <c r="F21" s="246">
        <v>1.3302507982925316</v>
      </c>
      <c r="G21" s="246">
        <v>1.1762869318458664</v>
      </c>
      <c r="H21" s="246">
        <v>1.3610435715818645</v>
      </c>
      <c r="I21" s="51">
        <v>2.4271787414161788E-2</v>
      </c>
      <c r="J21" s="50">
        <v>4.8543574828323575E-2</v>
      </c>
      <c r="K21" s="52">
        <v>7.281536224248536E-2</v>
      </c>
      <c r="L21" s="246">
        <v>1.2052319891281722</v>
      </c>
      <c r="M21" s="246">
        <v>1.3320985142995587</v>
      </c>
    </row>
    <row r="22" spans="1:13" ht="15" customHeight="1">
      <c r="A22" s="48"/>
      <c r="B22" s="187" t="s">
        <v>144</v>
      </c>
      <c r="C22" s="245">
        <v>3.24116758011913</v>
      </c>
      <c r="D22" s="49">
        <v>0.23147956459059388</v>
      </c>
      <c r="E22" s="246">
        <v>2.7782084509379423</v>
      </c>
      <c r="F22" s="246">
        <v>3.7041267093003176</v>
      </c>
      <c r="G22" s="246">
        <v>2.5467288863473483</v>
      </c>
      <c r="H22" s="246">
        <v>3.9356062738909117</v>
      </c>
      <c r="I22" s="51">
        <v>7.1418573359321891E-2</v>
      </c>
      <c r="J22" s="50">
        <v>0.14283714671864378</v>
      </c>
      <c r="K22" s="52">
        <v>0.21425572007796567</v>
      </c>
      <c r="L22" s="246">
        <v>3.0791092011131735</v>
      </c>
      <c r="M22" s="246">
        <v>3.4032259591250864</v>
      </c>
    </row>
    <row r="23" spans="1:13" ht="15" customHeight="1">
      <c r="A23" s="48"/>
      <c r="B23" s="187" t="s">
        <v>222</v>
      </c>
      <c r="C23" s="245">
        <v>1.1391433951614107</v>
      </c>
      <c r="D23" s="49">
        <v>6.6800711854068232E-2</v>
      </c>
      <c r="E23" s="246">
        <v>1.0055419714532743</v>
      </c>
      <c r="F23" s="246">
        <v>1.2727448188695472</v>
      </c>
      <c r="G23" s="246">
        <v>0.93874125959920596</v>
      </c>
      <c r="H23" s="246">
        <v>1.3395455307236155</v>
      </c>
      <c r="I23" s="51">
        <v>5.8641179098091439E-2</v>
      </c>
      <c r="J23" s="50">
        <v>0.11728235819618288</v>
      </c>
      <c r="K23" s="52">
        <v>0.17592353729427432</v>
      </c>
      <c r="L23" s="246">
        <v>1.0821862254033401</v>
      </c>
      <c r="M23" s="246">
        <v>1.1961005649194814</v>
      </c>
    </row>
    <row r="24" spans="1:13" ht="15" customHeight="1">
      <c r="A24" s="48"/>
      <c r="B24" s="187" t="s">
        <v>145</v>
      </c>
      <c r="C24" s="245">
        <v>1.7281732492581363</v>
      </c>
      <c r="D24" s="246">
        <v>0.21095210839349138</v>
      </c>
      <c r="E24" s="246">
        <v>1.3062690324711537</v>
      </c>
      <c r="F24" s="246">
        <v>2.150077466045119</v>
      </c>
      <c r="G24" s="246">
        <v>1.0953169240776621</v>
      </c>
      <c r="H24" s="246">
        <v>2.3610295744386107</v>
      </c>
      <c r="I24" s="51">
        <v>0.1220665280428615</v>
      </c>
      <c r="J24" s="50">
        <v>0.244133056085723</v>
      </c>
      <c r="K24" s="52">
        <v>0.3661995841285845</v>
      </c>
      <c r="L24" s="246">
        <v>1.6417645867952295</v>
      </c>
      <c r="M24" s="246">
        <v>1.8145819117210431</v>
      </c>
    </row>
    <row r="25" spans="1:13" ht="15" customHeight="1">
      <c r="A25" s="48"/>
      <c r="B25" s="187" t="s">
        <v>146</v>
      </c>
      <c r="C25" s="245">
        <v>12.332462805496345</v>
      </c>
      <c r="D25" s="49">
        <v>0.32563209659844883</v>
      </c>
      <c r="E25" s="246">
        <v>11.681198612299447</v>
      </c>
      <c r="F25" s="246">
        <v>12.983726998693243</v>
      </c>
      <c r="G25" s="246">
        <v>11.355566515700998</v>
      </c>
      <c r="H25" s="246">
        <v>13.309359095291692</v>
      </c>
      <c r="I25" s="51">
        <v>2.640446614226323E-2</v>
      </c>
      <c r="J25" s="50">
        <v>5.2808932284526461E-2</v>
      </c>
      <c r="K25" s="52">
        <v>7.9213398426789691E-2</v>
      </c>
      <c r="L25" s="246">
        <v>11.715839665221527</v>
      </c>
      <c r="M25" s="246">
        <v>12.949085945771163</v>
      </c>
    </row>
    <row r="26" spans="1:13" ht="15" customHeight="1">
      <c r="A26" s="48"/>
      <c r="B26" s="187" t="s">
        <v>147</v>
      </c>
      <c r="C26" s="250">
        <v>41.942018060038791</v>
      </c>
      <c r="D26" s="246">
        <v>1.8109748073055127</v>
      </c>
      <c r="E26" s="251">
        <v>38.320068445427765</v>
      </c>
      <c r="F26" s="251">
        <v>45.563967674649817</v>
      </c>
      <c r="G26" s="251">
        <v>36.509093638122252</v>
      </c>
      <c r="H26" s="251">
        <v>47.37494248195533</v>
      </c>
      <c r="I26" s="51">
        <v>4.3178056065713254E-2</v>
      </c>
      <c r="J26" s="50">
        <v>8.6356112131426507E-2</v>
      </c>
      <c r="K26" s="52">
        <v>0.12953416819713975</v>
      </c>
      <c r="L26" s="251">
        <v>39.844917157036853</v>
      </c>
      <c r="M26" s="251">
        <v>44.039118963040728</v>
      </c>
    </row>
    <row r="27" spans="1:13" ht="15" customHeight="1">
      <c r="A27" s="48"/>
      <c r="B27" s="187" t="s">
        <v>148</v>
      </c>
      <c r="C27" s="245">
        <v>5.343755803997686</v>
      </c>
      <c r="D27" s="49">
        <v>0.46989213089361764</v>
      </c>
      <c r="E27" s="246">
        <v>4.4039715422104511</v>
      </c>
      <c r="F27" s="246">
        <v>6.283540065784921</v>
      </c>
      <c r="G27" s="246">
        <v>3.9340794113168331</v>
      </c>
      <c r="H27" s="246">
        <v>6.7534321966785384</v>
      </c>
      <c r="I27" s="51">
        <v>8.7932934836223123E-2</v>
      </c>
      <c r="J27" s="50">
        <v>0.17586586967244625</v>
      </c>
      <c r="K27" s="52">
        <v>0.26379880450866938</v>
      </c>
      <c r="L27" s="246">
        <v>5.076568013797802</v>
      </c>
      <c r="M27" s="246">
        <v>5.6109435941975701</v>
      </c>
    </row>
    <row r="28" spans="1:13" ht="15" customHeight="1">
      <c r="A28" s="48"/>
      <c r="B28" s="187" t="s">
        <v>223</v>
      </c>
      <c r="C28" s="245">
        <v>0.22957659608863012</v>
      </c>
      <c r="D28" s="246">
        <v>5.6604103017386241E-2</v>
      </c>
      <c r="E28" s="246">
        <v>0.11636839005385764</v>
      </c>
      <c r="F28" s="246">
        <v>0.34278480212340262</v>
      </c>
      <c r="G28" s="246">
        <v>5.9764287036471408E-2</v>
      </c>
      <c r="H28" s="246">
        <v>0.39938890514078884</v>
      </c>
      <c r="I28" s="51">
        <v>0.24655868229500935</v>
      </c>
      <c r="J28" s="50">
        <v>0.4931173645900187</v>
      </c>
      <c r="K28" s="52">
        <v>0.73967604688502808</v>
      </c>
      <c r="L28" s="246">
        <v>0.21809776628419861</v>
      </c>
      <c r="M28" s="246">
        <v>0.24105542589306164</v>
      </c>
    </row>
    <row r="29" spans="1:13" ht="15" customHeight="1">
      <c r="A29" s="48"/>
      <c r="B29" s="187" t="s">
        <v>149</v>
      </c>
      <c r="C29" s="245">
        <v>6.0099821514451346</v>
      </c>
      <c r="D29" s="49">
        <v>0.34598069478478577</v>
      </c>
      <c r="E29" s="246">
        <v>5.3180207618755633</v>
      </c>
      <c r="F29" s="246">
        <v>6.7019435410147059</v>
      </c>
      <c r="G29" s="246">
        <v>4.9720400670907772</v>
      </c>
      <c r="H29" s="246">
        <v>7.047924235799492</v>
      </c>
      <c r="I29" s="51">
        <v>5.7567674257001371E-2</v>
      </c>
      <c r="J29" s="50">
        <v>0.11513534851400274</v>
      </c>
      <c r="K29" s="52">
        <v>0.17270302277100411</v>
      </c>
      <c r="L29" s="246">
        <v>5.7094830438728774</v>
      </c>
      <c r="M29" s="246">
        <v>6.3104812590173918</v>
      </c>
    </row>
    <row r="30" spans="1:13" ht="15" customHeight="1">
      <c r="A30" s="48"/>
      <c r="B30" s="187" t="s">
        <v>150</v>
      </c>
      <c r="C30" s="245">
        <v>0.4969714970726824</v>
      </c>
      <c r="D30" s="49">
        <v>1.8385838413862415E-2</v>
      </c>
      <c r="E30" s="246">
        <v>0.46019982024495759</v>
      </c>
      <c r="F30" s="246">
        <v>0.53374317390040726</v>
      </c>
      <c r="G30" s="246">
        <v>0.44181398183109516</v>
      </c>
      <c r="H30" s="246">
        <v>0.5521290123142697</v>
      </c>
      <c r="I30" s="51">
        <v>3.6995760364851416E-2</v>
      </c>
      <c r="J30" s="50">
        <v>7.3991520729702831E-2</v>
      </c>
      <c r="K30" s="52">
        <v>0.11098728109455425</v>
      </c>
      <c r="L30" s="246">
        <v>0.47212292221904828</v>
      </c>
      <c r="M30" s="246">
        <v>0.52182007192631652</v>
      </c>
    </row>
    <row r="31" spans="1:13" ht="15" customHeight="1">
      <c r="A31" s="48"/>
      <c r="B31" s="187" t="s">
        <v>169</v>
      </c>
      <c r="C31" s="245">
        <v>4.4106147403096649</v>
      </c>
      <c r="D31" s="49">
        <v>0.25132153921986772</v>
      </c>
      <c r="E31" s="246">
        <v>3.9079716618699294</v>
      </c>
      <c r="F31" s="246">
        <v>4.9132578187494005</v>
      </c>
      <c r="G31" s="246">
        <v>3.6566501226500616</v>
      </c>
      <c r="H31" s="246">
        <v>5.1645793579692683</v>
      </c>
      <c r="I31" s="51">
        <v>5.6981068176955009E-2</v>
      </c>
      <c r="J31" s="50">
        <v>0.11396213635391002</v>
      </c>
      <c r="K31" s="52">
        <v>0.17094320453086503</v>
      </c>
      <c r="L31" s="246">
        <v>4.1900840032941815</v>
      </c>
      <c r="M31" s="246">
        <v>4.6311454773251484</v>
      </c>
    </row>
    <row r="32" spans="1:13" ht="15" customHeight="1">
      <c r="A32" s="48"/>
      <c r="B32" s="187" t="s">
        <v>151</v>
      </c>
      <c r="C32" s="245">
        <v>2.2370553727375713</v>
      </c>
      <c r="D32" s="49">
        <v>8.0078376859596095E-2</v>
      </c>
      <c r="E32" s="246">
        <v>2.0768986190183791</v>
      </c>
      <c r="F32" s="246">
        <v>2.3972121264567634</v>
      </c>
      <c r="G32" s="246">
        <v>1.9968202421587831</v>
      </c>
      <c r="H32" s="246">
        <v>2.4772905033163597</v>
      </c>
      <c r="I32" s="51">
        <v>3.5796332015510676E-2</v>
      </c>
      <c r="J32" s="50">
        <v>7.1592664031021352E-2</v>
      </c>
      <c r="K32" s="52">
        <v>0.10738899604653203</v>
      </c>
      <c r="L32" s="246">
        <v>2.1252026041006928</v>
      </c>
      <c r="M32" s="246">
        <v>2.3489081413744497</v>
      </c>
    </row>
    <row r="33" spans="1:13" ht="15" customHeight="1">
      <c r="A33" s="48"/>
      <c r="B33" s="187" t="s">
        <v>152</v>
      </c>
      <c r="C33" s="250">
        <v>39.87206337893609</v>
      </c>
      <c r="D33" s="246">
        <v>3.2275650274253462</v>
      </c>
      <c r="E33" s="251">
        <v>33.416933324085399</v>
      </c>
      <c r="F33" s="251">
        <v>46.327193433786782</v>
      </c>
      <c r="G33" s="251">
        <v>30.189368296660049</v>
      </c>
      <c r="H33" s="251">
        <v>49.554758461212131</v>
      </c>
      <c r="I33" s="51">
        <v>8.094803112523212E-2</v>
      </c>
      <c r="J33" s="50">
        <v>0.16189606225046424</v>
      </c>
      <c r="K33" s="52">
        <v>0.24284409337569635</v>
      </c>
      <c r="L33" s="251">
        <v>37.878460209989285</v>
      </c>
      <c r="M33" s="251">
        <v>41.865666547882896</v>
      </c>
    </row>
    <row r="34" spans="1:13" ht="15" customHeight="1">
      <c r="A34" s="48"/>
      <c r="B34" s="187" t="s">
        <v>170</v>
      </c>
      <c r="C34" s="250">
        <v>16.505235864866862</v>
      </c>
      <c r="D34" s="246">
        <v>0.66181273279723574</v>
      </c>
      <c r="E34" s="251">
        <v>15.18161039927239</v>
      </c>
      <c r="F34" s="251">
        <v>17.828861330461333</v>
      </c>
      <c r="G34" s="251">
        <v>14.519797666475155</v>
      </c>
      <c r="H34" s="251">
        <v>18.49067406325857</v>
      </c>
      <c r="I34" s="51">
        <v>4.0097138763461965E-2</v>
      </c>
      <c r="J34" s="50">
        <v>8.0194277526923929E-2</v>
      </c>
      <c r="K34" s="52">
        <v>0.12029141629038589</v>
      </c>
      <c r="L34" s="251">
        <v>15.679974071623519</v>
      </c>
      <c r="M34" s="251">
        <v>17.330497658110204</v>
      </c>
    </row>
    <row r="35" spans="1:13" ht="15" customHeight="1">
      <c r="A35" s="48"/>
      <c r="B35" s="187" t="s">
        <v>153</v>
      </c>
      <c r="C35" s="245">
        <v>0.14385041372108331</v>
      </c>
      <c r="D35" s="49">
        <v>9.4523252904621224E-3</v>
      </c>
      <c r="E35" s="246">
        <v>0.12494576314015907</v>
      </c>
      <c r="F35" s="246">
        <v>0.16275506430200756</v>
      </c>
      <c r="G35" s="246">
        <v>0.11549343784969696</v>
      </c>
      <c r="H35" s="246">
        <v>0.17220738959246967</v>
      </c>
      <c r="I35" s="51">
        <v>6.5709406361455253E-2</v>
      </c>
      <c r="J35" s="50">
        <v>0.13141881272291051</v>
      </c>
      <c r="K35" s="52">
        <v>0.19712821908436576</v>
      </c>
      <c r="L35" s="246">
        <v>0.13665789303502915</v>
      </c>
      <c r="M35" s="246">
        <v>0.15104293440713748</v>
      </c>
    </row>
    <row r="36" spans="1:13" ht="15" customHeight="1">
      <c r="A36" s="48"/>
      <c r="B36" s="187" t="s">
        <v>154</v>
      </c>
      <c r="C36" s="53">
        <v>0.50569388571766472</v>
      </c>
      <c r="D36" s="49">
        <v>1.5295944917505992E-2</v>
      </c>
      <c r="E36" s="49">
        <v>0.47510199588265273</v>
      </c>
      <c r="F36" s="49">
        <v>0.53628577555267665</v>
      </c>
      <c r="G36" s="49">
        <v>0.45980605096514676</v>
      </c>
      <c r="H36" s="49">
        <v>0.55158172047018272</v>
      </c>
      <c r="I36" s="51">
        <v>3.0247438914153515E-2</v>
      </c>
      <c r="J36" s="50">
        <v>6.049487782830703E-2</v>
      </c>
      <c r="K36" s="52">
        <v>9.0742316742460541E-2</v>
      </c>
      <c r="L36" s="49">
        <v>0.48040919143178146</v>
      </c>
      <c r="M36" s="49">
        <v>0.53097858000354792</v>
      </c>
    </row>
    <row r="37" spans="1:13" ht="15" customHeight="1">
      <c r="A37" s="48"/>
      <c r="B37" s="187" t="s">
        <v>155</v>
      </c>
      <c r="C37" s="53">
        <v>2.9936501432298247E-2</v>
      </c>
      <c r="D37" s="49">
        <v>1.2534263688623402E-3</v>
      </c>
      <c r="E37" s="49">
        <v>2.7429648694573566E-2</v>
      </c>
      <c r="F37" s="49">
        <v>3.2443354170022927E-2</v>
      </c>
      <c r="G37" s="49">
        <v>2.6176222325711228E-2</v>
      </c>
      <c r="H37" s="49">
        <v>3.3696780538885265E-2</v>
      </c>
      <c r="I37" s="51">
        <v>4.1869500739656527E-2</v>
      </c>
      <c r="J37" s="50">
        <v>8.3739001479313055E-2</v>
      </c>
      <c r="K37" s="52">
        <v>0.12560850221896958</v>
      </c>
      <c r="L37" s="49">
        <v>2.8439676360683334E-2</v>
      </c>
      <c r="M37" s="49">
        <v>3.1433326503913159E-2</v>
      </c>
    </row>
    <row r="38" spans="1:13" ht="15" customHeight="1">
      <c r="A38" s="48"/>
      <c r="B38" s="187" t="s">
        <v>171</v>
      </c>
      <c r="C38" s="250">
        <v>12.882883306658233</v>
      </c>
      <c r="D38" s="246">
        <v>0.61087355902295459</v>
      </c>
      <c r="E38" s="251">
        <v>11.661136188612323</v>
      </c>
      <c r="F38" s="251">
        <v>14.104630424704142</v>
      </c>
      <c r="G38" s="251">
        <v>11.050262629589369</v>
      </c>
      <c r="H38" s="251">
        <v>14.715503983727096</v>
      </c>
      <c r="I38" s="51">
        <v>4.7417456518234403E-2</v>
      </c>
      <c r="J38" s="50">
        <v>9.4834913036468807E-2</v>
      </c>
      <c r="K38" s="52">
        <v>0.14225236955470322</v>
      </c>
      <c r="L38" s="251">
        <v>12.238739141325322</v>
      </c>
      <c r="M38" s="251">
        <v>13.527027471991143</v>
      </c>
    </row>
    <row r="39" spans="1:13" ht="15" customHeight="1">
      <c r="A39" s="48"/>
      <c r="B39" s="187" t="s">
        <v>172</v>
      </c>
      <c r="C39" s="245">
        <v>1.934574687430235</v>
      </c>
      <c r="D39" s="49">
        <v>4.2375487929002364E-2</v>
      </c>
      <c r="E39" s="246">
        <v>1.8498237115722302</v>
      </c>
      <c r="F39" s="246">
        <v>2.0193256632882397</v>
      </c>
      <c r="G39" s="246">
        <v>1.8074482236432279</v>
      </c>
      <c r="H39" s="246">
        <v>2.0617011512172421</v>
      </c>
      <c r="I39" s="51">
        <v>2.1904291524299454E-2</v>
      </c>
      <c r="J39" s="50">
        <v>4.3808583048598908E-2</v>
      </c>
      <c r="K39" s="52">
        <v>6.5712874572898358E-2</v>
      </c>
      <c r="L39" s="246">
        <v>1.8378459530587232</v>
      </c>
      <c r="M39" s="246">
        <v>2.0313034218017467</v>
      </c>
    </row>
    <row r="40" spans="1:13" ht="15" customHeight="1">
      <c r="A40" s="48"/>
      <c r="B40" s="187" t="s">
        <v>173</v>
      </c>
      <c r="C40" s="250">
        <v>13.962127104667605</v>
      </c>
      <c r="D40" s="246">
        <v>1.1236885086671478</v>
      </c>
      <c r="E40" s="251">
        <v>11.714750087333309</v>
      </c>
      <c r="F40" s="251">
        <v>16.209504122001899</v>
      </c>
      <c r="G40" s="251">
        <v>10.591061578666162</v>
      </c>
      <c r="H40" s="251">
        <v>17.333192630669046</v>
      </c>
      <c r="I40" s="51">
        <v>8.0481183149485394E-2</v>
      </c>
      <c r="J40" s="50">
        <v>0.16096236629897079</v>
      </c>
      <c r="K40" s="52">
        <v>0.2414435494484562</v>
      </c>
      <c r="L40" s="251">
        <v>13.264020749434225</v>
      </c>
      <c r="M40" s="251">
        <v>14.660233459900985</v>
      </c>
    </row>
    <row r="41" spans="1:13" ht="15" customHeight="1">
      <c r="A41" s="48"/>
      <c r="B41" s="187" t="s">
        <v>156</v>
      </c>
      <c r="C41" s="250">
        <v>34.21150514910557</v>
      </c>
      <c r="D41" s="246">
        <v>1.6118509552655853</v>
      </c>
      <c r="E41" s="251">
        <v>30.987803238574401</v>
      </c>
      <c r="F41" s="251">
        <v>37.435207059636738</v>
      </c>
      <c r="G41" s="251">
        <v>29.375952283308813</v>
      </c>
      <c r="H41" s="251">
        <v>39.047058014902326</v>
      </c>
      <c r="I41" s="51">
        <v>4.7114295271154585E-2</v>
      </c>
      <c r="J41" s="50">
        <v>9.4228590542309171E-2</v>
      </c>
      <c r="K41" s="52">
        <v>0.14134288581346377</v>
      </c>
      <c r="L41" s="251">
        <v>32.500929891650294</v>
      </c>
      <c r="M41" s="251">
        <v>35.922080406560845</v>
      </c>
    </row>
    <row r="42" spans="1:13" ht="15" customHeight="1">
      <c r="A42" s="48"/>
      <c r="B42" s="187" t="s">
        <v>174</v>
      </c>
      <c r="C42" s="245">
        <v>3.7041101771524296</v>
      </c>
      <c r="D42" s="49">
        <v>0.3321949999985766</v>
      </c>
      <c r="E42" s="246">
        <v>3.0397201771552762</v>
      </c>
      <c r="F42" s="246">
        <v>4.3685001771495831</v>
      </c>
      <c r="G42" s="246">
        <v>2.7075251771566999</v>
      </c>
      <c r="H42" s="246">
        <v>4.7006951771481598</v>
      </c>
      <c r="I42" s="51">
        <v>8.9682807505999912E-2</v>
      </c>
      <c r="J42" s="50">
        <v>0.17936561501199982</v>
      </c>
      <c r="K42" s="52">
        <v>0.26904842251799976</v>
      </c>
      <c r="L42" s="246">
        <v>3.518904668294808</v>
      </c>
      <c r="M42" s="246">
        <v>3.8893156860100513</v>
      </c>
    </row>
    <row r="43" spans="1:13" ht="15" customHeight="1">
      <c r="A43" s="48"/>
      <c r="B43" s="187" t="s">
        <v>175</v>
      </c>
      <c r="C43" s="53">
        <v>2.8498169035609238E-2</v>
      </c>
      <c r="D43" s="49">
        <v>1.4930228935806477E-3</v>
      </c>
      <c r="E43" s="49">
        <v>2.5512123248447944E-2</v>
      </c>
      <c r="F43" s="49">
        <v>3.1484214822770536E-2</v>
      </c>
      <c r="G43" s="49">
        <v>2.4019100354867297E-2</v>
      </c>
      <c r="H43" s="49">
        <v>3.2977237716351179E-2</v>
      </c>
      <c r="I43" s="51">
        <v>5.2390133966679575E-2</v>
      </c>
      <c r="J43" s="50">
        <v>0.10478026793335915</v>
      </c>
      <c r="K43" s="52">
        <v>0.15717040190003873</v>
      </c>
      <c r="L43" s="49">
        <v>2.7073260583828775E-2</v>
      </c>
      <c r="M43" s="49">
        <v>2.9923077487389701E-2</v>
      </c>
    </row>
    <row r="44" spans="1:13" ht="15" customHeight="1">
      <c r="A44" s="48"/>
      <c r="B44" s="187" t="s">
        <v>176</v>
      </c>
      <c r="C44" s="250">
        <v>49.261572878150957</v>
      </c>
      <c r="D44" s="246">
        <v>2.4164336558323813</v>
      </c>
      <c r="E44" s="251">
        <v>44.428705566486194</v>
      </c>
      <c r="F44" s="251">
        <v>54.094440189815721</v>
      </c>
      <c r="G44" s="251">
        <v>42.012271910653816</v>
      </c>
      <c r="H44" s="251">
        <v>56.510873845648099</v>
      </c>
      <c r="I44" s="51">
        <v>4.9053116144087736E-2</v>
      </c>
      <c r="J44" s="50">
        <v>9.8106232288175471E-2</v>
      </c>
      <c r="K44" s="52">
        <v>0.14715934843226319</v>
      </c>
      <c r="L44" s="251">
        <v>46.798494234243407</v>
      </c>
      <c r="M44" s="251">
        <v>51.724651522058508</v>
      </c>
    </row>
    <row r="45" spans="1:13" ht="15" customHeight="1">
      <c r="A45" s="48"/>
      <c r="B45" s="187" t="s">
        <v>157</v>
      </c>
      <c r="C45" s="245">
        <v>9.0670590165939462</v>
      </c>
      <c r="D45" s="49">
        <v>0.60083443139229953</v>
      </c>
      <c r="E45" s="246">
        <v>7.8653901538093471</v>
      </c>
      <c r="F45" s="246">
        <v>10.268727879378545</v>
      </c>
      <c r="G45" s="246">
        <v>7.2645557224170476</v>
      </c>
      <c r="H45" s="246">
        <v>10.869562310770846</v>
      </c>
      <c r="I45" s="51">
        <v>6.6265635890611407E-2</v>
      </c>
      <c r="J45" s="50">
        <v>0.13253127178122281</v>
      </c>
      <c r="K45" s="52">
        <v>0.19879690767183422</v>
      </c>
      <c r="L45" s="246">
        <v>8.6137060657642497</v>
      </c>
      <c r="M45" s="246">
        <v>9.5204119674236427</v>
      </c>
    </row>
    <row r="46" spans="1:13" ht="15" customHeight="1">
      <c r="A46" s="48"/>
      <c r="B46" s="187" t="s">
        <v>158</v>
      </c>
      <c r="C46" s="254">
        <v>106.09194367635617</v>
      </c>
      <c r="D46" s="255">
        <v>5.027071405196291</v>
      </c>
      <c r="E46" s="255">
        <v>96.03780086596359</v>
      </c>
      <c r="F46" s="255">
        <v>116.14608648674874</v>
      </c>
      <c r="G46" s="255">
        <v>91.010729460767294</v>
      </c>
      <c r="H46" s="255">
        <v>121.17315789194504</v>
      </c>
      <c r="I46" s="51">
        <v>4.7384101289838401E-2</v>
      </c>
      <c r="J46" s="50">
        <v>9.4768202579676802E-2</v>
      </c>
      <c r="K46" s="52">
        <v>0.14215230386951522</v>
      </c>
      <c r="L46" s="255">
        <v>100.78734649253836</v>
      </c>
      <c r="M46" s="255">
        <v>111.39654086017397</v>
      </c>
    </row>
    <row r="47" spans="1:13" ht="15" customHeight="1">
      <c r="A47" s="48"/>
      <c r="B47" s="187" t="s">
        <v>224</v>
      </c>
      <c r="C47" s="53">
        <v>4.6588888888888886E-3</v>
      </c>
      <c r="D47" s="49">
        <v>9.586989502558237E-4</v>
      </c>
      <c r="E47" s="49">
        <v>2.7414909883772412E-3</v>
      </c>
      <c r="F47" s="49">
        <v>6.576286789400536E-3</v>
      </c>
      <c r="G47" s="49">
        <v>1.7827920381214175E-3</v>
      </c>
      <c r="H47" s="49">
        <v>7.5349857396563597E-3</v>
      </c>
      <c r="I47" s="51">
        <v>0.20577845342958295</v>
      </c>
      <c r="J47" s="50">
        <v>0.41155690685916591</v>
      </c>
      <c r="K47" s="52">
        <v>0.6173353602887488</v>
      </c>
      <c r="L47" s="49">
        <v>4.4259444444444442E-3</v>
      </c>
      <c r="M47" s="49">
        <v>4.8918333333333331E-3</v>
      </c>
    </row>
    <row r="48" spans="1:13" s="47" customFormat="1" ht="15" customHeight="1">
      <c r="A48" s="48"/>
      <c r="B48" s="187" t="s">
        <v>225</v>
      </c>
      <c r="C48" s="53">
        <v>0.16059251429670035</v>
      </c>
      <c r="D48" s="49">
        <v>7.6890282718191033E-3</v>
      </c>
      <c r="E48" s="49">
        <v>0.14521445775306213</v>
      </c>
      <c r="F48" s="49">
        <v>0.17597057084033857</v>
      </c>
      <c r="G48" s="49">
        <v>0.13752542948124305</v>
      </c>
      <c r="H48" s="49">
        <v>0.18365959911215765</v>
      </c>
      <c r="I48" s="51">
        <v>4.7879120054209696E-2</v>
      </c>
      <c r="J48" s="50">
        <v>9.5758240108419393E-2</v>
      </c>
      <c r="K48" s="52">
        <v>0.1436373601626291</v>
      </c>
      <c r="L48" s="49">
        <v>0.15256288858186534</v>
      </c>
      <c r="M48" s="49">
        <v>0.16862214001153536</v>
      </c>
    </row>
    <row r="49" spans="1:13" ht="15" customHeight="1">
      <c r="A49" s="48"/>
      <c r="B49" s="187" t="s">
        <v>226</v>
      </c>
      <c r="C49" s="245">
        <v>4.1437644092202559</v>
      </c>
      <c r="D49" s="49">
        <v>0.18924984589085886</v>
      </c>
      <c r="E49" s="246">
        <v>3.7652647174385381</v>
      </c>
      <c r="F49" s="246">
        <v>4.5222641010019737</v>
      </c>
      <c r="G49" s="246">
        <v>3.5760148715476792</v>
      </c>
      <c r="H49" s="246">
        <v>4.7115139468928326</v>
      </c>
      <c r="I49" s="51">
        <v>4.5670995549303088E-2</v>
      </c>
      <c r="J49" s="50">
        <v>9.1341991098606176E-2</v>
      </c>
      <c r="K49" s="52">
        <v>0.13701298664790926</v>
      </c>
      <c r="L49" s="246">
        <v>3.936576188759243</v>
      </c>
      <c r="M49" s="246">
        <v>4.3509526296812684</v>
      </c>
    </row>
    <row r="50" spans="1:13" ht="15" customHeight="1">
      <c r="A50" s="48"/>
      <c r="B50" s="187" t="s">
        <v>177</v>
      </c>
      <c r="C50" s="245">
        <v>5.4923396402540705</v>
      </c>
      <c r="D50" s="49">
        <v>0.34080309603980602</v>
      </c>
      <c r="E50" s="246">
        <v>4.8107334481744584</v>
      </c>
      <c r="F50" s="246">
        <v>6.1739458323336827</v>
      </c>
      <c r="G50" s="246">
        <v>4.4699303521346527</v>
      </c>
      <c r="H50" s="246">
        <v>6.5147489283734883</v>
      </c>
      <c r="I50" s="51">
        <v>6.2050622933442767E-2</v>
      </c>
      <c r="J50" s="50">
        <v>0.12410124586688553</v>
      </c>
      <c r="K50" s="52">
        <v>0.1861518688003283</v>
      </c>
      <c r="L50" s="246">
        <v>5.2177226582413674</v>
      </c>
      <c r="M50" s="246">
        <v>5.7669566222667736</v>
      </c>
    </row>
    <row r="51" spans="1:13" ht="15" customHeight="1">
      <c r="A51" s="48"/>
      <c r="B51" s="187" t="s">
        <v>227</v>
      </c>
      <c r="C51" s="250">
        <v>18.145250986786888</v>
      </c>
      <c r="D51" s="246">
        <v>1.2652550341852207</v>
      </c>
      <c r="E51" s="251">
        <v>15.614740918416446</v>
      </c>
      <c r="F51" s="251">
        <v>20.675761055157331</v>
      </c>
      <c r="G51" s="251">
        <v>14.349485884231225</v>
      </c>
      <c r="H51" s="251">
        <v>21.941016089342551</v>
      </c>
      <c r="I51" s="51">
        <v>6.9729266082158986E-2</v>
      </c>
      <c r="J51" s="50">
        <v>0.13945853216431797</v>
      </c>
      <c r="K51" s="52">
        <v>0.20918779824647696</v>
      </c>
      <c r="L51" s="251">
        <v>17.237988437447544</v>
      </c>
      <c r="M51" s="251">
        <v>19.052513536126231</v>
      </c>
    </row>
    <row r="52" spans="1:13" ht="15" customHeight="1">
      <c r="A52" s="48"/>
      <c r="B52" s="187" t="s">
        <v>159</v>
      </c>
      <c r="C52" s="245">
        <v>6.6956743049305807</v>
      </c>
      <c r="D52" s="49">
        <v>0.41179723707902371</v>
      </c>
      <c r="E52" s="246">
        <v>5.8720798307725328</v>
      </c>
      <c r="F52" s="246">
        <v>7.5192687790886286</v>
      </c>
      <c r="G52" s="246">
        <v>5.4602825936935098</v>
      </c>
      <c r="H52" s="246">
        <v>7.9310660161676516</v>
      </c>
      <c r="I52" s="51">
        <v>6.1501981477172993E-2</v>
      </c>
      <c r="J52" s="50">
        <v>0.12300396295434599</v>
      </c>
      <c r="K52" s="52">
        <v>0.18450594443151896</v>
      </c>
      <c r="L52" s="246">
        <v>6.3608905896840513</v>
      </c>
      <c r="M52" s="246">
        <v>7.0304580201771101</v>
      </c>
    </row>
    <row r="53" spans="1:13" ht="15" customHeight="1">
      <c r="A53" s="48"/>
      <c r="B53" s="187" t="s">
        <v>178</v>
      </c>
      <c r="C53" s="245">
        <v>5.7490106232775657</v>
      </c>
      <c r="D53" s="49">
        <v>0.50597099500161591</v>
      </c>
      <c r="E53" s="246">
        <v>4.7370686332743341</v>
      </c>
      <c r="F53" s="246">
        <v>6.7609526132807973</v>
      </c>
      <c r="G53" s="246">
        <v>4.2310976382727183</v>
      </c>
      <c r="H53" s="246">
        <v>7.2669236082824131</v>
      </c>
      <c r="I53" s="51">
        <v>8.8010099155662547E-2</v>
      </c>
      <c r="J53" s="50">
        <v>0.17602019831132509</v>
      </c>
      <c r="K53" s="52">
        <v>0.26403029746698764</v>
      </c>
      <c r="L53" s="246">
        <v>5.4615600921136878</v>
      </c>
      <c r="M53" s="246">
        <v>6.0364611544414437</v>
      </c>
    </row>
    <row r="54" spans="1:13" ht="15" customHeight="1">
      <c r="A54" s="48"/>
      <c r="B54" s="187" t="s">
        <v>160</v>
      </c>
      <c r="C54" s="254">
        <v>128.93529764152797</v>
      </c>
      <c r="D54" s="255">
        <v>5.1737666923973187</v>
      </c>
      <c r="E54" s="255">
        <v>118.58776425673332</v>
      </c>
      <c r="F54" s="255">
        <v>139.28283102632261</v>
      </c>
      <c r="G54" s="255">
        <v>113.41399756433601</v>
      </c>
      <c r="H54" s="255">
        <v>144.45659771871993</v>
      </c>
      <c r="I54" s="51">
        <v>4.0126844913963518E-2</v>
      </c>
      <c r="J54" s="50">
        <v>8.0253689827927036E-2</v>
      </c>
      <c r="K54" s="52">
        <v>0.12038053474189056</v>
      </c>
      <c r="L54" s="255">
        <v>122.48853275945157</v>
      </c>
      <c r="M54" s="255">
        <v>135.38206252360436</v>
      </c>
    </row>
    <row r="55" spans="1:13" ht="15" customHeight="1">
      <c r="A55" s="48"/>
      <c r="B55" s="187" t="s">
        <v>179</v>
      </c>
      <c r="C55" s="245">
        <v>1.0153650941244909</v>
      </c>
      <c r="D55" s="49">
        <v>7.4510318689843466E-2</v>
      </c>
      <c r="E55" s="246">
        <v>0.86634445674480398</v>
      </c>
      <c r="F55" s="246">
        <v>1.1643857315041779</v>
      </c>
      <c r="G55" s="246">
        <v>0.7918341380549605</v>
      </c>
      <c r="H55" s="246">
        <v>1.2388960501940214</v>
      </c>
      <c r="I55" s="51">
        <v>7.3382785286794552E-2</v>
      </c>
      <c r="J55" s="50">
        <v>0.1467655705735891</v>
      </c>
      <c r="K55" s="52">
        <v>0.22014835586038367</v>
      </c>
      <c r="L55" s="246">
        <v>0.96459683941826635</v>
      </c>
      <c r="M55" s="246">
        <v>1.0661333488307154</v>
      </c>
    </row>
    <row r="56" spans="1:13" ht="15" customHeight="1">
      <c r="A56" s="48"/>
      <c r="B56" s="187" t="s">
        <v>161</v>
      </c>
      <c r="C56" s="245">
        <v>0.71229403097079036</v>
      </c>
      <c r="D56" s="49">
        <v>3.4501575800797296E-2</v>
      </c>
      <c r="E56" s="246">
        <v>0.64329087936919582</v>
      </c>
      <c r="F56" s="246">
        <v>0.7812971825723849</v>
      </c>
      <c r="G56" s="246">
        <v>0.60878930356839844</v>
      </c>
      <c r="H56" s="246">
        <v>0.81579875837318228</v>
      </c>
      <c r="I56" s="51">
        <v>4.8437266494813759E-2</v>
      </c>
      <c r="J56" s="50">
        <v>9.6874532989627518E-2</v>
      </c>
      <c r="K56" s="52">
        <v>0.14531179948444128</v>
      </c>
      <c r="L56" s="246">
        <v>0.67667932942225084</v>
      </c>
      <c r="M56" s="246">
        <v>0.74790873251932988</v>
      </c>
    </row>
    <row r="57" spans="1:13" ht="15" customHeight="1">
      <c r="A57" s="48"/>
      <c r="B57" s="187" t="s">
        <v>228</v>
      </c>
      <c r="C57" s="245">
        <v>0.71042421098476571</v>
      </c>
      <c r="D57" s="49">
        <v>5.5568921985768696E-2</v>
      </c>
      <c r="E57" s="246">
        <v>0.59928636701322835</v>
      </c>
      <c r="F57" s="246">
        <v>0.82156205495630308</v>
      </c>
      <c r="G57" s="246">
        <v>0.54371744502745956</v>
      </c>
      <c r="H57" s="246">
        <v>0.87713097694207187</v>
      </c>
      <c r="I57" s="51">
        <v>7.821935278464251E-2</v>
      </c>
      <c r="J57" s="50">
        <v>0.15643870556928502</v>
      </c>
      <c r="K57" s="52">
        <v>0.23465805835392753</v>
      </c>
      <c r="L57" s="246">
        <v>0.67490300043552742</v>
      </c>
      <c r="M57" s="246">
        <v>0.74594542153400401</v>
      </c>
    </row>
    <row r="58" spans="1:13" ht="15" customHeight="1">
      <c r="A58" s="48"/>
      <c r="B58" s="187" t="s">
        <v>162</v>
      </c>
      <c r="C58" s="250">
        <v>11.919354520254789</v>
      </c>
      <c r="D58" s="246">
        <v>0.67880973848749437</v>
      </c>
      <c r="E58" s="251">
        <v>10.5617350432798</v>
      </c>
      <c r="F58" s="251">
        <v>13.276973997229778</v>
      </c>
      <c r="G58" s="251">
        <v>9.8829253047923054</v>
      </c>
      <c r="H58" s="251">
        <v>13.955783735717272</v>
      </c>
      <c r="I58" s="51">
        <v>5.6950209622004269E-2</v>
      </c>
      <c r="J58" s="50">
        <v>0.11390041924400854</v>
      </c>
      <c r="K58" s="52">
        <v>0.17085062886601282</v>
      </c>
      <c r="L58" s="251">
        <v>11.323386794242049</v>
      </c>
      <c r="M58" s="251">
        <v>12.515322246267528</v>
      </c>
    </row>
    <row r="59" spans="1:13" ht="15" customHeight="1">
      <c r="A59" s="48"/>
      <c r="B59" s="187" t="s">
        <v>163</v>
      </c>
      <c r="C59" s="53">
        <v>0.10085787747976389</v>
      </c>
      <c r="D59" s="49">
        <v>5.5749844945446525E-3</v>
      </c>
      <c r="E59" s="49">
        <v>8.9707908490674587E-2</v>
      </c>
      <c r="F59" s="49">
        <v>0.1120078464688532</v>
      </c>
      <c r="G59" s="49">
        <v>8.4132923996129941E-2</v>
      </c>
      <c r="H59" s="49">
        <v>0.11758283096339785</v>
      </c>
      <c r="I59" s="51">
        <v>5.5275647612782815E-2</v>
      </c>
      <c r="J59" s="50">
        <v>0.11055129522556563</v>
      </c>
      <c r="K59" s="52">
        <v>0.16582694283834845</v>
      </c>
      <c r="L59" s="49">
        <v>9.58149836057757E-2</v>
      </c>
      <c r="M59" s="49">
        <v>0.10590077135375209</v>
      </c>
    </row>
    <row r="60" spans="1:13" ht="15" customHeight="1">
      <c r="A60" s="48"/>
      <c r="B60" s="187" t="s">
        <v>180</v>
      </c>
      <c r="C60" s="245">
        <v>0.59650372464219992</v>
      </c>
      <c r="D60" s="49">
        <v>3.0028816931680285E-2</v>
      </c>
      <c r="E60" s="246">
        <v>0.53644609077883931</v>
      </c>
      <c r="F60" s="246">
        <v>0.65656135850556052</v>
      </c>
      <c r="G60" s="246">
        <v>0.50641727384715907</v>
      </c>
      <c r="H60" s="246">
        <v>0.68659017543724077</v>
      </c>
      <c r="I60" s="51">
        <v>5.0341373726865549E-2</v>
      </c>
      <c r="J60" s="50">
        <v>0.1006827474537311</v>
      </c>
      <c r="K60" s="52">
        <v>0.15102412118059666</v>
      </c>
      <c r="L60" s="246">
        <v>0.56667853841008997</v>
      </c>
      <c r="M60" s="246">
        <v>0.62632891087430986</v>
      </c>
    </row>
    <row r="61" spans="1:13" ht="15" customHeight="1">
      <c r="A61" s="48"/>
      <c r="B61" s="187" t="s">
        <v>164</v>
      </c>
      <c r="C61" s="245">
        <v>0.14688335669634381</v>
      </c>
      <c r="D61" s="49">
        <v>7.6270322221934821E-3</v>
      </c>
      <c r="E61" s="246">
        <v>0.13162929225195685</v>
      </c>
      <c r="F61" s="246">
        <v>0.16213742114073076</v>
      </c>
      <c r="G61" s="246">
        <v>0.12400226002976336</v>
      </c>
      <c r="H61" s="246">
        <v>0.16976445336292426</v>
      </c>
      <c r="I61" s="51">
        <v>5.1925775620454161E-2</v>
      </c>
      <c r="J61" s="50">
        <v>0.10385155124090832</v>
      </c>
      <c r="K61" s="52">
        <v>0.15577732686136248</v>
      </c>
      <c r="L61" s="246">
        <v>0.13953918886152661</v>
      </c>
      <c r="M61" s="246">
        <v>0.15422752453116101</v>
      </c>
    </row>
    <row r="62" spans="1:13" ht="15" customHeight="1">
      <c r="A62" s="48"/>
      <c r="B62" s="187" t="s">
        <v>137</v>
      </c>
      <c r="C62" s="245">
        <v>4.0169624298731419</v>
      </c>
      <c r="D62" s="49">
        <v>0.25690495833775484</v>
      </c>
      <c r="E62" s="246">
        <v>3.503152513197632</v>
      </c>
      <c r="F62" s="246">
        <v>4.5307723465486518</v>
      </c>
      <c r="G62" s="246">
        <v>3.2462475548598775</v>
      </c>
      <c r="H62" s="246">
        <v>4.7876773048864063</v>
      </c>
      <c r="I62" s="51">
        <v>6.3955031400646692E-2</v>
      </c>
      <c r="J62" s="50">
        <v>0.12791006280129338</v>
      </c>
      <c r="K62" s="52">
        <v>0.19186509420194009</v>
      </c>
      <c r="L62" s="246">
        <v>3.8161143083794848</v>
      </c>
      <c r="M62" s="246">
        <v>4.2178105513667994</v>
      </c>
    </row>
    <row r="63" spans="1:13" ht="15" customHeight="1">
      <c r="A63" s="48"/>
      <c r="B63" s="187" t="s">
        <v>181</v>
      </c>
      <c r="C63" s="245">
        <v>6.970665303501451</v>
      </c>
      <c r="D63" s="49">
        <v>0.67304980727562747</v>
      </c>
      <c r="E63" s="246">
        <v>5.624565688950196</v>
      </c>
      <c r="F63" s="246">
        <v>8.316764918052705</v>
      </c>
      <c r="G63" s="246">
        <v>4.9515158816745686</v>
      </c>
      <c r="H63" s="246">
        <v>8.9898147253283334</v>
      </c>
      <c r="I63" s="51">
        <v>9.6554601027472403E-2</v>
      </c>
      <c r="J63" s="50">
        <v>0.19310920205494481</v>
      </c>
      <c r="K63" s="52">
        <v>0.28966380308241724</v>
      </c>
      <c r="L63" s="246">
        <v>6.6221320383263782</v>
      </c>
      <c r="M63" s="246">
        <v>7.3191985686765237</v>
      </c>
    </row>
    <row r="64" spans="1:13" ht="15" customHeight="1">
      <c r="A64" s="48"/>
      <c r="B64" s="187" t="s">
        <v>229</v>
      </c>
      <c r="C64" s="245">
        <v>3.7747534260383544</v>
      </c>
      <c r="D64" s="49">
        <v>0.2264254506485093</v>
      </c>
      <c r="E64" s="246">
        <v>3.3219025247413358</v>
      </c>
      <c r="F64" s="246">
        <v>4.2276043273353734</v>
      </c>
      <c r="G64" s="246">
        <v>3.0954770740928264</v>
      </c>
      <c r="H64" s="246">
        <v>4.454029777983882</v>
      </c>
      <c r="I64" s="51">
        <v>5.9984169849776205E-2</v>
      </c>
      <c r="J64" s="50">
        <v>0.11996833969955241</v>
      </c>
      <c r="K64" s="52">
        <v>0.17995250954932862</v>
      </c>
      <c r="L64" s="246">
        <v>3.5860157547364366</v>
      </c>
      <c r="M64" s="246">
        <v>3.9634910973402722</v>
      </c>
    </row>
    <row r="65" spans="1:13" ht="15" customHeight="1">
      <c r="A65" s="48"/>
      <c r="B65" s="187" t="s">
        <v>165</v>
      </c>
      <c r="C65" s="250">
        <v>14.357465375080448</v>
      </c>
      <c r="D65" s="246">
        <v>0.65009803798125376</v>
      </c>
      <c r="E65" s="251">
        <v>13.057269299117941</v>
      </c>
      <c r="F65" s="251">
        <v>15.657661451042955</v>
      </c>
      <c r="G65" s="251">
        <v>12.407171261136687</v>
      </c>
      <c r="H65" s="251">
        <v>16.30775948902421</v>
      </c>
      <c r="I65" s="51">
        <v>4.5279443202391224E-2</v>
      </c>
      <c r="J65" s="50">
        <v>9.0558886404782449E-2</v>
      </c>
      <c r="K65" s="52">
        <v>0.13583832960717368</v>
      </c>
      <c r="L65" s="251">
        <v>13.639592106326425</v>
      </c>
      <c r="M65" s="251">
        <v>15.075338643834471</v>
      </c>
    </row>
    <row r="66" spans="1:13" ht="15" customHeight="1">
      <c r="A66" s="48"/>
      <c r="B66" s="187" t="s">
        <v>166</v>
      </c>
      <c r="C66" s="245">
        <v>0.92027320759568276</v>
      </c>
      <c r="D66" s="49">
        <v>5.2490500847100142E-2</v>
      </c>
      <c r="E66" s="246">
        <v>0.81529220590148244</v>
      </c>
      <c r="F66" s="246">
        <v>1.0252542092898831</v>
      </c>
      <c r="G66" s="246">
        <v>0.76280170505438227</v>
      </c>
      <c r="H66" s="246">
        <v>1.0777447101369833</v>
      </c>
      <c r="I66" s="51">
        <v>5.7037953961777806E-2</v>
      </c>
      <c r="J66" s="50">
        <v>0.11407590792355561</v>
      </c>
      <c r="K66" s="52">
        <v>0.17111386188533342</v>
      </c>
      <c r="L66" s="246">
        <v>0.8742595472158986</v>
      </c>
      <c r="M66" s="246">
        <v>0.96628686797546692</v>
      </c>
    </row>
    <row r="67" spans="1:13" ht="15" customHeight="1">
      <c r="A67" s="48"/>
      <c r="B67" s="187" t="s">
        <v>182</v>
      </c>
      <c r="C67" s="254">
        <v>226.02889717106416</v>
      </c>
      <c r="D67" s="255">
        <v>5.951712403814386</v>
      </c>
      <c r="E67" s="255">
        <v>214.12547236343539</v>
      </c>
      <c r="F67" s="255">
        <v>237.93232197869293</v>
      </c>
      <c r="G67" s="255">
        <v>208.17375995962101</v>
      </c>
      <c r="H67" s="255">
        <v>243.88403438250731</v>
      </c>
      <c r="I67" s="51">
        <v>2.633164377787494E-2</v>
      </c>
      <c r="J67" s="50">
        <v>5.266328755574988E-2</v>
      </c>
      <c r="K67" s="52">
        <v>7.8994931333624813E-2</v>
      </c>
      <c r="L67" s="255">
        <v>214.72745231251096</v>
      </c>
      <c r="M67" s="255">
        <v>237.33034202961736</v>
      </c>
    </row>
    <row r="68" spans="1:13" ht="15" customHeight="1">
      <c r="A68" s="48"/>
      <c r="B68" s="187" t="s">
        <v>186</v>
      </c>
      <c r="C68" s="254">
        <v>223.89206024605105</v>
      </c>
      <c r="D68" s="255">
        <v>9.4900094799637174</v>
      </c>
      <c r="E68" s="255">
        <v>204.91204128612361</v>
      </c>
      <c r="F68" s="255">
        <v>242.87207920597848</v>
      </c>
      <c r="G68" s="255">
        <v>195.42203180615991</v>
      </c>
      <c r="H68" s="255">
        <v>252.36208868594218</v>
      </c>
      <c r="I68" s="51">
        <v>4.2386538716622936E-2</v>
      </c>
      <c r="J68" s="50">
        <v>8.4773077433245872E-2</v>
      </c>
      <c r="K68" s="52">
        <v>0.12715961614986881</v>
      </c>
      <c r="L68" s="255">
        <v>212.69745723374848</v>
      </c>
      <c r="M68" s="255">
        <v>235.08666325835361</v>
      </c>
    </row>
    <row r="69" spans="1:13" ht="15" customHeight="1">
      <c r="A69" s="48"/>
      <c r="B69" s="39" t="s">
        <v>209</v>
      </c>
      <c r="C69" s="177"/>
      <c r="D69" s="188"/>
      <c r="E69" s="188"/>
      <c r="F69" s="188"/>
      <c r="G69" s="188"/>
      <c r="H69" s="188"/>
      <c r="I69" s="189"/>
      <c r="J69" s="189"/>
      <c r="K69" s="189"/>
      <c r="L69" s="188"/>
      <c r="M69" s="190"/>
    </row>
    <row r="70" spans="1:13" ht="15" customHeight="1">
      <c r="A70" s="48"/>
      <c r="B70" s="187" t="s">
        <v>217</v>
      </c>
      <c r="C70" s="245">
        <v>2.1372610180618796</v>
      </c>
      <c r="D70" s="49">
        <v>9.3940122979598986E-2</v>
      </c>
      <c r="E70" s="246">
        <v>1.9493807721026817</v>
      </c>
      <c r="F70" s="246">
        <v>2.3251412640210778</v>
      </c>
      <c r="G70" s="246">
        <v>1.8554406491230826</v>
      </c>
      <c r="H70" s="246">
        <v>2.4190813870006767</v>
      </c>
      <c r="I70" s="51">
        <v>4.3953509742476929E-2</v>
      </c>
      <c r="J70" s="50">
        <v>8.7907019484953858E-2</v>
      </c>
      <c r="K70" s="52">
        <v>0.1318605292274308</v>
      </c>
      <c r="L70" s="246">
        <v>2.0303979671587857</v>
      </c>
      <c r="M70" s="246">
        <v>2.2441240689649735</v>
      </c>
    </row>
    <row r="71" spans="1:13" ht="15" customHeight="1">
      <c r="A71" s="48"/>
      <c r="B71" s="187" t="s">
        <v>138</v>
      </c>
      <c r="C71" s="53">
        <v>0.93817437572660134</v>
      </c>
      <c r="D71" s="49">
        <v>5.1992915736552431E-2</v>
      </c>
      <c r="E71" s="49">
        <v>0.83418854425349642</v>
      </c>
      <c r="F71" s="49">
        <v>1.0421602071997063</v>
      </c>
      <c r="G71" s="49">
        <v>0.78219562851694402</v>
      </c>
      <c r="H71" s="49">
        <v>1.0941531229362587</v>
      </c>
      <c r="I71" s="51">
        <v>5.5419245165681204E-2</v>
      </c>
      <c r="J71" s="50">
        <v>0.11083849033136241</v>
      </c>
      <c r="K71" s="52">
        <v>0.16625773549704362</v>
      </c>
      <c r="L71" s="49">
        <v>0.89126565694027127</v>
      </c>
      <c r="M71" s="49">
        <v>0.98508309451293141</v>
      </c>
    </row>
    <row r="72" spans="1:13" ht="15" customHeight="1">
      <c r="A72" s="48"/>
      <c r="B72" s="187" t="s">
        <v>218</v>
      </c>
      <c r="C72" s="250">
        <v>34.994919954761151</v>
      </c>
      <c r="D72" s="246">
        <v>2.8044858713270582</v>
      </c>
      <c r="E72" s="251">
        <v>29.385948212107035</v>
      </c>
      <c r="F72" s="251">
        <v>40.603891697415264</v>
      </c>
      <c r="G72" s="251">
        <v>26.581462340779979</v>
      </c>
      <c r="H72" s="251">
        <v>43.408377568742324</v>
      </c>
      <c r="I72" s="51">
        <v>8.0139799575266651E-2</v>
      </c>
      <c r="J72" s="50">
        <v>0.1602795991505333</v>
      </c>
      <c r="K72" s="52">
        <v>0.24041939872579995</v>
      </c>
      <c r="L72" s="251">
        <v>33.245173957023091</v>
      </c>
      <c r="M72" s="251">
        <v>36.744665952499211</v>
      </c>
    </row>
    <row r="73" spans="1:13" ht="15" customHeight="1">
      <c r="A73" s="48"/>
      <c r="B73" s="187" t="s">
        <v>230</v>
      </c>
      <c r="C73" s="250" t="s">
        <v>95</v>
      </c>
      <c r="D73" s="251" t="s">
        <v>94</v>
      </c>
      <c r="E73" s="251" t="s">
        <v>94</v>
      </c>
      <c r="F73" s="251" t="s">
        <v>94</v>
      </c>
      <c r="G73" s="251" t="s">
        <v>94</v>
      </c>
      <c r="H73" s="251" t="s">
        <v>94</v>
      </c>
      <c r="I73" s="51" t="s">
        <v>94</v>
      </c>
      <c r="J73" s="50" t="s">
        <v>94</v>
      </c>
      <c r="K73" s="52" t="s">
        <v>94</v>
      </c>
      <c r="L73" s="251" t="s">
        <v>94</v>
      </c>
      <c r="M73" s="251" t="s">
        <v>94</v>
      </c>
    </row>
    <row r="74" spans="1:13" ht="15" customHeight="1">
      <c r="A74" s="48"/>
      <c r="B74" s="187" t="s">
        <v>139</v>
      </c>
      <c r="C74" s="254">
        <v>146.9671647466875</v>
      </c>
      <c r="D74" s="255">
        <v>10.086165126223772</v>
      </c>
      <c r="E74" s="255">
        <v>126.79483449423995</v>
      </c>
      <c r="F74" s="255">
        <v>167.13949499913505</v>
      </c>
      <c r="G74" s="255">
        <v>116.70866936801619</v>
      </c>
      <c r="H74" s="255">
        <v>177.22566012535881</v>
      </c>
      <c r="I74" s="51">
        <v>6.8628697734002556E-2</v>
      </c>
      <c r="J74" s="50">
        <v>0.13725739546800511</v>
      </c>
      <c r="K74" s="52">
        <v>0.20588609320200768</v>
      </c>
      <c r="L74" s="255">
        <v>139.61880650935313</v>
      </c>
      <c r="M74" s="255">
        <v>154.31552298402187</v>
      </c>
    </row>
    <row r="75" spans="1:13" ht="15" customHeight="1">
      <c r="A75" s="48"/>
      <c r="B75" s="187" t="s">
        <v>140</v>
      </c>
      <c r="C75" s="245">
        <v>0.79165252419767429</v>
      </c>
      <c r="D75" s="49">
        <v>7.1724759522538248E-2</v>
      </c>
      <c r="E75" s="246">
        <v>0.64820300515259777</v>
      </c>
      <c r="F75" s="246">
        <v>0.93510204324275081</v>
      </c>
      <c r="G75" s="246">
        <v>0.57647824563005956</v>
      </c>
      <c r="H75" s="246">
        <v>1.0068268027652891</v>
      </c>
      <c r="I75" s="51">
        <v>9.0601314756407827E-2</v>
      </c>
      <c r="J75" s="50">
        <v>0.18120262951281565</v>
      </c>
      <c r="K75" s="52">
        <v>0.2718039442692235</v>
      </c>
      <c r="L75" s="246">
        <v>0.75206989798779056</v>
      </c>
      <c r="M75" s="246">
        <v>0.83123515040755802</v>
      </c>
    </row>
    <row r="76" spans="1:13" ht="15" customHeight="1">
      <c r="A76" s="48"/>
      <c r="B76" s="187" t="s">
        <v>219</v>
      </c>
      <c r="C76" s="250">
        <v>37.607989318711809</v>
      </c>
      <c r="D76" s="246">
        <v>2.4724915517737536</v>
      </c>
      <c r="E76" s="251">
        <v>32.663006215164302</v>
      </c>
      <c r="F76" s="251">
        <v>42.552972422259316</v>
      </c>
      <c r="G76" s="251">
        <v>30.190514663390548</v>
      </c>
      <c r="H76" s="251">
        <v>45.025463974033073</v>
      </c>
      <c r="I76" s="51">
        <v>6.5743784673528621E-2</v>
      </c>
      <c r="J76" s="50">
        <v>0.13148756934705724</v>
      </c>
      <c r="K76" s="52">
        <v>0.19723135402058586</v>
      </c>
      <c r="L76" s="251">
        <v>35.727589852776219</v>
      </c>
      <c r="M76" s="251">
        <v>39.488388784647398</v>
      </c>
    </row>
    <row r="77" spans="1:13" ht="15" customHeight="1">
      <c r="A77" s="48"/>
      <c r="B77" s="187" t="s">
        <v>141</v>
      </c>
      <c r="C77" s="53">
        <v>0.27857117120832137</v>
      </c>
      <c r="D77" s="49">
        <v>7.4346166683834439E-3</v>
      </c>
      <c r="E77" s="49">
        <v>0.26370193787155449</v>
      </c>
      <c r="F77" s="49">
        <v>0.29344040454508824</v>
      </c>
      <c r="G77" s="49">
        <v>0.25626732120317103</v>
      </c>
      <c r="H77" s="49">
        <v>0.30087502121347171</v>
      </c>
      <c r="I77" s="51">
        <v>2.6688392184070195E-2</v>
      </c>
      <c r="J77" s="50">
        <v>5.337678436814039E-2</v>
      </c>
      <c r="K77" s="52">
        <v>8.0065176552210585E-2</v>
      </c>
      <c r="L77" s="49">
        <v>0.26464261264790528</v>
      </c>
      <c r="M77" s="49">
        <v>0.29249972976873745</v>
      </c>
    </row>
    <row r="78" spans="1:13" ht="15" customHeight="1">
      <c r="A78" s="48"/>
      <c r="B78" s="187" t="s">
        <v>220</v>
      </c>
      <c r="C78" s="245">
        <v>0.65319430336967021</v>
      </c>
      <c r="D78" s="49">
        <v>2.8068994404366634E-2</v>
      </c>
      <c r="E78" s="246">
        <v>0.597056314560937</v>
      </c>
      <c r="F78" s="246">
        <v>0.70933229217840343</v>
      </c>
      <c r="G78" s="246">
        <v>0.56898732015657028</v>
      </c>
      <c r="H78" s="246">
        <v>0.73740128658277015</v>
      </c>
      <c r="I78" s="51">
        <v>4.2971890997158937E-2</v>
      </c>
      <c r="J78" s="50">
        <v>8.5943781994317875E-2</v>
      </c>
      <c r="K78" s="52">
        <v>0.12891567299147683</v>
      </c>
      <c r="L78" s="246">
        <v>0.62053458820118668</v>
      </c>
      <c r="M78" s="246">
        <v>0.68585401853815375</v>
      </c>
    </row>
    <row r="79" spans="1:13" ht="15" customHeight="1">
      <c r="A79" s="48"/>
      <c r="B79" s="187" t="s">
        <v>142</v>
      </c>
      <c r="C79" s="254">
        <v>64.561368330783637</v>
      </c>
      <c r="D79" s="251">
        <v>3.7304243592041879</v>
      </c>
      <c r="E79" s="255">
        <v>57.100519612375258</v>
      </c>
      <c r="F79" s="255">
        <v>72.022217049192008</v>
      </c>
      <c r="G79" s="255">
        <v>53.370095253171073</v>
      </c>
      <c r="H79" s="255">
        <v>75.752641408396201</v>
      </c>
      <c r="I79" s="51">
        <v>5.7781060960343321E-2</v>
      </c>
      <c r="J79" s="50">
        <v>0.11556212192068664</v>
      </c>
      <c r="K79" s="52">
        <v>0.17334318288102996</v>
      </c>
      <c r="L79" s="255">
        <v>61.333299914244456</v>
      </c>
      <c r="M79" s="255">
        <v>67.789436747322824</v>
      </c>
    </row>
    <row r="80" spans="1:13" ht="15" customHeight="1">
      <c r="A80" s="48"/>
      <c r="B80" s="187" t="s">
        <v>167</v>
      </c>
      <c r="C80" s="254">
        <v>58.922713799125027</v>
      </c>
      <c r="D80" s="251">
        <v>3.2694375881206912</v>
      </c>
      <c r="E80" s="255">
        <v>52.383838622883644</v>
      </c>
      <c r="F80" s="255">
        <v>65.461588975366411</v>
      </c>
      <c r="G80" s="255">
        <v>49.114401034762956</v>
      </c>
      <c r="H80" s="255">
        <v>68.731026563487106</v>
      </c>
      <c r="I80" s="51">
        <v>5.5486880649567784E-2</v>
      </c>
      <c r="J80" s="50">
        <v>0.11097376129913557</v>
      </c>
      <c r="K80" s="52">
        <v>0.16646064194870336</v>
      </c>
      <c r="L80" s="255">
        <v>55.976578109168777</v>
      </c>
      <c r="M80" s="255">
        <v>61.868849489081278</v>
      </c>
    </row>
    <row r="81" spans="1:13" ht="15" customHeight="1">
      <c r="A81" s="48"/>
      <c r="B81" s="187" t="s">
        <v>143</v>
      </c>
      <c r="C81" s="245">
        <v>9.1107339238995415</v>
      </c>
      <c r="D81" s="49">
        <v>0.65145736348069916</v>
      </c>
      <c r="E81" s="246">
        <v>7.8078191969381434</v>
      </c>
      <c r="F81" s="246">
        <v>10.41364865086094</v>
      </c>
      <c r="G81" s="246">
        <v>7.1563618334574439</v>
      </c>
      <c r="H81" s="246">
        <v>11.065106014341639</v>
      </c>
      <c r="I81" s="51">
        <v>7.1504378123893764E-2</v>
      </c>
      <c r="J81" s="50">
        <v>0.14300875624778753</v>
      </c>
      <c r="K81" s="52">
        <v>0.21451313437168129</v>
      </c>
      <c r="L81" s="246">
        <v>8.6551972277045639</v>
      </c>
      <c r="M81" s="246">
        <v>9.5662706200945191</v>
      </c>
    </row>
    <row r="82" spans="1:13" ht="15" customHeight="1">
      <c r="A82" s="48"/>
      <c r="B82" s="187" t="s">
        <v>168</v>
      </c>
      <c r="C82" s="245">
        <v>0.80766123105186449</v>
      </c>
      <c r="D82" s="246">
        <v>0.118551080442111</v>
      </c>
      <c r="E82" s="246">
        <v>0.57055907016764251</v>
      </c>
      <c r="F82" s="246">
        <v>1.0447633919360866</v>
      </c>
      <c r="G82" s="246">
        <v>0.45200798972553147</v>
      </c>
      <c r="H82" s="246">
        <v>1.1633144723781976</v>
      </c>
      <c r="I82" s="51">
        <v>0.14678317577248939</v>
      </c>
      <c r="J82" s="50">
        <v>0.29356635154497879</v>
      </c>
      <c r="K82" s="52">
        <v>0.44034952731746818</v>
      </c>
      <c r="L82" s="246">
        <v>0.7672781694992713</v>
      </c>
      <c r="M82" s="246">
        <v>0.84804429260445768</v>
      </c>
    </row>
    <row r="83" spans="1:13" ht="15" customHeight="1">
      <c r="A83" s="48"/>
      <c r="B83" s="187" t="s">
        <v>221</v>
      </c>
      <c r="C83" s="245">
        <v>1.2711275773335309</v>
      </c>
      <c r="D83" s="49">
        <v>2.6474717637802951E-2</v>
      </c>
      <c r="E83" s="246">
        <v>1.218178142057925</v>
      </c>
      <c r="F83" s="246">
        <v>1.3240770126091368</v>
      </c>
      <c r="G83" s="246">
        <v>1.1917034244201221</v>
      </c>
      <c r="H83" s="246">
        <v>1.3505517302469396</v>
      </c>
      <c r="I83" s="51">
        <v>2.0827742320986761E-2</v>
      </c>
      <c r="J83" s="50">
        <v>4.1655484641973523E-2</v>
      </c>
      <c r="K83" s="52">
        <v>6.2483226962960284E-2</v>
      </c>
      <c r="L83" s="246">
        <v>1.2075711984668542</v>
      </c>
      <c r="M83" s="246">
        <v>1.3346839562002075</v>
      </c>
    </row>
    <row r="84" spans="1:13" ht="15" customHeight="1">
      <c r="A84" s="48"/>
      <c r="B84" s="187" t="s">
        <v>146</v>
      </c>
      <c r="C84" s="245">
        <v>11.686490634146676</v>
      </c>
      <c r="D84" s="49">
        <v>0.43493674056118103</v>
      </c>
      <c r="E84" s="246">
        <v>10.816617153024314</v>
      </c>
      <c r="F84" s="246">
        <v>12.556364115269037</v>
      </c>
      <c r="G84" s="246">
        <v>10.381680412463133</v>
      </c>
      <c r="H84" s="246">
        <v>12.991300855830218</v>
      </c>
      <c r="I84" s="51">
        <v>3.7217052935493086E-2</v>
      </c>
      <c r="J84" s="50">
        <v>7.4434105870986172E-2</v>
      </c>
      <c r="K84" s="52">
        <v>0.11165115880647926</v>
      </c>
      <c r="L84" s="246">
        <v>11.102166102439341</v>
      </c>
      <c r="M84" s="246">
        <v>12.27081516585401</v>
      </c>
    </row>
    <row r="85" spans="1:13" ht="15" customHeight="1">
      <c r="A85" s="48"/>
      <c r="B85" s="187" t="s">
        <v>147</v>
      </c>
      <c r="C85" s="250">
        <v>21.705987462988308</v>
      </c>
      <c r="D85" s="246">
        <v>1.274477710052911</v>
      </c>
      <c r="E85" s="251">
        <v>19.157032042882484</v>
      </c>
      <c r="F85" s="251">
        <v>24.254942883094131</v>
      </c>
      <c r="G85" s="251">
        <v>17.882554332829574</v>
      </c>
      <c r="H85" s="251">
        <v>25.529420593147041</v>
      </c>
      <c r="I85" s="51">
        <v>5.8715490931986886E-2</v>
      </c>
      <c r="J85" s="50">
        <v>0.11743098186397377</v>
      </c>
      <c r="K85" s="52">
        <v>0.17614647279596066</v>
      </c>
      <c r="L85" s="251">
        <v>20.620688089838893</v>
      </c>
      <c r="M85" s="251">
        <v>22.791286836137722</v>
      </c>
    </row>
    <row r="86" spans="1:13" ht="15" customHeight="1">
      <c r="A86" s="48"/>
      <c r="B86" s="187" t="s">
        <v>149</v>
      </c>
      <c r="C86" s="245">
        <v>0.98753293801866837</v>
      </c>
      <c r="D86" s="49">
        <v>8.3619111723870765E-2</v>
      </c>
      <c r="E86" s="246">
        <v>0.82029471457092684</v>
      </c>
      <c r="F86" s="246">
        <v>1.1547711614664098</v>
      </c>
      <c r="G86" s="246">
        <v>0.73667560284705602</v>
      </c>
      <c r="H86" s="246">
        <v>1.2383902731902807</v>
      </c>
      <c r="I86" s="51">
        <v>8.4674757169760376E-2</v>
      </c>
      <c r="J86" s="50">
        <v>0.16934951433952075</v>
      </c>
      <c r="K86" s="52">
        <v>0.25402427150928114</v>
      </c>
      <c r="L86" s="246">
        <v>0.93815629111773491</v>
      </c>
      <c r="M86" s="246">
        <v>1.0369095849196017</v>
      </c>
    </row>
    <row r="87" spans="1:13" ht="15" customHeight="1">
      <c r="A87" s="48"/>
      <c r="B87" s="187" t="s">
        <v>169</v>
      </c>
      <c r="C87" s="245">
        <v>4.1353143169450099</v>
      </c>
      <c r="D87" s="49">
        <v>0.19200574103357892</v>
      </c>
      <c r="E87" s="246">
        <v>3.7513028348778521</v>
      </c>
      <c r="F87" s="246">
        <v>4.5193257990121678</v>
      </c>
      <c r="G87" s="246">
        <v>3.5592970938442732</v>
      </c>
      <c r="H87" s="246">
        <v>4.7113315400457463</v>
      </c>
      <c r="I87" s="51">
        <v>4.6430748987279981E-2</v>
      </c>
      <c r="J87" s="50">
        <v>9.2861497974559962E-2</v>
      </c>
      <c r="K87" s="52">
        <v>0.13929224696183995</v>
      </c>
      <c r="L87" s="246">
        <v>3.9285486010977593</v>
      </c>
      <c r="M87" s="246">
        <v>4.3420800327922606</v>
      </c>
    </row>
    <row r="88" spans="1:13" s="47" customFormat="1" ht="15" customHeight="1">
      <c r="A88" s="48"/>
      <c r="B88" s="187" t="s">
        <v>151</v>
      </c>
      <c r="C88" s="53">
        <v>0.17799379013831779</v>
      </c>
      <c r="D88" s="49">
        <v>9.8618121904886485E-3</v>
      </c>
      <c r="E88" s="49">
        <v>0.15827016575734049</v>
      </c>
      <c r="F88" s="49">
        <v>0.19771741451929509</v>
      </c>
      <c r="G88" s="49">
        <v>0.14840835356685184</v>
      </c>
      <c r="H88" s="49">
        <v>0.20757922670978374</v>
      </c>
      <c r="I88" s="51">
        <v>5.5405372192058495E-2</v>
      </c>
      <c r="J88" s="50">
        <v>0.11081074438411699</v>
      </c>
      <c r="K88" s="52">
        <v>0.16621611657617549</v>
      </c>
      <c r="L88" s="49">
        <v>0.1690941006314019</v>
      </c>
      <c r="M88" s="49">
        <v>0.18689347964523367</v>
      </c>
    </row>
    <row r="89" spans="1:13" ht="15" customHeight="1">
      <c r="A89" s="48"/>
      <c r="B89" s="187" t="s">
        <v>152</v>
      </c>
      <c r="C89" s="250">
        <v>31.839928102378515</v>
      </c>
      <c r="D89" s="246">
        <v>2.0076845466863782</v>
      </c>
      <c r="E89" s="251">
        <v>27.82455900900576</v>
      </c>
      <c r="F89" s="251">
        <v>35.85529719575127</v>
      </c>
      <c r="G89" s="251">
        <v>25.81687446231938</v>
      </c>
      <c r="H89" s="251">
        <v>37.862981742437647</v>
      </c>
      <c r="I89" s="51">
        <v>6.305556156505264E-2</v>
      </c>
      <c r="J89" s="50">
        <v>0.12611112313010528</v>
      </c>
      <c r="K89" s="52">
        <v>0.18916668469515791</v>
      </c>
      <c r="L89" s="251">
        <v>30.247931697259588</v>
      </c>
      <c r="M89" s="251">
        <v>33.431924507497442</v>
      </c>
    </row>
    <row r="90" spans="1:13" s="47" customFormat="1" ht="15" customHeight="1">
      <c r="A90" s="48"/>
      <c r="B90" s="187" t="s">
        <v>170</v>
      </c>
      <c r="C90" s="245">
        <v>3.4299121422454601</v>
      </c>
      <c r="D90" s="49">
        <v>0.33700705565864192</v>
      </c>
      <c r="E90" s="246">
        <v>2.7558980309281762</v>
      </c>
      <c r="F90" s="246">
        <v>4.1039262535627437</v>
      </c>
      <c r="G90" s="246">
        <v>2.4188909752695347</v>
      </c>
      <c r="H90" s="246">
        <v>4.4409333092213856</v>
      </c>
      <c r="I90" s="51">
        <v>9.8255302667319508E-2</v>
      </c>
      <c r="J90" s="50">
        <v>0.19651060533463902</v>
      </c>
      <c r="K90" s="52">
        <v>0.29476590800195851</v>
      </c>
      <c r="L90" s="246">
        <v>3.2584165351331871</v>
      </c>
      <c r="M90" s="246">
        <v>3.6014077493577332</v>
      </c>
    </row>
    <row r="91" spans="1:13" s="47" customFormat="1" ht="15" customHeight="1">
      <c r="A91" s="48"/>
      <c r="B91" s="187" t="s">
        <v>153</v>
      </c>
      <c r="C91" s="53">
        <v>3.9933333333333335E-2</v>
      </c>
      <c r="D91" s="49">
        <v>1.387961376122737E-3</v>
      </c>
      <c r="E91" s="49">
        <v>3.715741058108786E-2</v>
      </c>
      <c r="F91" s="49">
        <v>4.2709256085578809E-2</v>
      </c>
      <c r="G91" s="49">
        <v>3.5769449204965123E-2</v>
      </c>
      <c r="H91" s="49">
        <v>4.4097217461701546E-2</v>
      </c>
      <c r="I91" s="51">
        <v>3.475696267419208E-2</v>
      </c>
      <c r="J91" s="50">
        <v>6.9513925348384159E-2</v>
      </c>
      <c r="K91" s="52">
        <v>0.10427088802257624</v>
      </c>
      <c r="L91" s="49">
        <v>3.7936666666666667E-2</v>
      </c>
      <c r="M91" s="49">
        <v>4.1930000000000002E-2</v>
      </c>
    </row>
    <row r="92" spans="1:13" ht="15" customHeight="1">
      <c r="A92" s="48"/>
      <c r="B92" s="187" t="s">
        <v>154</v>
      </c>
      <c r="C92" s="53">
        <v>0.26904953657092084</v>
      </c>
      <c r="D92" s="49">
        <v>1.3208174445648008E-2</v>
      </c>
      <c r="E92" s="49">
        <v>0.24263318767962483</v>
      </c>
      <c r="F92" s="49">
        <v>0.29546588546221686</v>
      </c>
      <c r="G92" s="49">
        <v>0.22942501323397682</v>
      </c>
      <c r="H92" s="49">
        <v>0.3086740599078649</v>
      </c>
      <c r="I92" s="51">
        <v>4.9091979915625548E-2</v>
      </c>
      <c r="J92" s="50">
        <v>9.8183959831251097E-2</v>
      </c>
      <c r="K92" s="52">
        <v>0.14727593974687664</v>
      </c>
      <c r="L92" s="49">
        <v>0.25559705974237479</v>
      </c>
      <c r="M92" s="49">
        <v>0.2825020133994669</v>
      </c>
    </row>
    <row r="93" spans="1:13" ht="15" customHeight="1">
      <c r="A93" s="48"/>
      <c r="B93" s="187" t="s">
        <v>155</v>
      </c>
      <c r="C93" s="53">
        <v>2.6336488180420531E-2</v>
      </c>
      <c r="D93" s="49">
        <v>1.2189960734186735E-3</v>
      </c>
      <c r="E93" s="49">
        <v>2.3898496033583183E-2</v>
      </c>
      <c r="F93" s="49">
        <v>2.8774480327257879E-2</v>
      </c>
      <c r="G93" s="49">
        <v>2.2679499960164509E-2</v>
      </c>
      <c r="H93" s="49">
        <v>2.9993476400676553E-2</v>
      </c>
      <c r="I93" s="51">
        <v>4.6285444933577662E-2</v>
      </c>
      <c r="J93" s="50">
        <v>9.2570889867155323E-2</v>
      </c>
      <c r="K93" s="52">
        <v>0.13885633480073298</v>
      </c>
      <c r="L93" s="49">
        <v>2.5019663771399504E-2</v>
      </c>
      <c r="M93" s="49">
        <v>2.7653312589441557E-2</v>
      </c>
    </row>
    <row r="94" spans="1:13" ht="15" customHeight="1">
      <c r="A94" s="48"/>
      <c r="B94" s="187" t="s">
        <v>171</v>
      </c>
      <c r="C94" s="250">
        <v>12.390979068111001</v>
      </c>
      <c r="D94" s="246">
        <v>0.61784103457238759</v>
      </c>
      <c r="E94" s="251">
        <v>11.155296998966225</v>
      </c>
      <c r="F94" s="251">
        <v>13.626661137255777</v>
      </c>
      <c r="G94" s="251">
        <v>10.537455964393839</v>
      </c>
      <c r="H94" s="251">
        <v>14.244502171828163</v>
      </c>
      <c r="I94" s="51">
        <v>4.9862164335540048E-2</v>
      </c>
      <c r="J94" s="50">
        <v>9.9724328671080095E-2</v>
      </c>
      <c r="K94" s="52">
        <v>0.14958649300662014</v>
      </c>
      <c r="L94" s="251">
        <v>11.771430114705451</v>
      </c>
      <c r="M94" s="251">
        <v>13.010528021516551</v>
      </c>
    </row>
    <row r="95" spans="1:13" ht="15" customHeight="1">
      <c r="A95" s="48"/>
      <c r="B95" s="187" t="s">
        <v>172</v>
      </c>
      <c r="C95" s="53">
        <v>5.9179845370522607E-2</v>
      </c>
      <c r="D95" s="49">
        <v>5.6928512845540701E-3</v>
      </c>
      <c r="E95" s="49">
        <v>4.7794142801414467E-2</v>
      </c>
      <c r="F95" s="49">
        <v>7.0565547939630741E-2</v>
      </c>
      <c r="G95" s="49">
        <v>4.2101291516860401E-2</v>
      </c>
      <c r="H95" s="49">
        <v>7.6258399224184814E-2</v>
      </c>
      <c r="I95" s="51">
        <v>9.619577829092589E-2</v>
      </c>
      <c r="J95" s="50">
        <v>0.19239155658185178</v>
      </c>
      <c r="K95" s="52">
        <v>0.28858733487277766</v>
      </c>
      <c r="L95" s="49">
        <v>5.6220853101996475E-2</v>
      </c>
      <c r="M95" s="49">
        <v>6.213883763904874E-2</v>
      </c>
    </row>
    <row r="96" spans="1:13" ht="15" customHeight="1">
      <c r="A96" s="48"/>
      <c r="B96" s="187" t="s">
        <v>173</v>
      </c>
      <c r="C96" s="245">
        <v>0.22560366887219185</v>
      </c>
      <c r="D96" s="246">
        <v>9.1298192147844751E-2</v>
      </c>
      <c r="E96" s="246">
        <v>4.3007284576502353E-2</v>
      </c>
      <c r="F96" s="246">
        <v>0.40820005316788133</v>
      </c>
      <c r="G96" s="246">
        <v>0</v>
      </c>
      <c r="H96" s="246">
        <v>0.49949824531572612</v>
      </c>
      <c r="I96" s="51">
        <v>0.40468398676426959</v>
      </c>
      <c r="J96" s="50">
        <v>0.80936797352853918</v>
      </c>
      <c r="K96" s="52">
        <v>1.2140519602928088</v>
      </c>
      <c r="L96" s="246">
        <v>0.21432348542858226</v>
      </c>
      <c r="M96" s="246">
        <v>0.23688385231580145</v>
      </c>
    </row>
    <row r="97" spans="1:13" ht="15" customHeight="1">
      <c r="A97" s="48"/>
      <c r="B97" s="187" t="s">
        <v>174</v>
      </c>
      <c r="C97" s="245">
        <v>3.0459491564419392</v>
      </c>
      <c r="D97" s="49">
        <v>0.29777096085640548</v>
      </c>
      <c r="E97" s="246">
        <v>2.4504072347291284</v>
      </c>
      <c r="F97" s="246">
        <v>3.64149107815475</v>
      </c>
      <c r="G97" s="246">
        <v>2.1526362738727229</v>
      </c>
      <c r="H97" s="246">
        <v>3.9392620390111555</v>
      </c>
      <c r="I97" s="51">
        <v>9.7759662280193907E-2</v>
      </c>
      <c r="J97" s="50">
        <v>0.19551932456038781</v>
      </c>
      <c r="K97" s="52">
        <v>0.29327898684058173</v>
      </c>
      <c r="L97" s="246">
        <v>2.8936516986198422</v>
      </c>
      <c r="M97" s="246">
        <v>3.1982466142640362</v>
      </c>
    </row>
    <row r="98" spans="1:13" ht="15" customHeight="1">
      <c r="A98" s="48"/>
      <c r="B98" s="187" t="s">
        <v>175</v>
      </c>
      <c r="C98" s="53">
        <v>2.4429088175728558E-2</v>
      </c>
      <c r="D98" s="49">
        <v>1.0799597201881551E-3</v>
      </c>
      <c r="E98" s="49">
        <v>2.2269168735352247E-2</v>
      </c>
      <c r="F98" s="49">
        <v>2.658900761610487E-2</v>
      </c>
      <c r="G98" s="49">
        <v>2.1189209015164093E-2</v>
      </c>
      <c r="H98" s="49">
        <v>2.7668967336293024E-2</v>
      </c>
      <c r="I98" s="51">
        <v>4.4207942286652584E-2</v>
      </c>
      <c r="J98" s="50">
        <v>8.8415884573305167E-2</v>
      </c>
      <c r="K98" s="52">
        <v>0.13262382685995774</v>
      </c>
      <c r="L98" s="49">
        <v>2.320763376694213E-2</v>
      </c>
      <c r="M98" s="49">
        <v>2.5650542584514987E-2</v>
      </c>
    </row>
    <row r="99" spans="1:13" ht="15" customHeight="1">
      <c r="A99" s="48"/>
      <c r="B99" s="187" t="s">
        <v>176</v>
      </c>
      <c r="C99" s="250">
        <v>37.744532715409953</v>
      </c>
      <c r="D99" s="246">
        <v>1.6221433180250688</v>
      </c>
      <c r="E99" s="251">
        <v>34.500246079359812</v>
      </c>
      <c r="F99" s="251">
        <v>40.988819351460094</v>
      </c>
      <c r="G99" s="251">
        <v>32.878102761334745</v>
      </c>
      <c r="H99" s="251">
        <v>42.610962669485161</v>
      </c>
      <c r="I99" s="51">
        <v>4.2976908212266636E-2</v>
      </c>
      <c r="J99" s="50">
        <v>8.5953816424533272E-2</v>
      </c>
      <c r="K99" s="52">
        <v>0.12893072463679991</v>
      </c>
      <c r="L99" s="251">
        <v>35.857306079639457</v>
      </c>
      <c r="M99" s="251">
        <v>39.631759351180449</v>
      </c>
    </row>
    <row r="100" spans="1:13" ht="15" customHeight="1">
      <c r="A100" s="48"/>
      <c r="B100" s="187" t="s">
        <v>158</v>
      </c>
      <c r="C100" s="250">
        <v>10.41210827765366</v>
      </c>
      <c r="D100" s="246">
        <v>0.78474918883269618</v>
      </c>
      <c r="E100" s="251">
        <v>8.8426098999882683</v>
      </c>
      <c r="F100" s="251">
        <v>11.981606655319052</v>
      </c>
      <c r="G100" s="251">
        <v>8.0578607111555716</v>
      </c>
      <c r="H100" s="251">
        <v>12.766355844151748</v>
      </c>
      <c r="I100" s="51">
        <v>7.5368903963178649E-2</v>
      </c>
      <c r="J100" s="50">
        <v>0.1507378079263573</v>
      </c>
      <c r="K100" s="52">
        <v>0.22610671188953596</v>
      </c>
      <c r="L100" s="251">
        <v>9.8915028637709774</v>
      </c>
      <c r="M100" s="251">
        <v>10.932713691536343</v>
      </c>
    </row>
    <row r="101" spans="1:13" ht="15" customHeight="1">
      <c r="A101" s="48"/>
      <c r="B101" s="187" t="s">
        <v>224</v>
      </c>
      <c r="C101" s="53">
        <v>4.5666666666666677E-3</v>
      </c>
      <c r="D101" s="49">
        <v>6.37777317533218E-4</v>
      </c>
      <c r="E101" s="49">
        <v>3.2911120316002317E-3</v>
      </c>
      <c r="F101" s="49">
        <v>5.8422213017331037E-3</v>
      </c>
      <c r="G101" s="49">
        <v>2.6533347140670137E-3</v>
      </c>
      <c r="H101" s="49">
        <v>6.4799986192663212E-3</v>
      </c>
      <c r="I101" s="51">
        <v>0.1396592666131134</v>
      </c>
      <c r="J101" s="50">
        <v>0.2793185332262268</v>
      </c>
      <c r="K101" s="52">
        <v>0.41897779983934019</v>
      </c>
      <c r="L101" s="49">
        <v>4.3383333333333347E-3</v>
      </c>
      <c r="M101" s="49">
        <v>4.7950000000000007E-3</v>
      </c>
    </row>
    <row r="102" spans="1:13" ht="15" customHeight="1">
      <c r="A102" s="48"/>
      <c r="B102" s="187" t="s">
        <v>225</v>
      </c>
      <c r="C102" s="53">
        <v>0.15780887852019582</v>
      </c>
      <c r="D102" s="49">
        <v>8.9650037788589314E-3</v>
      </c>
      <c r="E102" s="49">
        <v>0.13987887096247795</v>
      </c>
      <c r="F102" s="49">
        <v>0.17573888607791369</v>
      </c>
      <c r="G102" s="49">
        <v>0.13091386718361903</v>
      </c>
      <c r="H102" s="49">
        <v>0.18470388985677261</v>
      </c>
      <c r="I102" s="51">
        <v>5.6809248395435635E-2</v>
      </c>
      <c r="J102" s="50">
        <v>0.11361849679087127</v>
      </c>
      <c r="K102" s="52">
        <v>0.17042774518630691</v>
      </c>
      <c r="L102" s="49">
        <v>0.14991843459418602</v>
      </c>
      <c r="M102" s="49">
        <v>0.16569932244620561</v>
      </c>
    </row>
    <row r="103" spans="1:13" ht="15" customHeight="1">
      <c r="A103" s="48"/>
      <c r="B103" s="187" t="s">
        <v>226</v>
      </c>
      <c r="C103" s="245">
        <v>2.8537201487800439</v>
      </c>
      <c r="D103" s="246">
        <v>0.36867636839857099</v>
      </c>
      <c r="E103" s="246">
        <v>2.1163674119829019</v>
      </c>
      <c r="F103" s="246">
        <v>3.5910728855771858</v>
      </c>
      <c r="G103" s="246">
        <v>1.7476910435843309</v>
      </c>
      <c r="H103" s="246">
        <v>3.9597492539757568</v>
      </c>
      <c r="I103" s="51">
        <v>0.12919149362146773</v>
      </c>
      <c r="J103" s="50">
        <v>0.25838298724293546</v>
      </c>
      <c r="K103" s="52">
        <v>0.38757448086440316</v>
      </c>
      <c r="L103" s="246">
        <v>2.7110341413410417</v>
      </c>
      <c r="M103" s="246">
        <v>2.996406156219046</v>
      </c>
    </row>
    <row r="104" spans="1:13" ht="15" customHeight="1">
      <c r="A104" s="48"/>
      <c r="B104" s="187" t="s">
        <v>177</v>
      </c>
      <c r="C104" s="245">
        <v>2.65708994595383</v>
      </c>
      <c r="D104" s="49">
        <v>0.20937215692025596</v>
      </c>
      <c r="E104" s="246">
        <v>2.2383456321133179</v>
      </c>
      <c r="F104" s="246">
        <v>3.075834259794342</v>
      </c>
      <c r="G104" s="246">
        <v>2.0289734751930624</v>
      </c>
      <c r="H104" s="246">
        <v>3.2852064167145976</v>
      </c>
      <c r="I104" s="51">
        <v>7.8797542115231822E-2</v>
      </c>
      <c r="J104" s="50">
        <v>0.15759508423046364</v>
      </c>
      <c r="K104" s="52">
        <v>0.23639262634569547</v>
      </c>
      <c r="L104" s="246">
        <v>2.5242354486561385</v>
      </c>
      <c r="M104" s="246">
        <v>2.7899444432515215</v>
      </c>
    </row>
    <row r="105" spans="1:13" ht="15" customHeight="1">
      <c r="A105" s="48"/>
      <c r="B105" s="187" t="s">
        <v>227</v>
      </c>
      <c r="C105" s="250">
        <v>17.528741926433856</v>
      </c>
      <c r="D105" s="246">
        <v>1.0696145176948748</v>
      </c>
      <c r="E105" s="251">
        <v>15.389512891044106</v>
      </c>
      <c r="F105" s="251">
        <v>19.667970961823606</v>
      </c>
      <c r="G105" s="251">
        <v>14.319898373349233</v>
      </c>
      <c r="H105" s="251">
        <v>20.737585479518479</v>
      </c>
      <c r="I105" s="51">
        <v>6.1020609589891035E-2</v>
      </c>
      <c r="J105" s="50">
        <v>0.12204121917978207</v>
      </c>
      <c r="K105" s="52">
        <v>0.18306182876967311</v>
      </c>
      <c r="L105" s="251">
        <v>16.652304830112165</v>
      </c>
      <c r="M105" s="251">
        <v>18.405179022755547</v>
      </c>
    </row>
    <row r="106" spans="1:13" ht="15" customHeight="1">
      <c r="A106" s="48"/>
      <c r="B106" s="187" t="s">
        <v>178</v>
      </c>
      <c r="C106" s="245">
        <v>3.0552499693349384</v>
      </c>
      <c r="D106" s="49">
        <v>0.14372230672201147</v>
      </c>
      <c r="E106" s="246">
        <v>2.7678053558909155</v>
      </c>
      <c r="F106" s="246">
        <v>3.3426945827789614</v>
      </c>
      <c r="G106" s="246">
        <v>2.6240830491689042</v>
      </c>
      <c r="H106" s="246">
        <v>3.4864168895009726</v>
      </c>
      <c r="I106" s="51">
        <v>4.7041095872524204E-2</v>
      </c>
      <c r="J106" s="50">
        <v>9.4082191745048407E-2</v>
      </c>
      <c r="K106" s="52">
        <v>0.14112328761757262</v>
      </c>
      <c r="L106" s="246">
        <v>2.9024874708681914</v>
      </c>
      <c r="M106" s="246">
        <v>3.2080124678016855</v>
      </c>
    </row>
    <row r="107" spans="1:13" ht="15" customHeight="1">
      <c r="A107" s="48"/>
      <c r="B107" s="187" t="s">
        <v>160</v>
      </c>
      <c r="C107" s="250">
        <v>11.140905073954082</v>
      </c>
      <c r="D107" s="246">
        <v>0.81891180987585444</v>
      </c>
      <c r="E107" s="251">
        <v>9.5030814542023734</v>
      </c>
      <c r="F107" s="251">
        <v>12.778728693705791</v>
      </c>
      <c r="G107" s="251">
        <v>8.6841696443265182</v>
      </c>
      <c r="H107" s="251">
        <v>13.597640503581646</v>
      </c>
      <c r="I107" s="51">
        <v>7.350496251784415E-2</v>
      </c>
      <c r="J107" s="50">
        <v>0.1470099250356883</v>
      </c>
      <c r="K107" s="52">
        <v>0.22051488755353243</v>
      </c>
      <c r="L107" s="251">
        <v>10.583859820256379</v>
      </c>
      <c r="M107" s="251">
        <v>11.697950327651785</v>
      </c>
    </row>
    <row r="108" spans="1:13" ht="15" customHeight="1">
      <c r="A108" s="48"/>
      <c r="B108" s="187" t="s">
        <v>179</v>
      </c>
      <c r="C108" s="53" t="s">
        <v>105</v>
      </c>
      <c r="D108" s="49" t="s">
        <v>94</v>
      </c>
      <c r="E108" s="49" t="s">
        <v>94</v>
      </c>
      <c r="F108" s="49" t="s">
        <v>94</v>
      </c>
      <c r="G108" s="49" t="s">
        <v>94</v>
      </c>
      <c r="H108" s="49" t="s">
        <v>94</v>
      </c>
      <c r="I108" s="51" t="s">
        <v>94</v>
      </c>
      <c r="J108" s="50" t="s">
        <v>94</v>
      </c>
      <c r="K108" s="52" t="s">
        <v>94</v>
      </c>
      <c r="L108" s="49" t="s">
        <v>94</v>
      </c>
      <c r="M108" s="49" t="s">
        <v>94</v>
      </c>
    </row>
    <row r="109" spans="1:13" ht="15" customHeight="1">
      <c r="A109" s="48"/>
      <c r="B109" s="187" t="s">
        <v>161</v>
      </c>
      <c r="C109" s="245">
        <v>0.35066666666666668</v>
      </c>
      <c r="D109" s="49">
        <v>1.7949134479732419E-2</v>
      </c>
      <c r="E109" s="246">
        <v>0.31476839770720183</v>
      </c>
      <c r="F109" s="246">
        <v>0.38656493562613153</v>
      </c>
      <c r="G109" s="246">
        <v>0.29681926322746943</v>
      </c>
      <c r="H109" s="246">
        <v>0.40451407010586393</v>
      </c>
      <c r="I109" s="51">
        <v>5.1185744714065833E-2</v>
      </c>
      <c r="J109" s="50">
        <v>0.10237148942813167</v>
      </c>
      <c r="K109" s="52">
        <v>0.15355723414219749</v>
      </c>
      <c r="L109" s="246">
        <v>0.33313333333333334</v>
      </c>
      <c r="M109" s="246">
        <v>0.36820000000000003</v>
      </c>
    </row>
    <row r="110" spans="1:13" ht="15" customHeight="1">
      <c r="A110" s="48"/>
      <c r="B110" s="187" t="s">
        <v>228</v>
      </c>
      <c r="C110" s="245">
        <v>0.65117055420663505</v>
      </c>
      <c r="D110" s="246">
        <v>7.3070204458612995E-2</v>
      </c>
      <c r="E110" s="246">
        <v>0.50503014528940904</v>
      </c>
      <c r="F110" s="246">
        <v>0.79731096312386107</v>
      </c>
      <c r="G110" s="246">
        <v>0.43195994083079609</v>
      </c>
      <c r="H110" s="246">
        <v>0.87038116758247397</v>
      </c>
      <c r="I110" s="51">
        <v>0.11221361897673543</v>
      </c>
      <c r="J110" s="50">
        <v>0.22442723795347086</v>
      </c>
      <c r="K110" s="52">
        <v>0.33664085693020629</v>
      </c>
      <c r="L110" s="246">
        <v>0.61861202649630331</v>
      </c>
      <c r="M110" s="246">
        <v>0.6837290819169668</v>
      </c>
    </row>
    <row r="111" spans="1:13" ht="15" customHeight="1">
      <c r="A111" s="48"/>
      <c r="B111" s="187" t="s">
        <v>162</v>
      </c>
      <c r="C111" s="245">
        <v>6.6753901398858009</v>
      </c>
      <c r="D111" s="49">
        <v>0.43541249965972234</v>
      </c>
      <c r="E111" s="246">
        <v>5.8045651405663561</v>
      </c>
      <c r="F111" s="246">
        <v>7.5462151392052457</v>
      </c>
      <c r="G111" s="246">
        <v>5.3691526409066341</v>
      </c>
      <c r="H111" s="246">
        <v>7.9816276388649676</v>
      </c>
      <c r="I111" s="51">
        <v>6.5226524672784322E-2</v>
      </c>
      <c r="J111" s="50">
        <v>0.13045304934556864</v>
      </c>
      <c r="K111" s="52">
        <v>0.19567957401835295</v>
      </c>
      <c r="L111" s="246">
        <v>6.3416206328915106</v>
      </c>
      <c r="M111" s="246">
        <v>7.0091596468800912</v>
      </c>
    </row>
    <row r="112" spans="1:13" ht="15" customHeight="1">
      <c r="A112" s="48"/>
      <c r="B112" s="187" t="s">
        <v>163</v>
      </c>
      <c r="C112" s="53">
        <v>1.3185165016095859E-2</v>
      </c>
      <c r="D112" s="49">
        <v>3.2644584263766909E-3</v>
      </c>
      <c r="E112" s="49">
        <v>6.6562481633424776E-3</v>
      </c>
      <c r="F112" s="49">
        <v>1.971408186884924E-2</v>
      </c>
      <c r="G112" s="49">
        <v>3.3917897369657862E-3</v>
      </c>
      <c r="H112" s="49">
        <v>2.2978540295225933E-2</v>
      </c>
      <c r="I112" s="51">
        <v>0.24758570881680936</v>
      </c>
      <c r="J112" s="50">
        <v>0.49517141763361872</v>
      </c>
      <c r="K112" s="52">
        <v>0.74275712645042802</v>
      </c>
      <c r="L112" s="49">
        <v>1.2525906765291066E-2</v>
      </c>
      <c r="M112" s="49">
        <v>1.3844423266900652E-2</v>
      </c>
    </row>
    <row r="113" spans="1:13" ht="15" customHeight="1">
      <c r="A113" s="48"/>
      <c r="B113" s="187" t="s">
        <v>180</v>
      </c>
      <c r="C113" s="53">
        <v>9.5100281131185432E-2</v>
      </c>
      <c r="D113" s="49">
        <v>1.4468949891158165E-2</v>
      </c>
      <c r="E113" s="49">
        <v>6.6162381348869106E-2</v>
      </c>
      <c r="F113" s="49">
        <v>0.12403818091350176</v>
      </c>
      <c r="G113" s="49">
        <v>5.1693431457710937E-2</v>
      </c>
      <c r="H113" s="49">
        <v>0.13850713080465993</v>
      </c>
      <c r="I113" s="51">
        <v>0.15214413374024699</v>
      </c>
      <c r="J113" s="50">
        <v>0.30428826748049398</v>
      </c>
      <c r="K113" s="52">
        <v>0.45643240122074097</v>
      </c>
      <c r="L113" s="49">
        <v>9.0345267074626159E-2</v>
      </c>
      <c r="M113" s="49">
        <v>9.9855295187744705E-2</v>
      </c>
    </row>
    <row r="114" spans="1:13" ht="15" customHeight="1">
      <c r="A114" s="48"/>
      <c r="B114" s="187" t="s">
        <v>137</v>
      </c>
      <c r="C114" s="245">
        <v>1.7820742910008263</v>
      </c>
      <c r="D114" s="49">
        <v>0.15205329165378917</v>
      </c>
      <c r="E114" s="246">
        <v>1.477967707693248</v>
      </c>
      <c r="F114" s="246">
        <v>2.0861808743084045</v>
      </c>
      <c r="G114" s="246">
        <v>1.3259144160394587</v>
      </c>
      <c r="H114" s="246">
        <v>2.2382341659621936</v>
      </c>
      <c r="I114" s="51">
        <v>8.5323767040258972E-2</v>
      </c>
      <c r="J114" s="50">
        <v>0.17064753408051794</v>
      </c>
      <c r="K114" s="52">
        <v>0.25597130112077693</v>
      </c>
      <c r="L114" s="246">
        <v>1.692970576450785</v>
      </c>
      <c r="M114" s="246">
        <v>1.8711780055508676</v>
      </c>
    </row>
    <row r="115" spans="1:13" ht="15" customHeight="1">
      <c r="A115" s="48"/>
      <c r="B115" s="187" t="s">
        <v>181</v>
      </c>
      <c r="C115" s="245">
        <v>5.0736011594616448</v>
      </c>
      <c r="D115" s="49">
        <v>0.39923971634393551</v>
      </c>
      <c r="E115" s="246">
        <v>4.275121726773774</v>
      </c>
      <c r="F115" s="246">
        <v>5.8720805921495156</v>
      </c>
      <c r="G115" s="246">
        <v>3.8758820104298382</v>
      </c>
      <c r="H115" s="246">
        <v>6.2713203084934515</v>
      </c>
      <c r="I115" s="51">
        <v>7.8689613904593655E-2</v>
      </c>
      <c r="J115" s="50">
        <v>0.15737922780918731</v>
      </c>
      <c r="K115" s="52">
        <v>0.23606884171378095</v>
      </c>
      <c r="L115" s="246">
        <v>4.8199211014885623</v>
      </c>
      <c r="M115" s="246">
        <v>5.3272812174347273</v>
      </c>
    </row>
    <row r="116" spans="1:13" ht="15" customHeight="1">
      <c r="A116" s="48"/>
      <c r="B116" s="187" t="s">
        <v>229</v>
      </c>
      <c r="C116" s="245">
        <v>1.292616184498153</v>
      </c>
      <c r="D116" s="246">
        <v>0.24285250846772194</v>
      </c>
      <c r="E116" s="246">
        <v>0.80691116756270909</v>
      </c>
      <c r="F116" s="246">
        <v>1.778321201433597</v>
      </c>
      <c r="G116" s="246">
        <v>0.5640586590949872</v>
      </c>
      <c r="H116" s="246">
        <v>2.0211737099013187</v>
      </c>
      <c r="I116" s="51">
        <v>0.1878767350897802</v>
      </c>
      <c r="J116" s="50">
        <v>0.3757534701795604</v>
      </c>
      <c r="K116" s="52">
        <v>0.5636302052693406</v>
      </c>
      <c r="L116" s="246">
        <v>1.2279853752732452</v>
      </c>
      <c r="M116" s="246">
        <v>1.3572469937230607</v>
      </c>
    </row>
    <row r="117" spans="1:13" ht="15" customHeight="1">
      <c r="A117" s="48"/>
      <c r="B117" s="187" t="s">
        <v>165</v>
      </c>
      <c r="C117" s="245">
        <v>5.8700836741802167</v>
      </c>
      <c r="D117" s="49">
        <v>0.51674485607782561</v>
      </c>
      <c r="E117" s="246">
        <v>4.8365939620245655</v>
      </c>
      <c r="F117" s="246">
        <v>6.9035733863358679</v>
      </c>
      <c r="G117" s="246">
        <v>4.3198491059467399</v>
      </c>
      <c r="H117" s="246">
        <v>7.4203182424136935</v>
      </c>
      <c r="I117" s="51">
        <v>8.8030236834740067E-2</v>
      </c>
      <c r="J117" s="50">
        <v>0.17606047366948013</v>
      </c>
      <c r="K117" s="52">
        <v>0.26409071050422017</v>
      </c>
      <c r="L117" s="246">
        <v>5.5765794904712056</v>
      </c>
      <c r="M117" s="246">
        <v>6.1635878578892278</v>
      </c>
    </row>
    <row r="118" spans="1:13" ht="15" customHeight="1">
      <c r="A118" s="48"/>
      <c r="B118" s="187" t="s">
        <v>166</v>
      </c>
      <c r="C118" s="245">
        <v>0.32099628826309057</v>
      </c>
      <c r="D118" s="246">
        <v>4.4349823270539768E-2</v>
      </c>
      <c r="E118" s="246">
        <v>0.23229664172201103</v>
      </c>
      <c r="F118" s="246">
        <v>0.4096959348041701</v>
      </c>
      <c r="G118" s="246">
        <v>0.18794681845147126</v>
      </c>
      <c r="H118" s="246">
        <v>0.45404575807470987</v>
      </c>
      <c r="I118" s="51">
        <v>0.1381630407956318</v>
      </c>
      <c r="J118" s="50">
        <v>0.27632608159126359</v>
      </c>
      <c r="K118" s="52">
        <v>0.41448912238689539</v>
      </c>
      <c r="L118" s="246">
        <v>0.30494647384993606</v>
      </c>
      <c r="M118" s="246">
        <v>0.33704610267624507</v>
      </c>
    </row>
    <row r="119" spans="1:13" ht="15" customHeight="1">
      <c r="A119" s="48"/>
      <c r="B119" s="187" t="s">
        <v>182</v>
      </c>
      <c r="C119" s="254">
        <v>163.98310877846941</v>
      </c>
      <c r="D119" s="255">
        <v>7.7706094650190698</v>
      </c>
      <c r="E119" s="255">
        <v>148.44188984843129</v>
      </c>
      <c r="F119" s="255">
        <v>179.52432770850754</v>
      </c>
      <c r="G119" s="255">
        <v>140.67128038341221</v>
      </c>
      <c r="H119" s="255">
        <v>187.29493717352662</v>
      </c>
      <c r="I119" s="51">
        <v>4.7386645630170733E-2</v>
      </c>
      <c r="J119" s="50">
        <v>9.4773291260341466E-2</v>
      </c>
      <c r="K119" s="52">
        <v>0.14215993689051221</v>
      </c>
      <c r="L119" s="255">
        <v>155.78395333954595</v>
      </c>
      <c r="M119" s="255">
        <v>172.18226421739288</v>
      </c>
    </row>
    <row r="120" spans="1:13" ht="15" customHeight="1">
      <c r="A120" s="48"/>
      <c r="B120" s="187" t="s">
        <v>186</v>
      </c>
      <c r="C120" s="250">
        <v>40.315781947370468</v>
      </c>
      <c r="D120" s="251">
        <v>4.3401857614313775</v>
      </c>
      <c r="E120" s="251">
        <v>31.635410424507711</v>
      </c>
      <c r="F120" s="251">
        <v>48.996153470233224</v>
      </c>
      <c r="G120" s="251">
        <v>27.295224663076336</v>
      </c>
      <c r="H120" s="251">
        <v>53.336339231664596</v>
      </c>
      <c r="I120" s="51">
        <v>0.1076547583052512</v>
      </c>
      <c r="J120" s="50">
        <v>0.2153095166105024</v>
      </c>
      <c r="K120" s="52">
        <v>0.32296427491575364</v>
      </c>
      <c r="L120" s="251">
        <v>38.299992850001942</v>
      </c>
      <c r="M120" s="251">
        <v>42.331571044738993</v>
      </c>
    </row>
    <row r="121" spans="1:13" ht="15" customHeight="1">
      <c r="A121" s="48"/>
      <c r="B121" s="39" t="s">
        <v>213</v>
      </c>
      <c r="C121" s="177"/>
      <c r="D121" s="188"/>
      <c r="E121" s="188"/>
      <c r="F121" s="188"/>
      <c r="G121" s="188"/>
      <c r="H121" s="188"/>
      <c r="I121" s="189"/>
      <c r="J121" s="189"/>
      <c r="K121" s="189"/>
      <c r="L121" s="188"/>
      <c r="M121" s="190"/>
    </row>
    <row r="122" spans="1:13" ht="15" customHeight="1">
      <c r="A122" s="48"/>
      <c r="B122" s="187" t="s">
        <v>486</v>
      </c>
      <c r="C122" s="245">
        <v>1.0472152658128728</v>
      </c>
      <c r="D122" s="49">
        <v>3.6683078046413756E-2</v>
      </c>
      <c r="E122" s="246">
        <v>0.97384910972004535</v>
      </c>
      <c r="F122" s="246">
        <v>1.1205814219057004</v>
      </c>
      <c r="G122" s="246">
        <v>0.93716603167363155</v>
      </c>
      <c r="H122" s="246">
        <v>1.157264499952114</v>
      </c>
      <c r="I122" s="51">
        <v>3.502916663264978E-2</v>
      </c>
      <c r="J122" s="50">
        <v>7.0058333265299561E-2</v>
      </c>
      <c r="K122" s="52">
        <v>0.10508749989794934</v>
      </c>
      <c r="L122" s="246">
        <v>0.99485450252222918</v>
      </c>
      <c r="M122" s="246">
        <v>1.0995760291035164</v>
      </c>
    </row>
    <row r="123" spans="1:13" ht="15" customHeight="1">
      <c r="A123" s="48"/>
      <c r="B123" s="187" t="s">
        <v>231</v>
      </c>
      <c r="C123" s="53">
        <v>5.5936007561728403E-2</v>
      </c>
      <c r="D123" s="49">
        <v>6.2320692367894845E-3</v>
      </c>
      <c r="E123" s="49">
        <v>4.3471869088149435E-2</v>
      </c>
      <c r="F123" s="49">
        <v>6.8400146035307377E-2</v>
      </c>
      <c r="G123" s="49">
        <v>3.7239799851359945E-2</v>
      </c>
      <c r="H123" s="49">
        <v>7.4632215272096861E-2</v>
      </c>
      <c r="I123" s="51">
        <v>0.11141426620253617</v>
      </c>
      <c r="J123" s="50">
        <v>0.22282853240507233</v>
      </c>
      <c r="K123" s="52">
        <v>0.33424279860760853</v>
      </c>
      <c r="L123" s="49">
        <v>5.3139207183641984E-2</v>
      </c>
      <c r="M123" s="49">
        <v>5.8732807939814821E-2</v>
      </c>
    </row>
    <row r="124" spans="1:13" ht="15" customHeight="1">
      <c r="A124" s="48"/>
      <c r="B124" s="187" t="s">
        <v>232</v>
      </c>
      <c r="C124" s="53">
        <v>0.14421205588235295</v>
      </c>
      <c r="D124" s="49">
        <v>1.2129080727134502E-2</v>
      </c>
      <c r="E124" s="49">
        <v>0.11995389442808393</v>
      </c>
      <c r="F124" s="49">
        <v>0.16847021733662196</v>
      </c>
      <c r="G124" s="49">
        <v>0.10782481370094944</v>
      </c>
      <c r="H124" s="49">
        <v>0.18059929806375646</v>
      </c>
      <c r="I124" s="51">
        <v>8.4105872098719059E-2</v>
      </c>
      <c r="J124" s="50">
        <v>0.16821174419743812</v>
      </c>
      <c r="K124" s="52">
        <v>0.25231761629615718</v>
      </c>
      <c r="L124" s="49">
        <v>0.1370014530882353</v>
      </c>
      <c r="M124" s="49">
        <v>0.15142265867647059</v>
      </c>
    </row>
    <row r="125" spans="1:13" ht="15" customHeight="1">
      <c r="A125" s="48"/>
      <c r="B125" s="198" t="s">
        <v>233</v>
      </c>
      <c r="C125" s="256">
        <v>1.2509028704070912</v>
      </c>
      <c r="D125" s="199">
        <v>3.2108945927634837E-2</v>
      </c>
      <c r="E125" s="257">
        <v>1.1866849785518216</v>
      </c>
      <c r="F125" s="257">
        <v>1.3151207622623609</v>
      </c>
      <c r="G125" s="257">
        <v>1.1545760326241867</v>
      </c>
      <c r="H125" s="257">
        <v>1.3472297081899958</v>
      </c>
      <c r="I125" s="200">
        <v>2.5668616394800794E-2</v>
      </c>
      <c r="J125" s="201">
        <v>5.1337232789601589E-2</v>
      </c>
      <c r="K125" s="202">
        <v>7.7005849184402383E-2</v>
      </c>
      <c r="L125" s="257">
        <v>1.1883577268867367</v>
      </c>
      <c r="M125" s="257">
        <v>1.3134480139274458</v>
      </c>
    </row>
    <row r="126" spans="1:13" ht="15" customHeight="1">
      <c r="B126" s="262" t="s">
        <v>700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5">
    <cfRule type="expression" dxfId="30" priority="71">
      <formula>IF(PG_IsBlnkRowRout*PG_IsBlnkRowRoutNext=1,TRUE,FALSE)</formula>
    </cfRule>
  </conditionalFormatting>
  <conditionalFormatting sqref="I5:K125">
    <cfRule type="cellIs" dxfId="29" priority="2" operator="greaterThan">
      <formula>1</formula>
    </cfRule>
  </conditionalFormatting>
  <hyperlinks>
    <hyperlink ref="B5" location="'Fire Assay'!$A$4" display="'Fire Assay'!$A$4" xr:uid="{6FD1B483-A995-4BAC-A375-B201D1A6D3EA}"/>
    <hyperlink ref="B7" location="'AR Digest 10-50g'!$A$4" display="'AR Digest 10-50g'!$A$4" xr:uid="{7BB44E7B-183E-4CDB-A7EB-542FBFC286FC}"/>
    <hyperlink ref="B9" location="'4-Acid'!$A$4" display="'4-Acid'!$A$4" xr:uid="{C5EE853B-7CA4-4FF2-9531-A067907BC570}"/>
    <hyperlink ref="B10" location="'4-Acid'!$A$23" display="'4-Acid'!$A$23" xr:uid="{B8E9DB89-C9B4-48F8-8F5E-6C592A114625}"/>
    <hyperlink ref="B11" location="'4-Acid'!$A$41" display="'4-Acid'!$A$41" xr:uid="{70164487-C22F-41E2-8756-7B03DE12721B}"/>
    <hyperlink ref="B12" location="'4-Acid'!$A$59" display="'4-Acid'!$A$59" xr:uid="{B5852DCE-7DB9-4421-94BA-1501BBFCA21E}"/>
    <hyperlink ref="B13" location="'4-Acid'!$A$77" display="'4-Acid'!$A$77" xr:uid="{2C1F3740-F7AC-4B83-838B-F681CD98CA4B}"/>
    <hyperlink ref="B14" location="'4-Acid'!$A$96" display="'4-Acid'!$A$96" xr:uid="{A1630816-8227-478C-BA7D-DD3B3E3568A3}"/>
    <hyperlink ref="B15" location="'4-Acid'!$A$114" display="'4-Acid'!$A$114" xr:uid="{AFED4A8B-8E09-4400-B842-8721B7601B5A}"/>
    <hyperlink ref="B16" location="'4-Acid'!$A$132" display="'4-Acid'!$A$132" xr:uid="{3FA40465-632C-4D89-BE36-941EB2CC8F33}"/>
    <hyperlink ref="B17" location="'4-Acid'!$A$151" display="'4-Acid'!$A$151" xr:uid="{896F0EF7-3904-4F30-93AC-98A788BE1E48}"/>
    <hyperlink ref="B18" location="'4-Acid'!$A$169" display="'4-Acid'!$A$169" xr:uid="{6AFC44F8-9241-4873-9D88-116A088CB6E8}"/>
    <hyperlink ref="B19" location="'4-Acid'!$A$187" display="'4-Acid'!$A$187" xr:uid="{C67D799E-D2EE-492E-87C3-0EB72E72277B}"/>
    <hyperlink ref="B20" location="'4-Acid'!$A$205" display="'4-Acid'!$A$205" xr:uid="{1F983531-D39C-4B10-9026-694BFBF7D934}"/>
    <hyperlink ref="B21" location="'4-Acid'!$A$224" display="'4-Acid'!$A$224" xr:uid="{AFCDF422-612C-4B9D-B265-2029AB1E3F90}"/>
    <hyperlink ref="B22" location="'4-Acid'!$A$242" display="'4-Acid'!$A$242" xr:uid="{3CB241EB-43CD-44ED-A0F4-73DB9FFC32EE}"/>
    <hyperlink ref="B23" location="'4-Acid'!$A$260" display="'4-Acid'!$A$260" xr:uid="{D12EC9AA-D798-4938-85E4-5D847D1DD4A3}"/>
    <hyperlink ref="B24" location="'4-Acid'!$A$278" display="'4-Acid'!$A$278" xr:uid="{FFA1B507-0107-4034-90AC-9A02EF00FFB1}"/>
    <hyperlink ref="B25" location="'4-Acid'!$A$296" display="'4-Acid'!$A$296" xr:uid="{023D20DC-235A-4DC7-B44C-7A79E8F99788}"/>
    <hyperlink ref="B26" location="'4-Acid'!$A$314" display="'4-Acid'!$A$314" xr:uid="{3CE0DA72-B3C3-440E-8427-B23841A098B2}"/>
    <hyperlink ref="B27" location="'4-Acid'!$A$332" display="'4-Acid'!$A$332" xr:uid="{6F337707-043B-47AA-AA36-D9F6D484549F}"/>
    <hyperlink ref="B28" location="'4-Acid'!$A$350" display="'4-Acid'!$A$350" xr:uid="{79DA4680-F854-44E0-93AD-4FEC9A2554F3}"/>
    <hyperlink ref="B29" location="'4-Acid'!$A$369" display="'4-Acid'!$A$369" xr:uid="{FB6670EC-94A0-45A9-806B-AD59B1D42361}"/>
    <hyperlink ref="B30" location="'4-Acid'!$A$405" display="'4-Acid'!$A$405" xr:uid="{646AACEE-D17B-4B5E-AF38-E4AACEA7D7D8}"/>
    <hyperlink ref="B31" location="'4-Acid'!$A$424" display="'4-Acid'!$A$424" xr:uid="{FDF91667-56FE-494B-8EBC-590A14E2C385}"/>
    <hyperlink ref="B32" location="'4-Acid'!$A$442" display="'4-Acid'!$A$442" xr:uid="{C751BEE7-F636-4F81-9457-263E47471413}"/>
    <hyperlink ref="B33" location="'4-Acid'!$A$460" display="'4-Acid'!$A$460" xr:uid="{BD8FC212-41E7-4EF4-A5C1-9C48F57EB308}"/>
    <hyperlink ref="B34" location="'4-Acid'!$A$478" display="'4-Acid'!$A$478" xr:uid="{DB00DD2C-FB46-445B-82F3-AA2EEC01FDC9}"/>
    <hyperlink ref="B35" location="'4-Acid'!$A$497" display="'4-Acid'!$A$497" xr:uid="{C49ABFAD-550F-4A44-8A5E-1969A41313EF}"/>
    <hyperlink ref="B36" location="'4-Acid'!$A$516" display="'4-Acid'!$A$516" xr:uid="{357EB337-B1A9-4BF2-B123-C6DFBA196D9C}"/>
    <hyperlink ref="B37" location="'4-Acid'!$A$534" display="'4-Acid'!$A$534" xr:uid="{E9059BB8-E9D7-4681-B0E7-DC30331D0BA3}"/>
    <hyperlink ref="B38" location="'4-Acid'!$A$552" display="'4-Acid'!$A$552" xr:uid="{D03308F5-4EC4-473B-8AA6-2103780D2898}"/>
    <hyperlink ref="B39" location="'4-Acid'!$A$571" display="'4-Acid'!$A$571" xr:uid="{0649367C-9068-4B1D-BF51-EC9D5C1057AA}"/>
    <hyperlink ref="B40" location="'4-Acid'!$A$589" display="'4-Acid'!$A$589" xr:uid="{A38A3B1A-703A-40F0-9985-C1D7D005D757}"/>
    <hyperlink ref="B41" location="'4-Acid'!$A$607" display="'4-Acid'!$A$607" xr:uid="{66B8AEC7-28A6-4B6C-9279-712F62B7042B}"/>
    <hyperlink ref="B42" location="'4-Acid'!$A$625" display="'4-Acid'!$A$625" xr:uid="{9ECD6453-51C3-4EC6-BBDD-C91E69793BEB}"/>
    <hyperlink ref="B43" location="'4-Acid'!$A$644" display="'4-Acid'!$A$644" xr:uid="{27AA3FB6-2F00-4DF8-90D3-288738D0F86E}"/>
    <hyperlink ref="B44" location="'4-Acid'!$A$662" display="'4-Acid'!$A$662" xr:uid="{A0864DC5-DB87-4DA4-AC4C-68B72957E30A}"/>
    <hyperlink ref="B45" location="'4-Acid'!$A$680" display="'4-Acid'!$A$680" xr:uid="{24A6DA92-2693-4288-A037-30001B372DC9}"/>
    <hyperlink ref="B46" location="'4-Acid'!$A$698" display="'4-Acid'!$A$698" xr:uid="{C4140B5C-5540-4AAD-B1A9-D577BFE4AA03}"/>
    <hyperlink ref="B47" location="'4-Acid'!$A$716" display="'4-Acid'!$A$716" xr:uid="{238CD521-2AD4-4610-A000-6181AF894F73}"/>
    <hyperlink ref="B48" location="'4-Acid'!$A$734" display="'4-Acid'!$A$734" xr:uid="{BDE71565-D51A-4C0B-ABCF-33FF7C7572A4}"/>
    <hyperlink ref="B49" location="'4-Acid'!$A$752" display="'4-Acid'!$A$752" xr:uid="{8E389D01-101C-4469-96E3-4EBF5939901D}"/>
    <hyperlink ref="B50" location="'4-Acid'!$A$771" display="'4-Acid'!$A$771" xr:uid="{6E883CB7-09F2-4D97-A7B9-60B183A52EEC}"/>
    <hyperlink ref="B51" location="'4-Acid'!$A$790" display="'4-Acid'!$A$790" xr:uid="{F6D82BFC-611A-42E9-97F1-AF654B474E63}"/>
    <hyperlink ref="B52" location="'4-Acid'!$A$808" display="'4-Acid'!$A$808" xr:uid="{BAA0661A-DA90-49FE-A14E-C186320A75AB}"/>
    <hyperlink ref="B53" location="'4-Acid'!$A$826" display="'4-Acid'!$A$826" xr:uid="{CAEEB606-BDA6-45B1-B748-1B54E6BDA964}"/>
    <hyperlink ref="B54" location="'4-Acid'!$A$845" display="'4-Acid'!$A$845" xr:uid="{F2367659-3EFD-4107-958F-746F61C2620E}"/>
    <hyperlink ref="B55" location="'4-Acid'!$A$863" display="'4-Acid'!$A$863" xr:uid="{3759BE34-E890-4FB1-847C-88969345197B}"/>
    <hyperlink ref="B56" location="'4-Acid'!$A$881" display="'4-Acid'!$A$881" xr:uid="{60C5DBFE-9095-4719-9522-C40BF2073066}"/>
    <hyperlink ref="B57" location="'4-Acid'!$A$900" display="'4-Acid'!$A$900" xr:uid="{7E6FB453-A1F5-450E-A811-D0113AF6547F}"/>
    <hyperlink ref="B58" location="'4-Acid'!$A$919" display="'4-Acid'!$A$919" xr:uid="{BC5755AC-931F-4417-965C-A14CD3C7F544}"/>
    <hyperlink ref="B59" location="'4-Acid'!$A$937" display="'4-Acid'!$A$937" xr:uid="{21824BA8-0929-4C65-A8CE-E26955F86EC7}"/>
    <hyperlink ref="B60" location="'4-Acid'!$A$955" display="'4-Acid'!$A$955" xr:uid="{1DCDB6C7-8001-4685-9D49-CE3A84A46A99}"/>
    <hyperlink ref="B61" location="'4-Acid'!$A$973" display="'4-Acid'!$A$973" xr:uid="{513B5FBB-86B3-473E-BF21-B069F74EF8AC}"/>
    <hyperlink ref="B62" location="'4-Acid'!$A$992" display="'4-Acid'!$A$992" xr:uid="{39808508-B328-4539-8D5B-D4F4A1F1A370}"/>
    <hyperlink ref="B63" location="'4-Acid'!$A$1010" display="'4-Acid'!$A$1010" xr:uid="{817FC69B-3C9E-4CC3-8CC9-C79E4AE64A5E}"/>
    <hyperlink ref="B64" location="'4-Acid'!$A$1028" display="'4-Acid'!$A$1028" xr:uid="{B52A3531-B401-4585-A885-E0D5E1F62F97}"/>
    <hyperlink ref="B65" location="'4-Acid'!$A$1046" display="'4-Acid'!$A$1046" xr:uid="{C4E462F9-21AA-4076-A20A-09EF24CB7E92}"/>
    <hyperlink ref="B66" location="'4-Acid'!$A$1064" display="'4-Acid'!$A$1064" xr:uid="{496FA962-CE23-4A78-B81C-0934B9F29E01}"/>
    <hyperlink ref="B67" location="'4-Acid'!$A$1082" display="'4-Acid'!$A$1082" xr:uid="{D1F6BA72-DAFF-4BA0-9B1E-91CE113E1FD0}"/>
    <hyperlink ref="B68" location="'4-Acid'!$A$1100" display="'4-Acid'!$A$1100" xr:uid="{721BF0CE-A089-4DD0-B797-BA06F9C70485}"/>
    <hyperlink ref="B70" location="'Aqua Regia'!$A$4" display="'Aqua Regia'!$A$4" xr:uid="{D1433300-17C2-43AE-A806-27F2C047D873}"/>
    <hyperlink ref="B71" location="'Aqua Regia'!$A$23" display="'Aqua Regia'!$A$23" xr:uid="{2F48FE0B-D871-4CB8-B15D-D955185B4690}"/>
    <hyperlink ref="B72" location="'Aqua Regia'!$A$41" display="'Aqua Regia'!$A$41" xr:uid="{5302B430-B91F-4661-B02A-A90FF84147BA}"/>
    <hyperlink ref="B73" location="'Aqua Regia'!$A$59" display="'Aqua Regia'!$A$59" xr:uid="{CF945346-A45D-415B-A19B-22B437366880}"/>
    <hyperlink ref="B74" location="'Aqua Regia'!$A$77" display="'Aqua Regia'!$A$77" xr:uid="{C56E6D8E-02EC-4F9E-AB2D-52F834687FE7}"/>
    <hyperlink ref="B75" location="'Aqua Regia'!$A$95" display="'Aqua Regia'!$A$95" xr:uid="{739908E2-CD66-4044-BBC8-4A6BE5D2072A}"/>
    <hyperlink ref="B76" location="'Aqua Regia'!$A$114" display="'Aqua Regia'!$A$114" xr:uid="{9350995B-4100-46A0-82CB-7C8B2E1E2F6F}"/>
    <hyperlink ref="B77" location="'Aqua Regia'!$A$132" display="'Aqua Regia'!$A$132" xr:uid="{EACAF145-0F57-47A2-9EFB-052D7E0DE57F}"/>
    <hyperlink ref="B78" location="'Aqua Regia'!$A$150" display="'Aqua Regia'!$A$150" xr:uid="{51FAD228-744F-4F41-BF13-8940069D69F9}"/>
    <hyperlink ref="B79" location="'Aqua Regia'!$A$169" display="'Aqua Regia'!$A$169" xr:uid="{0EFF1EDD-DECA-462F-9170-49EC8026C241}"/>
    <hyperlink ref="B80" location="'Aqua Regia'!$A$187" display="'Aqua Regia'!$A$187" xr:uid="{BF6F22E4-FFE3-4435-8E38-98115F223F21}"/>
    <hyperlink ref="B81" location="'Aqua Regia'!$A$205" display="'Aqua Regia'!$A$205" xr:uid="{AAB94CD7-F433-4994-ABCD-7DA8C99B36BC}"/>
    <hyperlink ref="B82" location="'Aqua Regia'!$A$223" display="'Aqua Regia'!$A$223" xr:uid="{9BD0A09B-B3E7-42F7-BB2E-837457FE5484}"/>
    <hyperlink ref="B83" location="'Aqua Regia'!$A$242" display="'Aqua Regia'!$A$242" xr:uid="{6373BC7B-56C6-4EA6-8D30-491C70113BEA}"/>
    <hyperlink ref="B84" location="'Aqua Regia'!$A$314" display="'Aqua Regia'!$A$314" xr:uid="{7F1940B0-0426-405E-91AA-C3500BD7BA4B}"/>
    <hyperlink ref="B85" location="'Aqua Regia'!$A$332" display="'Aqua Regia'!$A$332" xr:uid="{65337557-29FC-498A-8BE2-8052C1A80FDE}"/>
    <hyperlink ref="B86" location="'Aqua Regia'!$A$387" display="'Aqua Regia'!$A$387" xr:uid="{6F33F495-16F6-4F9B-9A34-73E5C80E3F8D}"/>
    <hyperlink ref="B87" location="'Aqua Regia'!$A$443" display="'Aqua Regia'!$A$443" xr:uid="{14DB4261-B3DF-47B7-AE13-9ED09C3BACBB}"/>
    <hyperlink ref="B88" location="'Aqua Regia'!$A$461" display="'Aqua Regia'!$A$461" xr:uid="{FAC094D3-2170-4429-995D-4A9219AA842C}"/>
    <hyperlink ref="B89" location="'Aqua Regia'!$A$479" display="'Aqua Regia'!$A$479" xr:uid="{6288421F-AE93-4D49-9484-D9B689B0B8F8}"/>
    <hyperlink ref="B90" location="'Aqua Regia'!$A$497" display="'Aqua Regia'!$A$497" xr:uid="{C96020AE-088B-46BB-BF98-1E20A1CE15C6}"/>
    <hyperlink ref="B91" location="'Aqua Regia'!$A$516" display="'Aqua Regia'!$A$516" xr:uid="{329DC09F-DB8C-46CF-A516-626A0614411C}"/>
    <hyperlink ref="B92" location="'Aqua Regia'!$A$534" display="'Aqua Regia'!$A$534" xr:uid="{58F9AEF0-1B81-479A-8A6A-6411BF200AD2}"/>
    <hyperlink ref="B93" location="'Aqua Regia'!$A$552" display="'Aqua Regia'!$A$552" xr:uid="{CF17522D-59C8-484E-B1D9-88C9390AF1FE}"/>
    <hyperlink ref="B94" location="'Aqua Regia'!$A$570" display="'Aqua Regia'!$A$570" xr:uid="{8A0241A4-0F52-47DC-931E-FB16E464790C}"/>
    <hyperlink ref="B95" location="'Aqua Regia'!$A$589" display="'Aqua Regia'!$A$589" xr:uid="{28460179-CA92-45C0-8FCB-C3F5B265819F}"/>
    <hyperlink ref="B96" location="'Aqua Regia'!$A$607" display="'Aqua Regia'!$A$607" xr:uid="{62EEF457-48A2-4FBE-A2F3-1F65B594C52F}"/>
    <hyperlink ref="B97" location="'Aqua Regia'!$A$644" display="'Aqua Regia'!$A$644" xr:uid="{2806E89E-CFA2-425F-B729-6E88DABF77AF}"/>
    <hyperlink ref="B98" location="'Aqua Regia'!$A$663" display="'Aqua Regia'!$A$663" xr:uid="{EF3A4D90-1DF9-4207-A830-8FFA3E5F70C1}"/>
    <hyperlink ref="B99" location="'Aqua Regia'!$A$681" display="'Aqua Regia'!$A$681" xr:uid="{5C722E02-ADD6-49A0-8468-FA8002FB88D2}"/>
    <hyperlink ref="B100" location="'Aqua Regia'!$A$753" display="'Aqua Regia'!$A$753" xr:uid="{4E63CC8C-0CA8-4B42-BC86-9A051C100FD8}"/>
    <hyperlink ref="B101" location="'Aqua Regia'!$A$771" display="'Aqua Regia'!$A$771" xr:uid="{AEA4A2B6-4771-411E-99D2-41EB9045A95E}"/>
    <hyperlink ref="B102" location="'Aqua Regia'!$A$789" display="'Aqua Regia'!$A$789" xr:uid="{CD13D530-EF64-47A2-90CA-8F2C309F149D}"/>
    <hyperlink ref="B103" location="'Aqua Regia'!$A$807" display="'Aqua Regia'!$A$807" xr:uid="{FFAFBF90-DC70-4EF9-90DC-5EFD487BAA97}"/>
    <hyperlink ref="B104" location="'Aqua Regia'!$A$826" display="'Aqua Regia'!$A$826" xr:uid="{720B3F86-D677-4F93-AD3B-2909FC2A5EA4}"/>
    <hyperlink ref="B105" location="'Aqua Regia'!$A$845" display="'Aqua Regia'!$A$845" xr:uid="{CFDFBCDE-1DA6-43AB-BA22-E657EB187E17}"/>
    <hyperlink ref="B106" location="'Aqua Regia'!$A$882" display="'Aqua Regia'!$A$882" xr:uid="{0FB66AA5-C686-4880-80F8-9E162F15DA31}"/>
    <hyperlink ref="B107" location="'Aqua Regia'!$A$901" display="'Aqua Regia'!$A$901" xr:uid="{2D997E39-4705-44EB-9583-27609EFE24FC}"/>
    <hyperlink ref="B108" location="'Aqua Regia'!$A$920" display="'Aqua Regia'!$A$920" xr:uid="{26258279-AD6B-48A6-95EF-DB698037B1CB}"/>
    <hyperlink ref="B109" location="'Aqua Regia'!$A$938" display="'Aqua Regia'!$A$938" xr:uid="{8251EFF4-F336-4498-B59A-4AEAC7AB93C1}"/>
    <hyperlink ref="B110" location="'Aqua Regia'!$A$957" display="'Aqua Regia'!$A$957" xr:uid="{F04B79A4-0160-4650-95A6-118FB09EDEE6}"/>
    <hyperlink ref="B111" location="'Aqua Regia'!$A$976" display="'Aqua Regia'!$A$976" xr:uid="{0B45918B-D261-4A57-94EB-5852A22BFB69}"/>
    <hyperlink ref="B112" location="'Aqua Regia'!$A$994" display="'Aqua Regia'!$A$994" xr:uid="{64CC3413-B734-43F9-B5A0-C4722E8544F3}"/>
    <hyperlink ref="B113" location="'Aqua Regia'!$A$1012" display="'Aqua Regia'!$A$1012" xr:uid="{72F40D8D-2BF8-4CB8-BF38-02F0803F9BD8}"/>
    <hyperlink ref="B114" location="'Aqua Regia'!$A$1049" display="'Aqua Regia'!$A$1049" xr:uid="{270A5D67-9442-4F13-AD85-746A60EEC22D}"/>
    <hyperlink ref="B115" location="'Aqua Regia'!$A$1067" display="'Aqua Regia'!$A$1067" xr:uid="{21F11BE6-2C9A-4049-9F66-4914D6524026}"/>
    <hyperlink ref="B116" location="'Aqua Regia'!$A$1085" display="'Aqua Regia'!$A$1085" xr:uid="{CC30CCBF-B58C-43E4-8E67-691A378278ED}"/>
    <hyperlink ref="B117" location="'Aqua Regia'!$A$1103" display="'Aqua Regia'!$A$1103" xr:uid="{E2403E07-B8F7-4722-BB37-EA2E5F8A85BE}"/>
    <hyperlink ref="B118" location="'Aqua Regia'!$A$1121" display="'Aqua Regia'!$A$1121" xr:uid="{7DC871A4-3AE1-4397-81E0-C4ADA13571EC}"/>
    <hyperlink ref="B119" location="'Aqua Regia'!$A$1139" display="'Aqua Regia'!$A$1139" xr:uid="{BF12C069-E6DC-4C01-9442-A3DB82901573}"/>
    <hyperlink ref="B120" location="'Aqua Regia'!$A$1157" display="'Aqua Regia'!$A$1157" xr:uid="{B82D0107-B079-4A43-B1FE-57336EA951B7}"/>
    <hyperlink ref="B122" location="'SQL'!$A$40" display="'SQL'!$A$40" xr:uid="{EE13C675-6C5A-43D5-931B-AD951A2E671E}"/>
    <hyperlink ref="B123" location="'SQL'!$A$22" display="'SQL'!$A$22" xr:uid="{75D5E7F9-1076-4A9E-ADDF-F3D9B11C2ED9}"/>
    <hyperlink ref="B124" location="'SQL'!$A$4" display="'SQL'!$A$4" xr:uid="{681D7B20-DD37-46EE-8E0F-9348F550AD0D}"/>
    <hyperlink ref="B125" location="'SQL'!$A$58" display="'SQL'!$A$58" xr:uid="{DCB865B4-1409-426D-B531-BE19EEA4151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696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133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134</v>
      </c>
    </row>
    <row r="8" spans="2:10" ht="15" customHeight="1" thickBot="1">
      <c r="B8" s="42" t="s">
        <v>85</v>
      </c>
      <c r="C8" s="85" t="s">
        <v>135</v>
      </c>
    </row>
    <row r="9" spans="2:10" ht="15" customHeight="1">
      <c r="B9" s="70" t="s">
        <v>132</v>
      </c>
      <c r="C9" s="159"/>
    </row>
    <row r="10" spans="2:10" ht="15" customHeight="1">
      <c r="B10" s="42" t="s">
        <v>296</v>
      </c>
      <c r="C10" s="42" t="s">
        <v>358</v>
      </c>
    </row>
    <row r="11" spans="2:10" ht="15" customHeight="1">
      <c r="B11" s="42" t="s">
        <v>282</v>
      </c>
      <c r="C11" s="42" t="s">
        <v>359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114</v>
      </c>
      <c r="C12" s="42" t="s">
        <v>360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115</v>
      </c>
      <c r="C13" s="42" t="s">
        <v>361</v>
      </c>
    </row>
    <row r="14" spans="2:10" ht="15" customHeight="1">
      <c r="B14" s="42" t="s">
        <v>283</v>
      </c>
      <c r="C14" s="42" t="s">
        <v>362</v>
      </c>
    </row>
    <row r="15" spans="2:10" ht="15" customHeight="1">
      <c r="B15" s="42" t="s">
        <v>357</v>
      </c>
      <c r="C15" s="42" t="s">
        <v>363</v>
      </c>
    </row>
    <row r="16" spans="2:10" ht="15" customHeight="1">
      <c r="B16" s="42" t="s">
        <v>335</v>
      </c>
      <c r="C16" s="42" t="s">
        <v>364</v>
      </c>
    </row>
    <row r="17" spans="2:3" ht="15" customHeight="1">
      <c r="B17" s="42" t="s">
        <v>336</v>
      </c>
      <c r="C17" s="42" t="s">
        <v>365</v>
      </c>
    </row>
    <row r="18" spans="2:3" ht="15" customHeight="1">
      <c r="B18" s="42" t="s">
        <v>337</v>
      </c>
      <c r="C18" s="42" t="s">
        <v>366</v>
      </c>
    </row>
    <row r="19" spans="2:3" ht="15" customHeight="1">
      <c r="B19" s="42" t="s">
        <v>333</v>
      </c>
      <c r="C19" s="42" t="s">
        <v>367</v>
      </c>
    </row>
    <row r="20" spans="2:3" ht="15" customHeight="1">
      <c r="B20" s="42" t="s">
        <v>277</v>
      </c>
      <c r="C20" s="42" t="s">
        <v>368</v>
      </c>
    </row>
    <row r="21" spans="2:3" ht="15" customHeight="1">
      <c r="B21" s="42" t="s">
        <v>276</v>
      </c>
      <c r="C21" s="42" t="s">
        <v>369</v>
      </c>
    </row>
    <row r="22" spans="2:3" ht="15" customHeight="1">
      <c r="B22" s="42" t="s">
        <v>310</v>
      </c>
      <c r="C22" s="42" t="s">
        <v>370</v>
      </c>
    </row>
    <row r="23" spans="2:3" ht="15" customHeight="1">
      <c r="B23" s="42" t="s">
        <v>319</v>
      </c>
      <c r="C23" s="42" t="s">
        <v>371</v>
      </c>
    </row>
    <row r="24" spans="2:3" ht="15" customHeight="1">
      <c r="B24" s="42" t="s">
        <v>278</v>
      </c>
      <c r="C24" s="42" t="s">
        <v>372</v>
      </c>
    </row>
    <row r="25" spans="2:3" ht="15" customHeight="1">
      <c r="B25" s="42" t="s">
        <v>98</v>
      </c>
      <c r="C25" s="42" t="s">
        <v>373</v>
      </c>
    </row>
    <row r="26" spans="2:3" ht="15" customHeight="1">
      <c r="B26" s="42" t="s">
        <v>334</v>
      </c>
      <c r="C26" s="42" t="s">
        <v>374</v>
      </c>
    </row>
    <row r="27" spans="2:3" ht="15" customHeight="1">
      <c r="B27" s="42" t="s">
        <v>264</v>
      </c>
      <c r="C27" s="42" t="s">
        <v>375</v>
      </c>
    </row>
    <row r="28" spans="2:3" ht="15" customHeight="1">
      <c r="B28" s="42" t="s">
        <v>266</v>
      </c>
      <c r="C28" s="42" t="s">
        <v>376</v>
      </c>
    </row>
    <row r="29" spans="2:3" ht="15" customHeight="1">
      <c r="B29" s="42" t="s">
        <v>265</v>
      </c>
      <c r="C29" s="42" t="s">
        <v>377</v>
      </c>
    </row>
    <row r="30" spans="2:3" ht="15" customHeight="1">
      <c r="B30" s="42" t="s">
        <v>113</v>
      </c>
      <c r="C30" s="42" t="s">
        <v>378</v>
      </c>
    </row>
    <row r="31" spans="2:3" ht="15" customHeight="1">
      <c r="B31" s="42" t="s">
        <v>99</v>
      </c>
      <c r="C31" s="42" t="s">
        <v>379</v>
      </c>
    </row>
    <row r="32" spans="2:3" ht="15" customHeight="1">
      <c r="B32" s="42" t="s">
        <v>353</v>
      </c>
      <c r="C32" s="42" t="s">
        <v>380</v>
      </c>
    </row>
    <row r="33" spans="2:3" ht="15" customHeight="1">
      <c r="B33" s="42" t="s">
        <v>332</v>
      </c>
      <c r="C33" s="42" t="s">
        <v>381</v>
      </c>
    </row>
    <row r="34" spans="2:3" ht="15" customHeight="1">
      <c r="B34" s="42" t="s">
        <v>339</v>
      </c>
      <c r="C34" s="42" t="s">
        <v>382</v>
      </c>
    </row>
    <row r="35" spans="2:3" ht="15" customHeight="1">
      <c r="B35" s="43" t="s">
        <v>338</v>
      </c>
      <c r="C35" s="43" t="s">
        <v>383</v>
      </c>
    </row>
    <row r="36" spans="2:3" ht="15" customHeight="1">
      <c r="B36" s="58"/>
      <c r="C36" s="59"/>
    </row>
    <row r="37" spans="2:3" ht="15">
      <c r="B37" s="60" t="s">
        <v>126</v>
      </c>
      <c r="C37" s="61" t="s">
        <v>119</v>
      </c>
    </row>
    <row r="38" spans="2:3">
      <c r="B38" s="62"/>
      <c r="C38" s="61"/>
    </row>
    <row r="39" spans="2:3">
      <c r="B39" s="63" t="s">
        <v>123</v>
      </c>
      <c r="C39" s="64" t="s">
        <v>122</v>
      </c>
    </row>
    <row r="40" spans="2:3">
      <c r="B40" s="62"/>
      <c r="C40" s="61"/>
    </row>
    <row r="41" spans="2:3">
      <c r="B41" s="65" t="s">
        <v>120</v>
      </c>
      <c r="C41" s="64" t="s">
        <v>121</v>
      </c>
    </row>
    <row r="42" spans="2:3">
      <c r="B42" s="66"/>
      <c r="C42" s="67"/>
    </row>
    <row r="43" spans="2:3">
      <c r="B43"/>
      <c r="C43"/>
    </row>
    <row r="44" spans="2:3">
      <c r="B44"/>
      <c r="C44"/>
    </row>
  </sheetData>
  <sortState xmlns:xlrd2="http://schemas.microsoft.com/office/spreadsheetml/2017/richdata2" ref="B3:C7">
    <sortCondition ref="B3:B7"/>
  </sortState>
  <conditionalFormatting sqref="B3:C36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695</v>
      </c>
      <c r="C1" s="33"/>
    </row>
    <row r="2" spans="2:9" ht="27.95" customHeight="1">
      <c r="B2" s="69" t="s">
        <v>127</v>
      </c>
      <c r="C2" s="40" t="s">
        <v>128</v>
      </c>
    </row>
    <row r="3" spans="2:9" ht="15" customHeight="1">
      <c r="B3" s="156"/>
      <c r="C3" s="41" t="s">
        <v>129</v>
      </c>
    </row>
    <row r="4" spans="2:9" ht="15" customHeight="1">
      <c r="B4" s="157"/>
      <c r="C4" s="42" t="s">
        <v>384</v>
      </c>
    </row>
    <row r="5" spans="2:9" ht="15" customHeight="1">
      <c r="B5" s="157"/>
      <c r="C5" s="42" t="s">
        <v>385</v>
      </c>
    </row>
    <row r="6" spans="2:9" ht="15" customHeight="1">
      <c r="B6" s="157"/>
      <c r="C6" s="42" t="s">
        <v>386</v>
      </c>
    </row>
    <row r="7" spans="2:9" ht="15" customHeight="1">
      <c r="B7" s="157"/>
      <c r="C7" s="42" t="s">
        <v>387</v>
      </c>
    </row>
    <row r="8" spans="2:9" ht="15" customHeight="1">
      <c r="B8" s="157"/>
      <c r="C8" s="42" t="s">
        <v>388</v>
      </c>
    </row>
    <row r="9" spans="2:9" ht="15" customHeight="1">
      <c r="B9" s="157"/>
      <c r="C9" s="42" t="s">
        <v>130</v>
      </c>
      <c r="D9" s="5"/>
      <c r="E9" s="5"/>
      <c r="G9" s="5"/>
      <c r="H9" s="5"/>
      <c r="I9" s="5"/>
    </row>
    <row r="10" spans="2:9" ht="15" customHeight="1">
      <c r="B10" s="157"/>
      <c r="C10" s="42" t="s">
        <v>389</v>
      </c>
      <c r="D10" s="5"/>
      <c r="E10" s="5"/>
      <c r="G10" s="5"/>
      <c r="H10" s="5"/>
      <c r="I10" s="5"/>
    </row>
    <row r="11" spans="2:9" ht="15" customHeight="1">
      <c r="B11" s="157"/>
      <c r="C11" s="42" t="s">
        <v>390</v>
      </c>
    </row>
    <row r="12" spans="2:9" ht="15" customHeight="1">
      <c r="B12" s="157"/>
      <c r="C12" s="42" t="s">
        <v>391</v>
      </c>
    </row>
    <row r="13" spans="2:9" ht="15" customHeight="1">
      <c r="B13" s="157"/>
      <c r="C13" s="42" t="s">
        <v>392</v>
      </c>
    </row>
    <row r="14" spans="2:9" ht="15" customHeight="1">
      <c r="B14" s="157"/>
      <c r="C14" s="42" t="s">
        <v>393</v>
      </c>
    </row>
    <row r="15" spans="2:9" ht="15" customHeight="1">
      <c r="B15" s="157"/>
      <c r="C15" s="42" t="s">
        <v>394</v>
      </c>
    </row>
    <row r="16" spans="2:9" ht="15" customHeight="1">
      <c r="B16" s="157"/>
      <c r="C16" s="42" t="s">
        <v>395</v>
      </c>
    </row>
    <row r="17" spans="2:3" ht="15" customHeight="1">
      <c r="B17" s="157"/>
      <c r="C17" s="42" t="s">
        <v>396</v>
      </c>
    </row>
    <row r="18" spans="2:3" ht="15" customHeight="1">
      <c r="B18" s="157"/>
      <c r="C18" s="42" t="s">
        <v>131</v>
      </c>
    </row>
    <row r="19" spans="2:3" ht="15" customHeight="1">
      <c r="B19" s="157"/>
      <c r="C19" s="42" t="s">
        <v>397</v>
      </c>
    </row>
    <row r="20" spans="2:3" ht="15" customHeight="1">
      <c r="B20" s="157"/>
      <c r="C20" s="42" t="s">
        <v>398</v>
      </c>
    </row>
    <row r="21" spans="2:3" ht="15" customHeight="1">
      <c r="B21" s="157"/>
      <c r="C21" s="42" t="s">
        <v>399</v>
      </c>
    </row>
    <row r="22" spans="2:3" ht="15" customHeight="1">
      <c r="B22" s="157"/>
      <c r="C22" s="42" t="s">
        <v>400</v>
      </c>
    </row>
    <row r="23" spans="2:3" ht="15" customHeight="1">
      <c r="B23" s="157"/>
      <c r="C23" s="42" t="s">
        <v>401</v>
      </c>
    </row>
    <row r="24" spans="2:3" ht="15" customHeight="1">
      <c r="B24" s="157"/>
      <c r="C24" s="42" t="s">
        <v>402</v>
      </c>
    </row>
    <row r="25" spans="2:3" ht="15" customHeight="1">
      <c r="B25" s="157"/>
      <c r="C25" s="42" t="s">
        <v>403</v>
      </c>
    </row>
    <row r="26" spans="2:3" ht="15" customHeight="1">
      <c r="B26" s="157"/>
      <c r="C26" s="42" t="s">
        <v>404</v>
      </c>
    </row>
    <row r="27" spans="2:3" ht="15" customHeight="1">
      <c r="B27" s="157"/>
      <c r="C27" s="42" t="s">
        <v>405</v>
      </c>
    </row>
    <row r="28" spans="2:3" ht="15" customHeight="1">
      <c r="B28" s="157"/>
      <c r="C28" s="42" t="s">
        <v>406</v>
      </c>
    </row>
    <row r="29" spans="2:3" ht="15" customHeight="1">
      <c r="B29" s="157"/>
      <c r="C29" s="42" t="s">
        <v>407</v>
      </c>
    </row>
    <row r="30" spans="2:3" ht="15" customHeight="1">
      <c r="B30" s="157"/>
      <c r="C30" s="42" t="s">
        <v>408</v>
      </c>
    </row>
    <row r="31" spans="2:3" ht="15" customHeight="1">
      <c r="B31" s="158"/>
      <c r="C31" s="43" t="s">
        <v>409</v>
      </c>
    </row>
  </sheetData>
  <conditionalFormatting sqref="B3:C31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702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201</v>
      </c>
      <c r="B2" s="134" t="s">
        <v>200</v>
      </c>
      <c r="C2" s="135" t="s">
        <v>199</v>
      </c>
      <c r="D2" s="134" t="s">
        <v>110</v>
      </c>
      <c r="E2" s="134" t="s">
        <v>202</v>
      </c>
      <c r="F2" s="136" t="s">
        <v>198</v>
      </c>
      <c r="G2" s="134" t="s">
        <v>197</v>
      </c>
      <c r="H2" s="137" t="s">
        <v>196</v>
      </c>
      <c r="I2" s="146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206</v>
      </c>
      <c r="D3" s="96">
        <v>1</v>
      </c>
      <c r="E3" s="96">
        <v>7</v>
      </c>
      <c r="F3" s="96">
        <v>4</v>
      </c>
      <c r="G3" s="96">
        <v>251262</v>
      </c>
      <c r="H3" s="98">
        <v>8.5071999999999995E-2</v>
      </c>
      <c r="I3" s="99">
        <v>0.25263975499107172</v>
      </c>
      <c r="J3" s="100">
        <f>IF(ISNUMBER($I3),(($I3-$I$23)*$I$27)+$I$23,"-     ")</f>
        <v>0.2327435368785308</v>
      </c>
      <c r="K3" s="101"/>
      <c r="L3" s="101"/>
      <c r="M3" s="97"/>
      <c r="N3" s="102"/>
    </row>
    <row r="4" spans="1:14" ht="18" customHeight="1">
      <c r="A4" s="103">
        <v>1</v>
      </c>
      <c r="B4" s="104">
        <v>1</v>
      </c>
      <c r="C4" s="91" t="s">
        <v>206</v>
      </c>
      <c r="D4" s="104">
        <v>1</v>
      </c>
      <c r="E4" s="104">
        <v>6</v>
      </c>
      <c r="F4" s="104">
        <v>3</v>
      </c>
      <c r="G4" s="104">
        <v>251263</v>
      </c>
      <c r="H4" s="105">
        <v>8.5388000000000006E-2</v>
      </c>
      <c r="I4" s="106">
        <v>0.18667634886298931</v>
      </c>
      <c r="J4" s="107">
        <f t="shared" ref="J4:J21" si="0">IF(ISNUMBER($I4),(($I4-$I$23)*$I$27)+$I$23,"-     ")</f>
        <v>0.22921819753084041</v>
      </c>
      <c r="K4" s="108"/>
      <c r="L4" s="108"/>
      <c r="M4" s="108"/>
      <c r="N4" s="109"/>
    </row>
    <row r="5" spans="1:14" ht="18" customHeight="1">
      <c r="A5" s="103">
        <v>1</v>
      </c>
      <c r="B5" s="104">
        <v>1</v>
      </c>
      <c r="C5" s="91" t="s">
        <v>206</v>
      </c>
      <c r="D5" s="104">
        <v>1</v>
      </c>
      <c r="E5" s="104">
        <v>5</v>
      </c>
      <c r="F5" s="104">
        <v>3</v>
      </c>
      <c r="G5" s="104">
        <v>251264</v>
      </c>
      <c r="H5" s="105">
        <v>8.7567000000000006E-2</v>
      </c>
      <c r="I5" s="106">
        <v>0.22149168402691893</v>
      </c>
      <c r="J5" s="107">
        <f t="shared" si="0"/>
        <v>0.2310788635904146</v>
      </c>
      <c r="K5" s="108"/>
      <c r="L5" s="108"/>
      <c r="M5" s="108"/>
      <c r="N5" s="109"/>
    </row>
    <row r="6" spans="1:14" ht="18" customHeight="1">
      <c r="A6" s="103">
        <v>1</v>
      </c>
      <c r="B6" s="104">
        <v>1</v>
      </c>
      <c r="C6" s="91" t="s">
        <v>206</v>
      </c>
      <c r="D6" s="104">
        <v>1</v>
      </c>
      <c r="E6" s="104">
        <v>19</v>
      </c>
      <c r="F6" s="104">
        <v>10</v>
      </c>
      <c r="G6" s="104">
        <v>251265</v>
      </c>
      <c r="H6" s="105">
        <v>8.4765999999999994E-2</v>
      </c>
      <c r="I6" s="106">
        <v>0.21071773780597225</v>
      </c>
      <c r="J6" s="107">
        <f t="shared" si="0"/>
        <v>0.23050306226704367</v>
      </c>
      <c r="K6" s="108"/>
      <c r="L6" s="108"/>
      <c r="M6" s="108"/>
      <c r="N6" s="109"/>
    </row>
    <row r="7" spans="1:14" ht="18" customHeight="1">
      <c r="A7" s="103">
        <v>1</v>
      </c>
      <c r="B7" s="104">
        <v>1</v>
      </c>
      <c r="C7" s="91" t="s">
        <v>206</v>
      </c>
      <c r="D7" s="104">
        <v>1</v>
      </c>
      <c r="E7" s="104">
        <v>20</v>
      </c>
      <c r="F7" s="104">
        <v>10</v>
      </c>
      <c r="G7" s="104">
        <v>251266</v>
      </c>
      <c r="H7" s="105">
        <v>8.6360999999999993E-2</v>
      </c>
      <c r="I7" s="106">
        <v>0.23744047321228293</v>
      </c>
      <c r="J7" s="107">
        <f t="shared" si="0"/>
        <v>0.23193122852066106</v>
      </c>
      <c r="K7" s="108"/>
      <c r="L7" s="108"/>
      <c r="M7" s="108"/>
      <c r="N7" s="109"/>
    </row>
    <row r="8" spans="1:14" ht="18" customHeight="1">
      <c r="A8" s="103">
        <v>1</v>
      </c>
      <c r="B8" s="104">
        <v>1</v>
      </c>
      <c r="C8" s="91" t="s">
        <v>206</v>
      </c>
      <c r="D8" s="104">
        <v>1</v>
      </c>
      <c r="E8" s="104">
        <v>9</v>
      </c>
      <c r="F8" s="104">
        <v>5</v>
      </c>
      <c r="G8" s="104">
        <v>251267</v>
      </c>
      <c r="H8" s="105">
        <v>8.4363999999999995E-2</v>
      </c>
      <c r="I8" s="106">
        <v>0.21658795850573234</v>
      </c>
      <c r="J8" s="107">
        <f t="shared" si="0"/>
        <v>0.23081678954747409</v>
      </c>
      <c r="K8" s="108"/>
      <c r="L8" s="108"/>
      <c r="M8" s="108"/>
      <c r="N8" s="109"/>
    </row>
    <row r="9" spans="1:14" ht="18" customHeight="1">
      <c r="A9" s="103">
        <v>1</v>
      </c>
      <c r="B9" s="104">
        <v>1</v>
      </c>
      <c r="C9" s="91" t="s">
        <v>206</v>
      </c>
      <c r="D9" s="104">
        <v>1</v>
      </c>
      <c r="E9" s="104">
        <v>1</v>
      </c>
      <c r="F9" s="104">
        <v>1</v>
      </c>
      <c r="G9" s="104">
        <v>251268</v>
      </c>
      <c r="H9" s="105">
        <v>8.3407999999999996E-2</v>
      </c>
      <c r="I9" s="106">
        <v>0.22873536380016604</v>
      </c>
      <c r="J9" s="107">
        <f t="shared" si="0"/>
        <v>0.23146599383164429</v>
      </c>
      <c r="K9" s="108"/>
      <c r="L9" s="108"/>
      <c r="M9" s="108"/>
      <c r="N9" s="109"/>
    </row>
    <row r="10" spans="1:14" ht="18" customHeight="1">
      <c r="A10" s="103">
        <v>1</v>
      </c>
      <c r="B10" s="104">
        <v>1</v>
      </c>
      <c r="C10" s="91" t="s">
        <v>206</v>
      </c>
      <c r="D10" s="104">
        <v>1</v>
      </c>
      <c r="E10" s="104">
        <v>14</v>
      </c>
      <c r="F10" s="104">
        <v>7</v>
      </c>
      <c r="G10" s="104">
        <v>251269</v>
      </c>
      <c r="H10" s="105">
        <v>8.7484999999999993E-2</v>
      </c>
      <c r="I10" s="106">
        <v>0.26119592929672947</v>
      </c>
      <c r="J10" s="107">
        <f t="shared" si="0"/>
        <v>0.23320081189987923</v>
      </c>
      <c r="K10" s="108"/>
      <c r="L10" s="108"/>
      <c r="M10" s="108"/>
      <c r="N10" s="109"/>
    </row>
    <row r="11" spans="1:14" ht="18" customHeight="1">
      <c r="A11" s="103">
        <v>1</v>
      </c>
      <c r="B11" s="104">
        <v>1</v>
      </c>
      <c r="C11" s="91" t="s">
        <v>206</v>
      </c>
      <c r="D11" s="104">
        <v>1</v>
      </c>
      <c r="E11" s="104">
        <v>17</v>
      </c>
      <c r="F11" s="104">
        <v>9</v>
      </c>
      <c r="G11" s="104">
        <v>251270</v>
      </c>
      <c r="H11" s="105">
        <v>8.5139999999999993E-2</v>
      </c>
      <c r="I11" s="106">
        <v>0.25887819708797388</v>
      </c>
      <c r="J11" s="107">
        <f t="shared" si="0"/>
        <v>0.23307694333346424</v>
      </c>
      <c r="K11" s="108"/>
      <c r="L11" s="108"/>
      <c r="M11" s="108"/>
      <c r="N11" s="109"/>
    </row>
    <row r="12" spans="1:14" ht="18" customHeight="1">
      <c r="A12" s="103">
        <v>1</v>
      </c>
      <c r="B12" s="104">
        <v>1</v>
      </c>
      <c r="C12" s="91" t="s">
        <v>206</v>
      </c>
      <c r="D12" s="104">
        <v>1</v>
      </c>
      <c r="E12" s="104">
        <v>13</v>
      </c>
      <c r="F12" s="104">
        <v>7</v>
      </c>
      <c r="G12" s="104">
        <v>251271</v>
      </c>
      <c r="H12" s="105">
        <v>8.6251999999999995E-2</v>
      </c>
      <c r="I12" s="106">
        <v>0.24074616483215147</v>
      </c>
      <c r="J12" s="107">
        <f t="shared" si="0"/>
        <v>0.23210789745610422</v>
      </c>
      <c r="K12" s="108"/>
      <c r="L12" s="108"/>
      <c r="M12" s="108"/>
      <c r="N12" s="109"/>
    </row>
    <row r="13" spans="1:14" ht="18" customHeight="1">
      <c r="A13" s="103">
        <v>1</v>
      </c>
      <c r="B13" s="104">
        <v>1</v>
      </c>
      <c r="C13" s="91" t="s">
        <v>206</v>
      </c>
      <c r="D13" s="104">
        <v>1</v>
      </c>
      <c r="E13" s="104">
        <v>18</v>
      </c>
      <c r="F13" s="104">
        <v>9</v>
      </c>
      <c r="G13" s="104">
        <v>251272</v>
      </c>
      <c r="H13" s="105">
        <v>8.7193000000000007E-2</v>
      </c>
      <c r="I13" s="106">
        <v>0.23797224621611618</v>
      </c>
      <c r="J13" s="107">
        <f t="shared" si="0"/>
        <v>0.23195964852509221</v>
      </c>
      <c r="K13" s="108"/>
      <c r="L13" s="108"/>
      <c r="M13" s="108"/>
      <c r="N13" s="109"/>
    </row>
    <row r="14" spans="1:14" ht="18" customHeight="1">
      <c r="A14" s="103">
        <v>1</v>
      </c>
      <c r="B14" s="104">
        <v>1</v>
      </c>
      <c r="C14" s="91" t="s">
        <v>206</v>
      </c>
      <c r="D14" s="104">
        <v>1</v>
      </c>
      <c r="E14" s="104">
        <v>11</v>
      </c>
      <c r="F14" s="104">
        <v>6</v>
      </c>
      <c r="G14" s="104">
        <v>251273</v>
      </c>
      <c r="H14" s="105">
        <v>8.5811999999999999E-2</v>
      </c>
      <c r="I14" s="106">
        <v>0.22575888916509762</v>
      </c>
      <c r="J14" s="107">
        <f t="shared" si="0"/>
        <v>0.23130691952417093</v>
      </c>
      <c r="K14" s="108"/>
      <c r="L14" s="108"/>
      <c r="M14" s="108"/>
      <c r="N14" s="109"/>
    </row>
    <row r="15" spans="1:14" ht="18" customHeight="1">
      <c r="A15" s="103">
        <v>1</v>
      </c>
      <c r="B15" s="104">
        <v>1</v>
      </c>
      <c r="C15" s="91" t="s">
        <v>206</v>
      </c>
      <c r="D15" s="104">
        <v>1</v>
      </c>
      <c r="E15" s="104">
        <v>8</v>
      </c>
      <c r="F15" s="104">
        <v>4</v>
      </c>
      <c r="G15" s="104">
        <v>251274</v>
      </c>
      <c r="H15" s="105">
        <v>8.4140000000000006E-2</v>
      </c>
      <c r="I15" s="106">
        <v>0.23349469662429842</v>
      </c>
      <c r="J15" s="107">
        <f t="shared" si="0"/>
        <v>0.23172035097082977</v>
      </c>
      <c r="K15" s="108"/>
      <c r="L15" s="108"/>
      <c r="M15" s="108"/>
      <c r="N15" s="109"/>
    </row>
    <row r="16" spans="1:14" ht="18" customHeight="1">
      <c r="A16" s="103">
        <v>1</v>
      </c>
      <c r="B16" s="104">
        <v>1</v>
      </c>
      <c r="C16" s="91" t="s">
        <v>206</v>
      </c>
      <c r="D16" s="104">
        <v>1</v>
      </c>
      <c r="E16" s="104">
        <v>15</v>
      </c>
      <c r="F16" s="104">
        <v>8</v>
      </c>
      <c r="G16" s="104">
        <v>251275</v>
      </c>
      <c r="H16" s="105">
        <v>8.3662E-2</v>
      </c>
      <c r="I16" s="106">
        <v>0.20386701073606411</v>
      </c>
      <c r="J16" s="107">
        <f t="shared" si="0"/>
        <v>0.23013693293689749</v>
      </c>
      <c r="K16" s="108"/>
      <c r="L16" s="108"/>
      <c r="M16" s="108"/>
      <c r="N16" s="109"/>
    </row>
    <row r="17" spans="1:14" ht="18" customHeight="1">
      <c r="A17" s="103">
        <v>1</v>
      </c>
      <c r="B17" s="104">
        <v>1</v>
      </c>
      <c r="C17" s="91" t="s">
        <v>206</v>
      </c>
      <c r="D17" s="104">
        <v>1</v>
      </c>
      <c r="E17" s="104">
        <v>3</v>
      </c>
      <c r="F17" s="104">
        <v>2</v>
      </c>
      <c r="G17" s="104">
        <v>251276</v>
      </c>
      <c r="H17" s="105">
        <v>8.7904999999999997E-2</v>
      </c>
      <c r="I17" s="106">
        <v>0.29167615124756752</v>
      </c>
      <c r="J17" s="107">
        <f t="shared" si="0"/>
        <v>0.2348297927557341</v>
      </c>
      <c r="K17" s="108"/>
      <c r="L17" s="108"/>
      <c r="M17" s="108"/>
      <c r="N17" s="109"/>
    </row>
    <row r="18" spans="1:14" ht="18" customHeight="1">
      <c r="A18" s="103">
        <v>1</v>
      </c>
      <c r="B18" s="104">
        <v>1</v>
      </c>
      <c r="C18" s="91" t="s">
        <v>206</v>
      </c>
      <c r="D18" s="104">
        <v>1</v>
      </c>
      <c r="E18" s="104">
        <v>16</v>
      </c>
      <c r="F18" s="104">
        <v>8</v>
      </c>
      <c r="G18" s="104">
        <v>251277</v>
      </c>
      <c r="H18" s="105">
        <v>8.7029999999999996E-2</v>
      </c>
      <c r="I18" s="106">
        <v>0.25733886620169216</v>
      </c>
      <c r="J18" s="107">
        <f t="shared" si="0"/>
        <v>0.23299467554195591</v>
      </c>
      <c r="K18" s="108"/>
      <c r="L18" s="108"/>
      <c r="M18" s="108"/>
      <c r="N18" s="109"/>
    </row>
    <row r="19" spans="1:14" ht="18" customHeight="1">
      <c r="A19" s="103">
        <v>1</v>
      </c>
      <c r="B19" s="104">
        <v>1</v>
      </c>
      <c r="C19" s="91" t="s">
        <v>206</v>
      </c>
      <c r="D19" s="104">
        <v>1</v>
      </c>
      <c r="E19" s="104">
        <v>4</v>
      </c>
      <c r="F19" s="104">
        <v>2</v>
      </c>
      <c r="G19" s="104">
        <v>251278</v>
      </c>
      <c r="H19" s="105">
        <v>8.5805000000000006E-2</v>
      </c>
      <c r="I19" s="106">
        <v>0.21619597573594368</v>
      </c>
      <c r="J19" s="107">
        <f t="shared" si="0"/>
        <v>0.23079584047338794</v>
      </c>
      <c r="K19" s="108"/>
      <c r="L19" s="108"/>
      <c r="M19" s="108"/>
      <c r="N19" s="109"/>
    </row>
    <row r="20" spans="1:14" ht="18" customHeight="1">
      <c r="A20" s="103">
        <v>1</v>
      </c>
      <c r="B20" s="104">
        <v>1</v>
      </c>
      <c r="C20" s="91" t="s">
        <v>206</v>
      </c>
      <c r="D20" s="104">
        <v>1</v>
      </c>
      <c r="E20" s="104">
        <v>2</v>
      </c>
      <c r="F20" s="104">
        <v>1</v>
      </c>
      <c r="G20" s="104">
        <v>251279</v>
      </c>
      <c r="H20" s="105">
        <v>8.7551000000000004E-2</v>
      </c>
      <c r="I20" s="106">
        <v>0.19240984362282335</v>
      </c>
      <c r="J20" s="107">
        <f t="shared" si="0"/>
        <v>0.22952461764864593</v>
      </c>
      <c r="K20" s="108"/>
      <c r="L20" s="108"/>
      <c r="M20" s="108"/>
      <c r="N20" s="109"/>
    </row>
    <row r="21" spans="1:14" ht="18" customHeight="1">
      <c r="A21" s="103">
        <v>1</v>
      </c>
      <c r="B21" s="104">
        <v>1</v>
      </c>
      <c r="C21" s="91" t="s">
        <v>206</v>
      </c>
      <c r="D21" s="104">
        <v>1</v>
      </c>
      <c r="E21" s="104">
        <v>10</v>
      </c>
      <c r="F21" s="104">
        <v>5</v>
      </c>
      <c r="G21" s="104">
        <v>251280</v>
      </c>
      <c r="H21" s="105">
        <v>8.4847000000000006E-2</v>
      </c>
      <c r="I21" s="106">
        <v>0.21352687992188929</v>
      </c>
      <c r="J21" s="107">
        <f t="shared" si="0"/>
        <v>0.23065319367801518</v>
      </c>
      <c r="K21" s="108"/>
      <c r="L21" s="108"/>
      <c r="M21" s="108"/>
      <c r="N21" s="109"/>
    </row>
    <row r="22" spans="1:14" ht="18" customHeight="1" thickBot="1">
      <c r="A22" s="103">
        <v>1</v>
      </c>
      <c r="B22" s="104">
        <v>1</v>
      </c>
      <c r="C22" s="91" t="s">
        <v>206</v>
      </c>
      <c r="D22" s="104">
        <v>1</v>
      </c>
      <c r="E22" s="104">
        <v>12</v>
      </c>
      <c r="F22" s="104">
        <v>6</v>
      </c>
      <c r="G22" s="104">
        <v>251281</v>
      </c>
      <c r="H22" s="105">
        <v>8.4000000000000005E-2</v>
      </c>
      <c r="I22" s="106">
        <v>0.24505320747750658</v>
      </c>
      <c r="J22" s="107">
        <f>IF(ISNUMBER($I22),(($I22-$I$23)*$I$27)+$I$23,"-     ")</f>
        <v>0.23233808246020132</v>
      </c>
      <c r="K22" s="108"/>
      <c r="L22" s="108"/>
      <c r="M22" s="108"/>
      <c r="N22" s="109"/>
    </row>
    <row r="23" spans="1:14" ht="18" customHeight="1">
      <c r="A23" s="142" t="s">
        <v>195</v>
      </c>
      <c r="B23" s="126"/>
      <c r="C23" s="127"/>
      <c r="D23" s="126"/>
      <c r="E23" s="126"/>
      <c r="F23" s="128"/>
      <c r="G23" s="126"/>
      <c r="H23" s="129">
        <f>AVERAGE(H$3:H$22)</f>
        <v>8.5687399999999997E-2</v>
      </c>
      <c r="I23" s="110">
        <f>AVERAGE(I$3:I$22)</f>
        <v>0.23162016896854937</v>
      </c>
      <c r="J23" s="111">
        <f>AVERAGE(J$3:J$22)</f>
        <v>0.23162016896854937</v>
      </c>
      <c r="K23" s="127"/>
      <c r="L23" s="127"/>
      <c r="M23" s="127"/>
      <c r="N23" s="130"/>
    </row>
    <row r="24" spans="1:14" ht="18" customHeight="1">
      <c r="A24" s="143" t="s">
        <v>194</v>
      </c>
      <c r="B24" s="125"/>
      <c r="C24" s="124"/>
      <c r="D24" s="125"/>
      <c r="E24" s="125"/>
      <c r="F24" s="125"/>
      <c r="G24" s="125"/>
      <c r="H24" s="131"/>
      <c r="I24" s="112">
        <f>MEDIAN(I$3:I$22)</f>
        <v>0.23111503021223223</v>
      </c>
      <c r="J24" s="113">
        <f>MEDIAN(J$3:J$22)</f>
        <v>0.23159317240123703</v>
      </c>
      <c r="K24" s="124"/>
      <c r="L24" s="124"/>
      <c r="M24" s="124"/>
      <c r="N24" s="132"/>
    </row>
    <row r="25" spans="1:14" ht="18" customHeight="1">
      <c r="A25" s="143" t="s">
        <v>193</v>
      </c>
      <c r="B25" s="125"/>
      <c r="C25" s="124"/>
      <c r="D25" s="125"/>
      <c r="E25" s="125"/>
      <c r="F25" s="125"/>
      <c r="G25" s="125"/>
      <c r="H25" s="131"/>
      <c r="I25" s="112">
        <f>STDEV(I$3:I$22)</f>
        <v>2.5515979717395009E-2</v>
      </c>
      <c r="J25" s="113">
        <f>STDEV(J$3:J$22)</f>
        <v>1.3636725659366491E-3</v>
      </c>
      <c r="K25" s="124"/>
      <c r="L25" s="124"/>
      <c r="M25" s="124"/>
      <c r="N25" s="132"/>
    </row>
    <row r="26" spans="1:14" ht="18" customHeight="1" thickBot="1">
      <c r="A26" s="143" t="s">
        <v>192</v>
      </c>
      <c r="B26" s="125"/>
      <c r="C26" s="124"/>
      <c r="D26" s="125"/>
      <c r="E26" s="125"/>
      <c r="F26" s="125"/>
      <c r="G26" s="125"/>
      <c r="H26" s="131"/>
      <c r="I26" s="114">
        <f>I25/I23</f>
        <v>0.11016303040889201</v>
      </c>
      <c r="J26" s="115">
        <f>J25/J23</f>
        <v>5.8875380844826859E-3</v>
      </c>
      <c r="K26" s="124"/>
      <c r="L26" s="124"/>
      <c r="M26" s="124"/>
      <c r="N26" s="132"/>
    </row>
    <row r="27" spans="1:14" ht="18" customHeight="1" thickBot="1">
      <c r="A27" s="144" t="s">
        <v>191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5.3443864630719456E-2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190</v>
      </c>
      <c r="B30" s="123" t="s">
        <v>203</v>
      </c>
      <c r="H30" s="121"/>
    </row>
    <row r="31" spans="1:14" ht="18" customHeight="1">
      <c r="A31" s="91" t="s">
        <v>189</v>
      </c>
      <c r="C31" s="125">
        <v>30</v>
      </c>
      <c r="D31" s="124" t="s">
        <v>188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2025-09-23 17:41.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2AE3-8F5E-4C74-8530-9FA858F8122A}">
  <sheetPr codeName="Sheet6"/>
  <dimension ref="A1:BN151"/>
  <sheetViews>
    <sheetView zoomScale="75" zoomScaleNormal="7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488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5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239</v>
      </c>
      <c r="H3" s="152" t="s">
        <v>240</v>
      </c>
      <c r="I3" s="152" t="s">
        <v>241</v>
      </c>
      <c r="J3" s="152" t="s">
        <v>242</v>
      </c>
      <c r="K3" s="152" t="s">
        <v>243</v>
      </c>
      <c r="L3" s="152" t="s">
        <v>244</v>
      </c>
      <c r="M3" s="152" t="s">
        <v>245</v>
      </c>
      <c r="N3" s="152" t="s">
        <v>246</v>
      </c>
      <c r="O3" s="152" t="s">
        <v>247</v>
      </c>
      <c r="P3" s="152" t="s">
        <v>248</v>
      </c>
      <c r="Q3" s="152" t="s">
        <v>249</v>
      </c>
      <c r="R3" s="152" t="s">
        <v>250</v>
      </c>
      <c r="S3" s="152" t="s">
        <v>251</v>
      </c>
      <c r="T3" s="152" t="s">
        <v>252</v>
      </c>
      <c r="U3" s="152" t="s">
        <v>253</v>
      </c>
      <c r="V3" s="152" t="s">
        <v>254</v>
      </c>
      <c r="W3" s="152" t="s">
        <v>255</v>
      </c>
      <c r="X3" s="152" t="s">
        <v>256</v>
      </c>
      <c r="Y3" s="152" t="s">
        <v>257</v>
      </c>
      <c r="Z3" s="152" t="s">
        <v>258</v>
      </c>
      <c r="AA3" s="152" t="s">
        <v>259</v>
      </c>
      <c r="AB3" s="152" t="s">
        <v>260</v>
      </c>
      <c r="AC3" s="152" t="s">
        <v>261</v>
      </c>
      <c r="AD3" s="152" t="s">
        <v>262</v>
      </c>
      <c r="AE3" s="152" t="s">
        <v>263</v>
      </c>
      <c r="AF3" s="15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264</v>
      </c>
      <c r="F4" s="11" t="s">
        <v>265</v>
      </c>
      <c r="G4" s="11" t="s">
        <v>264</v>
      </c>
      <c r="H4" s="11" t="s">
        <v>264</v>
      </c>
      <c r="I4" s="11" t="s">
        <v>264</v>
      </c>
      <c r="J4" s="11" t="s">
        <v>264</v>
      </c>
      <c r="K4" s="11" t="s">
        <v>264</v>
      </c>
      <c r="L4" s="11" t="s">
        <v>264</v>
      </c>
      <c r="M4" s="11" t="s">
        <v>264</v>
      </c>
      <c r="N4" s="11" t="s">
        <v>265</v>
      </c>
      <c r="O4" s="11" t="s">
        <v>264</v>
      </c>
      <c r="P4" s="11" t="s">
        <v>264</v>
      </c>
      <c r="Q4" s="11" t="s">
        <v>264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265</v>
      </c>
      <c r="W4" s="11" t="s">
        <v>264</v>
      </c>
      <c r="X4" s="11" t="s">
        <v>265</v>
      </c>
      <c r="Y4" s="11" t="s">
        <v>264</v>
      </c>
      <c r="Z4" s="11" t="s">
        <v>264</v>
      </c>
      <c r="AA4" s="11" t="s">
        <v>264</v>
      </c>
      <c r="AB4" s="11" t="s">
        <v>264</v>
      </c>
      <c r="AC4" s="11" t="s">
        <v>264</v>
      </c>
      <c r="AD4" s="11" t="s">
        <v>264</v>
      </c>
      <c r="AE4" s="11" t="s">
        <v>266</v>
      </c>
      <c r="AF4" s="15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267</v>
      </c>
      <c r="E5" s="25" t="s">
        <v>116</v>
      </c>
      <c r="F5" s="25" t="s">
        <v>268</v>
      </c>
      <c r="G5" s="25" t="s">
        <v>116</v>
      </c>
      <c r="H5" s="25" t="s">
        <v>268</v>
      </c>
      <c r="I5" s="25" t="s">
        <v>116</v>
      </c>
      <c r="J5" s="25" t="s">
        <v>116</v>
      </c>
      <c r="K5" s="25" t="s">
        <v>116</v>
      </c>
      <c r="L5" s="25" t="s">
        <v>268</v>
      </c>
      <c r="M5" s="25" t="s">
        <v>268</v>
      </c>
      <c r="N5" s="25" t="s">
        <v>117</v>
      </c>
      <c r="O5" s="25" t="s">
        <v>116</v>
      </c>
      <c r="P5" s="25" t="s">
        <v>116</v>
      </c>
      <c r="Q5" s="25" t="s">
        <v>116</v>
      </c>
      <c r="R5" s="25" t="s">
        <v>116</v>
      </c>
      <c r="S5" s="25" t="s">
        <v>116</v>
      </c>
      <c r="T5" s="25" t="s">
        <v>116</v>
      </c>
      <c r="U5" s="25" t="s">
        <v>116</v>
      </c>
      <c r="V5" s="25" t="s">
        <v>116</v>
      </c>
      <c r="W5" s="25" t="s">
        <v>268</v>
      </c>
      <c r="X5" s="25" t="s">
        <v>268</v>
      </c>
      <c r="Y5" s="25" t="s">
        <v>116</v>
      </c>
      <c r="Z5" s="25" t="s">
        <v>116</v>
      </c>
      <c r="AA5" s="25" t="s">
        <v>116</v>
      </c>
      <c r="AB5" s="25" t="s">
        <v>116</v>
      </c>
      <c r="AC5" s="25" t="s">
        <v>116</v>
      </c>
      <c r="AD5" s="25" t="s">
        <v>116</v>
      </c>
      <c r="AE5" s="25" t="s">
        <v>116</v>
      </c>
      <c r="AF5" s="15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0.22873536380016604</v>
      </c>
      <c r="E6" s="204">
        <v>0.20399999999999999</v>
      </c>
      <c r="F6" s="204">
        <v>0.20499999999999999</v>
      </c>
      <c r="G6" s="204">
        <v>0.2013530184734699</v>
      </c>
      <c r="H6" s="204">
        <v>0.224</v>
      </c>
      <c r="I6" s="204">
        <v>0.221</v>
      </c>
      <c r="J6" s="204">
        <v>0.217</v>
      </c>
      <c r="K6" s="204">
        <v>0.218</v>
      </c>
      <c r="L6" s="204">
        <v>0.20899999999999999</v>
      </c>
      <c r="M6" s="204">
        <v>0.21999999999999997</v>
      </c>
      <c r="N6" s="204">
        <v>0.20799999999999999</v>
      </c>
      <c r="O6" s="204">
        <v>0.217</v>
      </c>
      <c r="P6" s="204">
        <v>0.189</v>
      </c>
      <c r="Q6" s="204">
        <v>0.20399999999999999</v>
      </c>
      <c r="R6" s="204">
        <v>0.20300000000000001</v>
      </c>
      <c r="S6" s="204">
        <v>0.20599999999999999</v>
      </c>
      <c r="T6" s="204">
        <v>0.20799999999999999</v>
      </c>
      <c r="U6" s="204">
        <v>0.19600000000000001</v>
      </c>
      <c r="V6" s="204">
        <v>0.20399999999999999</v>
      </c>
      <c r="W6" s="204">
        <v>0.21046173534767207</v>
      </c>
      <c r="X6" s="204">
        <v>0.2087</v>
      </c>
      <c r="Y6" s="204">
        <v>0.21</v>
      </c>
      <c r="Z6" s="204">
        <v>0.21199999999999999</v>
      </c>
      <c r="AA6" s="204">
        <v>0.20399999999999999</v>
      </c>
      <c r="AB6" s="204">
        <v>0.217</v>
      </c>
      <c r="AC6" s="204">
        <v>0.20699999999999999</v>
      </c>
      <c r="AD6" s="204">
        <v>0.19</v>
      </c>
      <c r="AE6" s="204">
        <v>0.19899999999999998</v>
      </c>
      <c r="AF6" s="205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0.19240984362282335</v>
      </c>
      <c r="E7" s="23">
        <v>0.20799999999999999</v>
      </c>
      <c r="F7" s="23">
        <v>0.20499999999999999</v>
      </c>
      <c r="G7" s="23">
        <v>0.20272755758782526</v>
      </c>
      <c r="H7" s="23">
        <v>0.218</v>
      </c>
      <c r="I7" s="23">
        <v>0.224</v>
      </c>
      <c r="J7" s="23">
        <v>0.217</v>
      </c>
      <c r="K7" s="23">
        <v>0.221</v>
      </c>
      <c r="L7" s="23">
        <v>0.21199999999999999</v>
      </c>
      <c r="M7" s="23">
        <v>0.21999999999999997</v>
      </c>
      <c r="N7" s="23">
        <v>0.20499999999999999</v>
      </c>
      <c r="O7" s="23">
        <v>0.20800000000000002</v>
      </c>
      <c r="P7" s="23">
        <v>0.19</v>
      </c>
      <c r="Q7" s="23">
        <v>0.20300000000000001</v>
      </c>
      <c r="R7" s="23">
        <v>0.20599999999999999</v>
      </c>
      <c r="S7" s="23">
        <v>0.20499999999999999</v>
      </c>
      <c r="T7" s="23">
        <v>0.21</v>
      </c>
      <c r="U7" s="23">
        <v>0.2</v>
      </c>
      <c r="V7" s="23">
        <v>0.20699999999999999</v>
      </c>
      <c r="W7" s="23">
        <v>0.21908763505402165</v>
      </c>
      <c r="X7" s="23">
        <v>0.21410000000000001</v>
      </c>
      <c r="Y7" s="23">
        <v>0.21</v>
      </c>
      <c r="Z7" s="23">
        <v>0.20799999999999999</v>
      </c>
      <c r="AA7" s="23">
        <v>0.21</v>
      </c>
      <c r="AB7" s="23">
        <v>0.216</v>
      </c>
      <c r="AC7" s="209">
        <v>0.2</v>
      </c>
      <c r="AD7" s="23">
        <v>0.2</v>
      </c>
      <c r="AE7" s="23">
        <v>0.21</v>
      </c>
      <c r="AF7" s="205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0.29167615124756752</v>
      </c>
      <c r="E8" s="23">
        <v>0.20499999999999999</v>
      </c>
      <c r="F8" s="23">
        <v>0.20699999999999999</v>
      </c>
      <c r="G8" s="23">
        <v>0.2073314459533307</v>
      </c>
      <c r="H8" s="23">
        <v>0.222</v>
      </c>
      <c r="I8" s="23">
        <v>0.219</v>
      </c>
      <c r="J8" s="23">
        <v>0.223</v>
      </c>
      <c r="K8" s="23">
        <v>0.21199999999999999</v>
      </c>
      <c r="L8" s="23">
        <v>0.20599999999999999</v>
      </c>
      <c r="M8" s="209">
        <v>0.23299999999999998</v>
      </c>
      <c r="N8" s="23">
        <v>0.20799999999999999</v>
      </c>
      <c r="O8" s="23">
        <v>0.224</v>
      </c>
      <c r="P8" s="23">
        <v>0.192</v>
      </c>
      <c r="Q8" s="23">
        <v>0.20599999999999999</v>
      </c>
      <c r="R8" s="23">
        <v>0.20599999999999999</v>
      </c>
      <c r="S8" s="23">
        <v>0.21199999999999999</v>
      </c>
      <c r="T8" s="23">
        <v>0.214</v>
      </c>
      <c r="U8" s="23">
        <v>0.20799999999999999</v>
      </c>
      <c r="V8" s="23">
        <v>0.20200000000000001</v>
      </c>
      <c r="W8" s="23">
        <v>0.22027594481103779</v>
      </c>
      <c r="X8" s="209">
        <v>0.19520000000000001</v>
      </c>
      <c r="Y8" s="23">
        <v>0.21</v>
      </c>
      <c r="Z8" s="23">
        <v>0.21299999999999999</v>
      </c>
      <c r="AA8" s="23">
        <v>0.20799999999999999</v>
      </c>
      <c r="AB8" s="23">
        <v>0.21099999999999999</v>
      </c>
      <c r="AC8" s="23">
        <v>0.21299999999999999</v>
      </c>
      <c r="AD8" s="23">
        <v>0.2</v>
      </c>
      <c r="AE8" s="23">
        <v>0.21</v>
      </c>
      <c r="AF8" s="205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0.21619597573594368</v>
      </c>
      <c r="E9" s="23">
        <v>0.20699999999999999</v>
      </c>
      <c r="F9" s="23">
        <v>0.20499999999999999</v>
      </c>
      <c r="G9" s="23">
        <v>0.20548020378834195</v>
      </c>
      <c r="H9" s="23">
        <v>0.21</v>
      </c>
      <c r="I9" s="23">
        <v>0.222</v>
      </c>
      <c r="J9" s="23">
        <v>0.22</v>
      </c>
      <c r="K9" s="23">
        <v>0.216</v>
      </c>
      <c r="L9" s="23">
        <v>0.20799999999999999</v>
      </c>
      <c r="M9" s="23">
        <v>0.22099999999999997</v>
      </c>
      <c r="N9" s="23">
        <v>0.21099999999999999</v>
      </c>
      <c r="O9" s="23">
        <v>0.21</v>
      </c>
      <c r="P9" s="23">
        <v>0.20300000000000001</v>
      </c>
      <c r="Q9" s="23">
        <v>0.20499999999999999</v>
      </c>
      <c r="R9" s="23">
        <v>0.20699999999999999</v>
      </c>
      <c r="S9" s="23">
        <v>0.20399999999999999</v>
      </c>
      <c r="T9" s="23">
        <v>0.21299999999999999</v>
      </c>
      <c r="U9" s="23">
        <v>0.20699999999999999</v>
      </c>
      <c r="V9" s="23">
        <v>0.20699999999999999</v>
      </c>
      <c r="W9" s="23">
        <v>0.20909999999999998</v>
      </c>
      <c r="X9" s="23">
        <v>0.2079</v>
      </c>
      <c r="Y9" s="23">
        <v>0.21</v>
      </c>
      <c r="Z9" s="23">
        <v>0.222</v>
      </c>
      <c r="AA9" s="23">
        <v>0.21099999999999999</v>
      </c>
      <c r="AB9" s="23">
        <v>0.219</v>
      </c>
      <c r="AC9" s="23">
        <v>0.21099999999999999</v>
      </c>
      <c r="AD9" s="23">
        <v>0.19</v>
      </c>
      <c r="AE9" s="23">
        <v>0.20499999999999999</v>
      </c>
      <c r="AF9" s="205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0.20947635093384098</v>
      </c>
      <c r="BN9" s="27"/>
    </row>
    <row r="10" spans="1:66">
      <c r="A10" s="29"/>
      <c r="B10" s="19">
        <v>1</v>
      </c>
      <c r="C10" s="9">
        <v>5</v>
      </c>
      <c r="D10" s="208">
        <v>0.22149168402691893</v>
      </c>
      <c r="E10" s="23">
        <v>0.20599999999999999</v>
      </c>
      <c r="F10" s="23">
        <v>0.20699999999999999</v>
      </c>
      <c r="G10" s="23">
        <v>0.20227953364154252</v>
      </c>
      <c r="H10" s="23">
        <v>0.22800000000000001</v>
      </c>
      <c r="I10" s="23">
        <v>0.218</v>
      </c>
      <c r="J10" s="23">
        <v>0.215</v>
      </c>
      <c r="K10" s="23">
        <v>0.216</v>
      </c>
      <c r="L10" s="23">
        <v>0.20899999999999999</v>
      </c>
      <c r="M10" s="23">
        <v>0.22700000000000001</v>
      </c>
      <c r="N10" s="23">
        <v>0.20699999999999999</v>
      </c>
      <c r="O10" s="23">
        <v>0.219</v>
      </c>
      <c r="P10" s="23">
        <v>0.20100000000000001</v>
      </c>
      <c r="Q10" s="23">
        <v>0.20300000000000001</v>
      </c>
      <c r="R10" s="23">
        <v>0.20799999999999999</v>
      </c>
      <c r="S10" s="23">
        <v>0.20599999999999999</v>
      </c>
      <c r="T10" s="23">
        <v>0.20899999999999999</v>
      </c>
      <c r="U10" s="23">
        <v>0.21099999999999999</v>
      </c>
      <c r="V10" s="23">
        <v>0.20599999999999999</v>
      </c>
      <c r="W10" s="23">
        <v>0.2112244897959184</v>
      </c>
      <c r="X10" s="23">
        <v>0.21010000000000001</v>
      </c>
      <c r="Y10" s="23">
        <v>0.21</v>
      </c>
      <c r="Z10" s="23">
        <v>0.20699999999999999</v>
      </c>
      <c r="AA10" s="23">
        <v>0.20899999999999999</v>
      </c>
      <c r="AB10" s="23">
        <v>0.21</v>
      </c>
      <c r="AC10" s="23">
        <v>0.21</v>
      </c>
      <c r="AD10" s="23">
        <v>0.19</v>
      </c>
      <c r="AE10" s="23">
        <v>0.19600000000000001</v>
      </c>
      <c r="AF10" s="205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0.18667634886298931</v>
      </c>
      <c r="E11" s="23">
        <v>0.20799999999999999</v>
      </c>
      <c r="F11" s="23">
        <v>0.20499999999999999</v>
      </c>
      <c r="G11" s="23">
        <v>0.20528566250421423</v>
      </c>
      <c r="H11" s="23">
        <v>0.23</v>
      </c>
      <c r="I11" s="23">
        <v>0.219</v>
      </c>
      <c r="J11" s="209">
        <v>0.19899999999999998</v>
      </c>
      <c r="K11" s="23">
        <v>0.20800000000000002</v>
      </c>
      <c r="L11" s="23">
        <v>0.21199999999999999</v>
      </c>
      <c r="M11" s="23">
        <v>0.21699999999999997</v>
      </c>
      <c r="N11" s="23">
        <v>0.20799999999999999</v>
      </c>
      <c r="O11" s="23">
        <v>0.21299999999999999</v>
      </c>
      <c r="P11" s="23">
        <v>0.19700000000000001</v>
      </c>
      <c r="Q11" s="23">
        <v>0.20200000000000001</v>
      </c>
      <c r="R11" s="23">
        <v>0.21099999999999999</v>
      </c>
      <c r="S11" s="23">
        <v>0.20799999999999999</v>
      </c>
      <c r="T11" s="23">
        <v>0.21199999999999999</v>
      </c>
      <c r="U11" s="23">
        <v>0.20200000000000001</v>
      </c>
      <c r="V11" s="23">
        <v>0.20399999999999999</v>
      </c>
      <c r="W11" s="23">
        <v>0.20812162432486495</v>
      </c>
      <c r="X11" s="23">
        <v>0.21340000000000001</v>
      </c>
      <c r="Y11" s="23">
        <v>0.21</v>
      </c>
      <c r="Z11" s="23">
        <v>0.218</v>
      </c>
      <c r="AA11" s="23">
        <v>0.20399999999999999</v>
      </c>
      <c r="AB11" s="23">
        <v>0.21</v>
      </c>
      <c r="AC11" s="23">
        <v>0.20899999999999999</v>
      </c>
      <c r="AD11" s="23">
        <v>0.2</v>
      </c>
      <c r="AE11" s="23">
        <v>0.20300000000000001</v>
      </c>
      <c r="AF11" s="205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0.25263975499107172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05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0.23349469662429842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05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0.21658795850573234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05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0.21352687992188929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05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0.22575888916509762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05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0.24505320747750658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05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0.24074616483215147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05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0.26119592929672947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05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0.20386701073606411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05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0.25733886620169216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05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0.25887819708797388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05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0.23797224621611618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05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0.21071773780597225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05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0.23744047321228293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05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269</v>
      </c>
      <c r="C26" s="12"/>
      <c r="D26" s="210">
        <v>0.23162016896854939</v>
      </c>
      <c r="E26" s="210">
        <v>0.20633333333333334</v>
      </c>
      <c r="F26" s="210">
        <v>0.20566666666666666</v>
      </c>
      <c r="G26" s="210">
        <v>0.20407623699145414</v>
      </c>
      <c r="H26" s="210">
        <v>0.222</v>
      </c>
      <c r="I26" s="210">
        <v>0.22050000000000003</v>
      </c>
      <c r="J26" s="210">
        <v>0.2151666666666667</v>
      </c>
      <c r="K26" s="210">
        <v>0.21516666666666664</v>
      </c>
      <c r="L26" s="210">
        <v>0.20933333333333334</v>
      </c>
      <c r="M26" s="210">
        <v>0.223</v>
      </c>
      <c r="N26" s="210">
        <v>0.20783333333333331</v>
      </c>
      <c r="O26" s="210">
        <v>0.2151666666666667</v>
      </c>
      <c r="P26" s="210">
        <v>0.19533333333333336</v>
      </c>
      <c r="Q26" s="210">
        <v>0.20383333333333331</v>
      </c>
      <c r="R26" s="210">
        <v>0.20683333333333334</v>
      </c>
      <c r="S26" s="210">
        <v>0.20683333333333331</v>
      </c>
      <c r="T26" s="210">
        <v>0.21099999999999999</v>
      </c>
      <c r="U26" s="210">
        <v>0.20399999999999999</v>
      </c>
      <c r="V26" s="210">
        <v>0.20499999999999999</v>
      </c>
      <c r="W26" s="210">
        <v>0.21304523822225249</v>
      </c>
      <c r="X26" s="210">
        <v>0.20823333333333335</v>
      </c>
      <c r="Y26" s="210">
        <v>0.21</v>
      </c>
      <c r="Z26" s="210">
        <v>0.21333333333333335</v>
      </c>
      <c r="AA26" s="210">
        <v>0.20766666666666667</v>
      </c>
      <c r="AB26" s="210">
        <v>0.21383333333333332</v>
      </c>
      <c r="AC26" s="210">
        <v>0.20833333333333334</v>
      </c>
      <c r="AD26" s="210">
        <v>0.19499999999999998</v>
      </c>
      <c r="AE26" s="210">
        <v>0.20383333333333334</v>
      </c>
      <c r="AF26" s="205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270</v>
      </c>
      <c r="C27" s="28"/>
      <c r="D27" s="23">
        <v>0.23111503021223223</v>
      </c>
      <c r="E27" s="23">
        <v>0.20649999999999999</v>
      </c>
      <c r="F27" s="23">
        <v>0.20499999999999999</v>
      </c>
      <c r="G27" s="23">
        <v>0.20400661004601975</v>
      </c>
      <c r="H27" s="23">
        <v>0.223</v>
      </c>
      <c r="I27" s="23">
        <v>0.22</v>
      </c>
      <c r="J27" s="23">
        <v>0.217</v>
      </c>
      <c r="K27" s="23">
        <v>0.216</v>
      </c>
      <c r="L27" s="23">
        <v>0.20899999999999999</v>
      </c>
      <c r="M27" s="23">
        <v>0.22049999999999997</v>
      </c>
      <c r="N27" s="23">
        <v>0.20799999999999999</v>
      </c>
      <c r="O27" s="23">
        <v>0.215</v>
      </c>
      <c r="P27" s="23">
        <v>0.19450000000000001</v>
      </c>
      <c r="Q27" s="23">
        <v>0.20350000000000001</v>
      </c>
      <c r="R27" s="23">
        <v>0.20649999999999999</v>
      </c>
      <c r="S27" s="23">
        <v>0.20599999999999999</v>
      </c>
      <c r="T27" s="23">
        <v>0.21099999999999999</v>
      </c>
      <c r="U27" s="23">
        <v>0.20450000000000002</v>
      </c>
      <c r="V27" s="23">
        <v>0.20499999999999999</v>
      </c>
      <c r="W27" s="23">
        <v>0.21084311257179522</v>
      </c>
      <c r="X27" s="23">
        <v>0.2094</v>
      </c>
      <c r="Y27" s="23">
        <v>0.21</v>
      </c>
      <c r="Z27" s="23">
        <v>0.21249999999999999</v>
      </c>
      <c r="AA27" s="23">
        <v>0.20849999999999999</v>
      </c>
      <c r="AB27" s="23">
        <v>0.2135</v>
      </c>
      <c r="AC27" s="23">
        <v>0.20949999999999999</v>
      </c>
      <c r="AD27" s="23">
        <v>0.19500000000000001</v>
      </c>
      <c r="AE27" s="23">
        <v>0.20400000000000001</v>
      </c>
      <c r="AF27" s="205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271</v>
      </c>
      <c r="C28" s="28"/>
      <c r="D28" s="23">
        <v>2.5515979717395009E-2</v>
      </c>
      <c r="E28" s="23">
        <v>1.6329931618554536E-3</v>
      </c>
      <c r="F28" s="23">
        <v>1.0327955589886455E-3</v>
      </c>
      <c r="G28" s="23">
        <v>2.3018782062137226E-3</v>
      </c>
      <c r="H28" s="23">
        <v>7.2663608498339865E-3</v>
      </c>
      <c r="I28" s="23">
        <v>2.2583179581272448E-3</v>
      </c>
      <c r="J28" s="23">
        <v>8.4003968160240375E-3</v>
      </c>
      <c r="K28" s="23">
        <v>4.5789372857319875E-3</v>
      </c>
      <c r="L28" s="23">
        <v>2.3380903889000265E-3</v>
      </c>
      <c r="M28" s="23">
        <v>5.899152481501059E-3</v>
      </c>
      <c r="N28" s="23">
        <v>1.9407902170679532E-3</v>
      </c>
      <c r="O28" s="23">
        <v>5.9805239458317234E-3</v>
      </c>
      <c r="P28" s="23">
        <v>5.8878405775519031E-3</v>
      </c>
      <c r="Q28" s="23">
        <v>1.4719601443879625E-3</v>
      </c>
      <c r="R28" s="23">
        <v>2.6394443859772149E-3</v>
      </c>
      <c r="S28" s="23">
        <v>2.8577380332470434E-3</v>
      </c>
      <c r="T28" s="23">
        <v>2.3664319132398488E-3</v>
      </c>
      <c r="U28" s="23">
        <v>5.6213877290220704E-3</v>
      </c>
      <c r="V28" s="23">
        <v>1.9999999999999935E-3</v>
      </c>
      <c r="W28" s="23">
        <v>5.2647918785363301E-3</v>
      </c>
      <c r="X28" s="23">
        <v>6.8526393941799281E-3</v>
      </c>
      <c r="Y28" s="23">
        <v>0</v>
      </c>
      <c r="Z28" s="23">
        <v>5.7850381733111078E-3</v>
      </c>
      <c r="AA28" s="23">
        <v>3.0110906108363265E-3</v>
      </c>
      <c r="AB28" s="23">
        <v>3.9707262140151007E-3</v>
      </c>
      <c r="AC28" s="23">
        <v>4.5460605656619463E-3</v>
      </c>
      <c r="AD28" s="23">
        <v>5.4772255750516665E-3</v>
      </c>
      <c r="AE28" s="23">
        <v>5.7067211835402148E-3</v>
      </c>
      <c r="AF28" s="205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0.110163030408892</v>
      </c>
      <c r="E29" s="13">
        <v>7.9143448878293381E-3</v>
      </c>
      <c r="F29" s="13">
        <v>5.02169639702745E-3</v>
      </c>
      <c r="G29" s="13">
        <v>1.1279501426273925E-2</v>
      </c>
      <c r="H29" s="13">
        <v>3.2731355179432368E-2</v>
      </c>
      <c r="I29" s="13">
        <v>1.0241804798763014E-2</v>
      </c>
      <c r="J29" s="13">
        <v>3.9041348486556327E-2</v>
      </c>
      <c r="K29" s="13">
        <v>2.1280885913549132E-2</v>
      </c>
      <c r="L29" s="13">
        <v>1.1169221603025603E-2</v>
      </c>
      <c r="M29" s="13">
        <v>2.6453598571753629E-2</v>
      </c>
      <c r="N29" s="13">
        <v>9.3382047332860631E-3</v>
      </c>
      <c r="O29" s="13">
        <v>2.7794844054988641E-2</v>
      </c>
      <c r="P29" s="13">
        <v>3.0142528554019977E-2</v>
      </c>
      <c r="Q29" s="13">
        <v>7.2213907328927034E-3</v>
      </c>
      <c r="R29" s="13">
        <v>1.276121379199298E-2</v>
      </c>
      <c r="S29" s="13">
        <v>1.3816622239711734E-2</v>
      </c>
      <c r="T29" s="13">
        <v>1.1215317124359473E-2</v>
      </c>
      <c r="U29" s="13">
        <v>2.755582220108858E-2</v>
      </c>
      <c r="V29" s="13">
        <v>9.7560975609755785E-3</v>
      </c>
      <c r="W29" s="13">
        <v>2.4712084261859953E-2</v>
      </c>
      <c r="X29" s="13">
        <v>3.2908465155338212E-2</v>
      </c>
      <c r="Y29" s="13">
        <v>0</v>
      </c>
      <c r="Z29" s="13">
        <v>2.7117366437395814E-2</v>
      </c>
      <c r="AA29" s="13">
        <v>1.4499633760046517E-2</v>
      </c>
      <c r="AB29" s="13">
        <v>1.8569257431091665E-2</v>
      </c>
      <c r="AC29" s="13">
        <v>2.1821090715177342E-2</v>
      </c>
      <c r="AD29" s="13">
        <v>2.8088336282316242E-2</v>
      </c>
      <c r="AE29" s="13">
        <v>2.799699681213515E-2</v>
      </c>
      <c r="AF29" s="15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272</v>
      </c>
      <c r="C30" s="28"/>
      <c r="D30" s="13">
        <v>0.10571034838057747</v>
      </c>
      <c r="E30" s="13">
        <v>-1.5004164367462658E-2</v>
      </c>
      <c r="F30" s="13">
        <v>-1.8186703416356198E-2</v>
      </c>
      <c r="G30" s="13">
        <v>-2.5779110235180536E-2</v>
      </c>
      <c r="H30" s="13">
        <v>5.9785503281534425E-2</v>
      </c>
      <c r="I30" s="13">
        <v>5.2624790421524237E-2</v>
      </c>
      <c r="J30" s="13">
        <v>2.716447803037636E-2</v>
      </c>
      <c r="K30" s="13">
        <v>2.7164478030376138E-2</v>
      </c>
      <c r="L30" s="13">
        <v>-6.8273864744194945E-4</v>
      </c>
      <c r="M30" s="13">
        <v>6.4559311854874846E-2</v>
      </c>
      <c r="N30" s="13">
        <v>-7.8434515074524702E-3</v>
      </c>
      <c r="O30" s="13">
        <v>2.716447803037636E-2</v>
      </c>
      <c r="P30" s="13">
        <v>-6.7516058674205293E-2</v>
      </c>
      <c r="Q30" s="13">
        <v>-2.6938685800813378E-2</v>
      </c>
      <c r="R30" s="13">
        <v>-1.2617260080792558E-2</v>
      </c>
      <c r="S30" s="13">
        <v>-1.2617260080792669E-2</v>
      </c>
      <c r="T30" s="13">
        <v>7.2736089747917898E-3</v>
      </c>
      <c r="U30" s="13">
        <v>-2.6143051038590048E-2</v>
      </c>
      <c r="V30" s="13">
        <v>-2.1369242465249738E-2</v>
      </c>
      <c r="W30" s="13">
        <v>1.7037184734703947E-2</v>
      </c>
      <c r="X30" s="13">
        <v>-5.9339280781161019E-3</v>
      </c>
      <c r="Y30" s="13">
        <v>2.4998004014515907E-3</v>
      </c>
      <c r="Z30" s="13">
        <v>1.8412495645919069E-2</v>
      </c>
      <c r="AA30" s="13">
        <v>-8.6390862696756887E-3</v>
      </c>
      <c r="AB30" s="13">
        <v>2.0799399932589058E-2</v>
      </c>
      <c r="AC30" s="13">
        <v>-5.4565472207821486E-3</v>
      </c>
      <c r="AD30" s="13">
        <v>-6.9107328198652285E-2</v>
      </c>
      <c r="AE30" s="13">
        <v>-2.6938685800813267E-2</v>
      </c>
      <c r="AF30" s="15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273</v>
      </c>
      <c r="C31" s="46"/>
      <c r="D31" s="44" t="s">
        <v>274</v>
      </c>
      <c r="E31" s="44">
        <v>0.3</v>
      </c>
      <c r="F31" s="44">
        <v>0.41</v>
      </c>
      <c r="G31" s="44">
        <v>0.66</v>
      </c>
      <c r="H31" s="44">
        <v>2.19</v>
      </c>
      <c r="I31" s="44">
        <v>1.95</v>
      </c>
      <c r="J31" s="44">
        <v>1.1000000000000001</v>
      </c>
      <c r="K31" s="44">
        <v>1.1000000000000001</v>
      </c>
      <c r="L31" s="44">
        <v>0.18</v>
      </c>
      <c r="M31" s="44">
        <v>2.35</v>
      </c>
      <c r="N31" s="44">
        <v>0.06</v>
      </c>
      <c r="O31" s="44">
        <v>1.1000000000000001</v>
      </c>
      <c r="P31" s="44">
        <v>2.0499999999999998</v>
      </c>
      <c r="Q31" s="44">
        <v>0.7</v>
      </c>
      <c r="R31" s="44">
        <v>0.22</v>
      </c>
      <c r="S31" s="44">
        <v>0.22</v>
      </c>
      <c r="T31" s="44">
        <v>0.44</v>
      </c>
      <c r="U31" s="44">
        <v>0.67</v>
      </c>
      <c r="V31" s="44">
        <v>0.52</v>
      </c>
      <c r="W31" s="44">
        <v>0.77</v>
      </c>
      <c r="X31" s="44">
        <v>0</v>
      </c>
      <c r="Y31" s="44">
        <v>0.28000000000000003</v>
      </c>
      <c r="Z31" s="44">
        <v>0.81</v>
      </c>
      <c r="AA31" s="44">
        <v>0.09</v>
      </c>
      <c r="AB31" s="44">
        <v>0.89</v>
      </c>
      <c r="AC31" s="44">
        <v>0.02</v>
      </c>
      <c r="AD31" s="44">
        <v>2.11</v>
      </c>
      <c r="AE31" s="44">
        <v>0.7</v>
      </c>
      <c r="AF31" s="15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BM32" s="55"/>
    </row>
    <row r="33" spans="1:65" ht="15">
      <c r="B33" s="8" t="s">
        <v>489</v>
      </c>
      <c r="BM33" s="27" t="s">
        <v>275</v>
      </c>
    </row>
    <row r="34" spans="1:65" ht="15">
      <c r="A34" s="24" t="s">
        <v>124</v>
      </c>
      <c r="B34" s="18" t="s">
        <v>110</v>
      </c>
      <c r="C34" s="15" t="s">
        <v>111</v>
      </c>
      <c r="D34" s="16" t="s">
        <v>234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235</v>
      </c>
      <c r="C35" s="9" t="s">
        <v>235</v>
      </c>
      <c r="D35" s="151" t="s">
        <v>263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266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3</v>
      </c>
    </row>
    <row r="37" spans="1:65">
      <c r="A37" s="29"/>
      <c r="B37" s="19"/>
      <c r="C37" s="9"/>
      <c r="D37" s="25" t="s">
        <v>116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3</v>
      </c>
    </row>
    <row r="38" spans="1:65">
      <c r="A38" s="29"/>
      <c r="B38" s="18">
        <v>1</v>
      </c>
      <c r="C38" s="14">
        <v>1</v>
      </c>
      <c r="D38" s="211" t="s">
        <v>208</v>
      </c>
      <c r="E38" s="205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7">
        <v>1</v>
      </c>
    </row>
    <row r="39" spans="1:65">
      <c r="A39" s="29"/>
      <c r="B39" s="19">
        <v>1</v>
      </c>
      <c r="C39" s="9">
        <v>2</v>
      </c>
      <c r="D39" s="212" t="s">
        <v>208</v>
      </c>
      <c r="E39" s="205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7">
        <v>1</v>
      </c>
    </row>
    <row r="40" spans="1:65">
      <c r="A40" s="29"/>
      <c r="B40" s="19">
        <v>1</v>
      </c>
      <c r="C40" s="9">
        <v>3</v>
      </c>
      <c r="D40" s="212" t="s">
        <v>208</v>
      </c>
      <c r="E40" s="205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7">
        <v>16</v>
      </c>
    </row>
    <row r="41" spans="1:65">
      <c r="A41" s="29"/>
      <c r="B41" s="19">
        <v>1</v>
      </c>
      <c r="C41" s="9">
        <v>4</v>
      </c>
      <c r="D41" s="212" t="s">
        <v>208</v>
      </c>
      <c r="E41" s="205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7" t="s">
        <v>208</v>
      </c>
    </row>
    <row r="42" spans="1:65">
      <c r="A42" s="29"/>
      <c r="B42" s="19">
        <v>1</v>
      </c>
      <c r="C42" s="9">
        <v>5</v>
      </c>
      <c r="D42" s="212" t="s">
        <v>208</v>
      </c>
      <c r="E42" s="205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7">
        <v>7</v>
      </c>
    </row>
    <row r="43" spans="1:65">
      <c r="A43" s="29"/>
      <c r="B43" s="19">
        <v>1</v>
      </c>
      <c r="C43" s="9">
        <v>6</v>
      </c>
      <c r="D43" s="212" t="s">
        <v>208</v>
      </c>
      <c r="E43" s="205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56"/>
    </row>
    <row r="44" spans="1:65">
      <c r="A44" s="29"/>
      <c r="B44" s="20" t="s">
        <v>269</v>
      </c>
      <c r="C44" s="12"/>
      <c r="D44" s="210" t="s">
        <v>694</v>
      </c>
      <c r="E44" s="205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29"/>
      <c r="B45" s="3" t="s">
        <v>270</v>
      </c>
      <c r="C45" s="28"/>
      <c r="D45" s="23" t="s">
        <v>694</v>
      </c>
      <c r="E45" s="205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56"/>
    </row>
    <row r="46" spans="1:65">
      <c r="A46" s="29"/>
      <c r="B46" s="3" t="s">
        <v>271</v>
      </c>
      <c r="C46" s="28"/>
      <c r="D46" s="23" t="s">
        <v>694</v>
      </c>
      <c r="E46" s="205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56"/>
    </row>
    <row r="47" spans="1:65">
      <c r="A47" s="29"/>
      <c r="B47" s="3" t="s">
        <v>86</v>
      </c>
      <c r="C47" s="28"/>
      <c r="D47" s="13" t="s">
        <v>694</v>
      </c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272</v>
      </c>
      <c r="C48" s="28"/>
      <c r="D48" s="13" t="s">
        <v>694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273</v>
      </c>
      <c r="C49" s="46"/>
      <c r="D49" s="44" t="s">
        <v>274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BM50" s="55"/>
    </row>
    <row r="51" spans="1:65" ht="15">
      <c r="B51" s="8" t="s">
        <v>490</v>
      </c>
      <c r="BM51" s="27" t="s">
        <v>275</v>
      </c>
    </row>
    <row r="52" spans="1:65" ht="15">
      <c r="A52" s="24" t="s">
        <v>125</v>
      </c>
      <c r="B52" s="18" t="s">
        <v>110</v>
      </c>
      <c r="C52" s="15" t="s">
        <v>111</v>
      </c>
      <c r="D52" s="16" t="s">
        <v>234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235</v>
      </c>
      <c r="C53" s="9" t="s">
        <v>235</v>
      </c>
      <c r="D53" s="151" t="s">
        <v>263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266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3</v>
      </c>
    </row>
    <row r="55" spans="1:65">
      <c r="A55" s="29"/>
      <c r="B55" s="19"/>
      <c r="C55" s="9"/>
      <c r="D55" s="25" t="s">
        <v>116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3</v>
      </c>
    </row>
    <row r="56" spans="1:65">
      <c r="A56" s="29"/>
      <c r="B56" s="18">
        <v>1</v>
      </c>
      <c r="C56" s="14">
        <v>1</v>
      </c>
      <c r="D56" s="211" t="s">
        <v>208</v>
      </c>
      <c r="E56" s="205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7">
        <v>1</v>
      </c>
    </row>
    <row r="57" spans="1:65">
      <c r="A57" s="29"/>
      <c r="B57" s="19">
        <v>1</v>
      </c>
      <c r="C57" s="9">
        <v>2</v>
      </c>
      <c r="D57" s="212" t="s">
        <v>208</v>
      </c>
      <c r="E57" s="205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7">
        <v>1</v>
      </c>
    </row>
    <row r="58" spans="1:65">
      <c r="A58" s="29"/>
      <c r="B58" s="19">
        <v>1</v>
      </c>
      <c r="C58" s="9">
        <v>3</v>
      </c>
      <c r="D58" s="212" t="s">
        <v>208</v>
      </c>
      <c r="E58" s="205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7">
        <v>16</v>
      </c>
    </row>
    <row r="59" spans="1:65">
      <c r="A59" s="29"/>
      <c r="B59" s="19">
        <v>1</v>
      </c>
      <c r="C59" s="9">
        <v>4</v>
      </c>
      <c r="D59" s="212" t="s">
        <v>208</v>
      </c>
      <c r="E59" s="205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7" t="s">
        <v>208</v>
      </c>
    </row>
    <row r="60" spans="1:65">
      <c r="A60" s="29"/>
      <c r="B60" s="19">
        <v>1</v>
      </c>
      <c r="C60" s="9">
        <v>5</v>
      </c>
      <c r="D60" s="212" t="s">
        <v>208</v>
      </c>
      <c r="E60" s="205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7">
        <v>7</v>
      </c>
    </row>
    <row r="61" spans="1:65">
      <c r="A61" s="29"/>
      <c r="B61" s="19">
        <v>1</v>
      </c>
      <c r="C61" s="9">
        <v>6</v>
      </c>
      <c r="D61" s="212" t="s">
        <v>208</v>
      </c>
      <c r="E61" s="205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56"/>
    </row>
    <row r="62" spans="1:65">
      <c r="A62" s="29"/>
      <c r="B62" s="20" t="s">
        <v>269</v>
      </c>
      <c r="C62" s="12"/>
      <c r="D62" s="210" t="s">
        <v>694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56"/>
    </row>
    <row r="63" spans="1:65">
      <c r="A63" s="29"/>
      <c r="B63" s="3" t="s">
        <v>270</v>
      </c>
      <c r="C63" s="28"/>
      <c r="D63" s="23" t="s">
        <v>694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56"/>
    </row>
    <row r="64" spans="1:65">
      <c r="A64" s="29"/>
      <c r="B64" s="3" t="s">
        <v>271</v>
      </c>
      <c r="C64" s="28"/>
      <c r="D64" s="23" t="s">
        <v>694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56"/>
    </row>
    <row r="65" spans="1:65">
      <c r="A65" s="29"/>
      <c r="B65" s="3" t="s">
        <v>86</v>
      </c>
      <c r="C65" s="28"/>
      <c r="D65" s="13" t="s">
        <v>694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272</v>
      </c>
      <c r="C66" s="28"/>
      <c r="D66" s="13" t="s">
        <v>694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273</v>
      </c>
      <c r="C67" s="46"/>
      <c r="D67" s="44" t="s">
        <v>274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E25 B38:D43 B56:D61">
    <cfRule type="expression" dxfId="26" priority="9">
      <formula>AND($B6&lt;&gt;$B5,NOT(ISBLANK(INDIRECT(Anlyt_LabRefThisCol))))</formula>
    </cfRule>
  </conditionalFormatting>
  <conditionalFormatting sqref="C2:AE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DC8D-7AC2-400B-A954-49CE7B30F579}">
  <sheetPr codeName="Sheet12"/>
  <dimension ref="A1:BN101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491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5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240</v>
      </c>
      <c r="H3" s="152" t="s">
        <v>242</v>
      </c>
      <c r="I3" s="152" t="s">
        <v>243</v>
      </c>
      <c r="J3" s="152" t="s">
        <v>244</v>
      </c>
      <c r="K3" s="152" t="s">
        <v>245</v>
      </c>
      <c r="L3" s="152" t="s">
        <v>250</v>
      </c>
      <c r="M3" s="152" t="s">
        <v>251</v>
      </c>
      <c r="N3" s="152" t="s">
        <v>252</v>
      </c>
      <c r="O3" s="152" t="s">
        <v>253</v>
      </c>
      <c r="P3" s="152" t="s">
        <v>254</v>
      </c>
      <c r="Q3" s="152" t="s">
        <v>255</v>
      </c>
      <c r="R3" s="152" t="s">
        <v>256</v>
      </c>
      <c r="S3" s="152" t="s">
        <v>259</v>
      </c>
      <c r="T3" s="152" t="s">
        <v>260</v>
      </c>
      <c r="U3" s="152" t="s">
        <v>261</v>
      </c>
      <c r="V3" s="152" t="s">
        <v>262</v>
      </c>
      <c r="W3" s="152" t="s">
        <v>263</v>
      </c>
      <c r="X3" s="15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276</v>
      </c>
      <c r="F4" s="11" t="s">
        <v>276</v>
      </c>
      <c r="G4" s="11" t="s">
        <v>277</v>
      </c>
      <c r="H4" s="11" t="s">
        <v>276</v>
      </c>
      <c r="I4" s="11" t="s">
        <v>276</v>
      </c>
      <c r="J4" s="11" t="s">
        <v>277</v>
      </c>
      <c r="K4" s="11" t="s">
        <v>277</v>
      </c>
      <c r="L4" s="11" t="s">
        <v>276</v>
      </c>
      <c r="M4" s="11" t="s">
        <v>276</v>
      </c>
      <c r="N4" s="11" t="s">
        <v>276</v>
      </c>
      <c r="O4" s="11" t="s">
        <v>276</v>
      </c>
      <c r="P4" s="11" t="s">
        <v>276</v>
      </c>
      <c r="Q4" s="11" t="s">
        <v>276</v>
      </c>
      <c r="R4" s="11" t="s">
        <v>278</v>
      </c>
      <c r="S4" s="11" t="s">
        <v>276</v>
      </c>
      <c r="T4" s="11" t="s">
        <v>276</v>
      </c>
      <c r="U4" s="11" t="s">
        <v>278</v>
      </c>
      <c r="V4" s="11" t="s">
        <v>277</v>
      </c>
      <c r="W4" s="11" t="s">
        <v>276</v>
      </c>
      <c r="X4" s="15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267</v>
      </c>
      <c r="E5" s="25" t="s">
        <v>279</v>
      </c>
      <c r="F5" s="25" t="s">
        <v>117</v>
      </c>
      <c r="G5" s="25" t="s">
        <v>116</v>
      </c>
      <c r="H5" s="25" t="s">
        <v>116</v>
      </c>
      <c r="I5" s="25" t="s">
        <v>117</v>
      </c>
      <c r="J5" s="25" t="s">
        <v>116</v>
      </c>
      <c r="K5" s="25" t="s">
        <v>116</v>
      </c>
      <c r="L5" s="25" t="s">
        <v>117</v>
      </c>
      <c r="M5" s="25" t="s">
        <v>117</v>
      </c>
      <c r="N5" s="25" t="s">
        <v>117</v>
      </c>
      <c r="O5" s="25" t="s">
        <v>117</v>
      </c>
      <c r="P5" s="25" t="s">
        <v>117</v>
      </c>
      <c r="Q5" s="25" t="s">
        <v>117</v>
      </c>
      <c r="R5" s="25" t="s">
        <v>279</v>
      </c>
      <c r="S5" s="25" t="s">
        <v>279</v>
      </c>
      <c r="T5" s="25" t="s">
        <v>117</v>
      </c>
      <c r="U5" s="25" t="s">
        <v>280</v>
      </c>
      <c r="V5" s="25" t="s">
        <v>117</v>
      </c>
      <c r="W5" s="25" t="s">
        <v>117</v>
      </c>
      <c r="X5" s="15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0.22873536380016604</v>
      </c>
      <c r="E6" s="204">
        <v>0.19190000000000002</v>
      </c>
      <c r="F6" s="204">
        <v>0.20499999999999999</v>
      </c>
      <c r="G6" s="204">
        <v>0.19</v>
      </c>
      <c r="H6" s="204">
        <v>0.223</v>
      </c>
      <c r="I6" s="211">
        <v>0.23200000000000001</v>
      </c>
      <c r="J6" s="204">
        <v>0.18</v>
      </c>
      <c r="K6" s="204">
        <v>0.22775395636399998</v>
      </c>
      <c r="L6" s="204">
        <v>0.20599999999999999</v>
      </c>
      <c r="M6" s="204">
        <v>0.21</v>
      </c>
      <c r="N6" s="204">
        <v>0.19900000000000001</v>
      </c>
      <c r="O6" s="204">
        <v>0.188</v>
      </c>
      <c r="P6" s="204">
        <v>0.20300000000000001</v>
      </c>
      <c r="Q6" s="211">
        <v>0.23582119715312805</v>
      </c>
      <c r="R6" s="211">
        <v>2.0869999999999998E-4</v>
      </c>
      <c r="S6" s="204">
        <v>0.2109</v>
      </c>
      <c r="T6" s="204">
        <v>0.218</v>
      </c>
      <c r="U6" s="204">
        <v>0.20230000000000001</v>
      </c>
      <c r="V6" s="204">
        <v>0.19</v>
      </c>
      <c r="W6" s="204">
        <v>0.20300000000000001</v>
      </c>
      <c r="X6" s="205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0.19240984362282335</v>
      </c>
      <c r="E7" s="23">
        <v>0.19190000000000002</v>
      </c>
      <c r="F7" s="23">
        <v>0.20900000000000002</v>
      </c>
      <c r="G7" s="23">
        <v>0.2</v>
      </c>
      <c r="H7" s="23">
        <v>0.22700000000000001</v>
      </c>
      <c r="I7" s="212">
        <v>0.23599999999999999</v>
      </c>
      <c r="J7" s="23">
        <v>0.19</v>
      </c>
      <c r="K7" s="23">
        <v>0.22775395636399998</v>
      </c>
      <c r="L7" s="23">
        <v>0.20699999999999999</v>
      </c>
      <c r="M7" s="23">
        <v>0.2</v>
      </c>
      <c r="N7" s="23">
        <v>0.193</v>
      </c>
      <c r="O7" s="23">
        <v>0.19</v>
      </c>
      <c r="P7" s="23">
        <v>0.20699999999999999</v>
      </c>
      <c r="Q7" s="212">
        <v>0.22350877008639822</v>
      </c>
      <c r="R7" s="212">
        <v>2.1410000000000003E-4</v>
      </c>
      <c r="S7" s="23">
        <v>0.19839999999999999</v>
      </c>
      <c r="T7" s="23">
        <v>0.20699999999999999</v>
      </c>
      <c r="U7" s="23">
        <v>0.20699999999999999</v>
      </c>
      <c r="V7" s="23">
        <v>0.21</v>
      </c>
      <c r="W7" s="23">
        <v>0.22</v>
      </c>
      <c r="X7" s="205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0.29167615124756752</v>
      </c>
      <c r="E8" s="23">
        <v>0.20200000000000001</v>
      </c>
      <c r="F8" s="23">
        <v>0.21299999999999999</v>
      </c>
      <c r="G8" s="23">
        <v>0.19</v>
      </c>
      <c r="H8" s="23">
        <v>0.216</v>
      </c>
      <c r="I8" s="212">
        <v>0.23799999999999999</v>
      </c>
      <c r="J8" s="23">
        <v>0.19</v>
      </c>
      <c r="K8" s="209">
        <v>0.24121214469460003</v>
      </c>
      <c r="L8" s="23">
        <v>0.216</v>
      </c>
      <c r="M8" s="23">
        <v>0.20499999999999999</v>
      </c>
      <c r="N8" s="23">
        <v>0.19800000000000001</v>
      </c>
      <c r="O8" s="23">
        <v>0.191</v>
      </c>
      <c r="P8" s="23">
        <v>0.20399999999999999</v>
      </c>
      <c r="Q8" s="212">
        <v>0.23167154249244201</v>
      </c>
      <c r="R8" s="212">
        <v>1.952E-4</v>
      </c>
      <c r="S8" s="23">
        <v>0.2104</v>
      </c>
      <c r="T8" s="23">
        <v>0.20899999999999999</v>
      </c>
      <c r="U8" s="23">
        <v>0.20019999999999999</v>
      </c>
      <c r="V8" s="23">
        <v>0.2</v>
      </c>
      <c r="W8" s="23">
        <v>0.21400000000000002</v>
      </c>
      <c r="X8" s="205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0.21619597573594368</v>
      </c>
      <c r="E9" s="23">
        <v>0.21210000000000001</v>
      </c>
      <c r="F9" s="23">
        <v>0.20499999999999999</v>
      </c>
      <c r="G9" s="23">
        <v>0.19</v>
      </c>
      <c r="H9" s="23">
        <v>0.23499999999999999</v>
      </c>
      <c r="I9" s="212">
        <v>0.22600000000000001</v>
      </c>
      <c r="J9" s="23">
        <v>0.19</v>
      </c>
      <c r="K9" s="23">
        <v>0.2287892016202</v>
      </c>
      <c r="L9" s="23">
        <v>0.20300000000000001</v>
      </c>
      <c r="M9" s="23">
        <v>0.20399999999999999</v>
      </c>
      <c r="N9" s="23">
        <v>0.20499999999999999</v>
      </c>
      <c r="O9" s="23">
        <v>0.188</v>
      </c>
      <c r="P9" s="23">
        <v>0.21299999999999999</v>
      </c>
      <c r="Q9" s="212">
        <v>0.23623386080094377</v>
      </c>
      <c r="R9" s="212">
        <v>2.0790000000000001E-4</v>
      </c>
      <c r="S9" s="23">
        <v>0.20809999999999998</v>
      </c>
      <c r="T9" s="23">
        <v>0.214</v>
      </c>
      <c r="U9" s="23">
        <v>0.2036</v>
      </c>
      <c r="V9" s="23">
        <v>0.19</v>
      </c>
      <c r="W9" s="23">
        <v>0.21</v>
      </c>
      <c r="X9" s="205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0.20529307510126252</v>
      </c>
      <c r="BN9" s="27"/>
    </row>
    <row r="10" spans="1:66">
      <c r="A10" s="29"/>
      <c r="B10" s="19">
        <v>1</v>
      </c>
      <c r="C10" s="9">
        <v>5</v>
      </c>
      <c r="D10" s="208">
        <v>0.22149168402691893</v>
      </c>
      <c r="E10" s="23">
        <v>0.21210000000000001</v>
      </c>
      <c r="F10" s="23">
        <v>0.20599999999999999</v>
      </c>
      <c r="G10" s="23">
        <v>0.19</v>
      </c>
      <c r="H10" s="23">
        <v>0.217</v>
      </c>
      <c r="I10" s="212">
        <v>0.222</v>
      </c>
      <c r="J10" s="23">
        <v>0.19</v>
      </c>
      <c r="K10" s="23">
        <v>0.23500067315740003</v>
      </c>
      <c r="L10" s="23">
        <v>0.20599999999999999</v>
      </c>
      <c r="M10" s="23">
        <v>0.20599999999999999</v>
      </c>
      <c r="N10" s="23">
        <v>0.19800000000000001</v>
      </c>
      <c r="O10" s="23">
        <v>0.188</v>
      </c>
      <c r="P10" s="23">
        <v>0.20100000000000001</v>
      </c>
      <c r="Q10" s="212">
        <v>0.22784036460193957</v>
      </c>
      <c r="R10" s="212">
        <v>2.1010000000000001E-4</v>
      </c>
      <c r="S10" s="23">
        <v>0.20530000000000001</v>
      </c>
      <c r="T10" s="23">
        <v>0.214</v>
      </c>
      <c r="U10" s="23">
        <v>0.2046</v>
      </c>
      <c r="V10" s="23">
        <v>0.2</v>
      </c>
      <c r="W10" s="23">
        <v>0.21400000000000002</v>
      </c>
      <c r="X10" s="205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0.18667634886298931</v>
      </c>
      <c r="E11" s="23">
        <v>0.22219999999999998</v>
      </c>
      <c r="F11" s="23">
        <v>0.21</v>
      </c>
      <c r="G11" s="23">
        <v>0.18</v>
      </c>
      <c r="H11" s="23">
        <v>0.22700000000000001</v>
      </c>
      <c r="I11" s="212">
        <v>0.22600000000000001</v>
      </c>
      <c r="J11" s="23">
        <v>0.2</v>
      </c>
      <c r="K11" s="23">
        <v>0.22464822059539999</v>
      </c>
      <c r="L11" s="23">
        <v>0.20100000000000001</v>
      </c>
      <c r="M11" s="23">
        <v>0.2</v>
      </c>
      <c r="N11" s="23">
        <v>0.21199999999999999</v>
      </c>
      <c r="O11" s="23">
        <v>0.189</v>
      </c>
      <c r="P11" s="23">
        <v>0.20599999999999999</v>
      </c>
      <c r="Q11" s="212">
        <v>0.2275410474383984</v>
      </c>
      <c r="R11" s="212">
        <v>2.2340000000000001E-4</v>
      </c>
      <c r="S11" s="23">
        <v>0.2046</v>
      </c>
      <c r="T11" s="23">
        <v>0.21199999999999999</v>
      </c>
      <c r="U11" s="23">
        <v>0.2006</v>
      </c>
      <c r="V11" s="23">
        <v>0.2</v>
      </c>
      <c r="W11" s="209">
        <v>0.23599999999999999</v>
      </c>
      <c r="X11" s="205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0.25263975499107172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05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0.23349469662429842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05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0.21658795850573234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05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0.21352687992188929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05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0.22575888916509762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05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0.24505320747750658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05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0.24074616483215147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05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0.26119592929672947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05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0.20386701073606411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05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0.25733886620169216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05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0.25887819708797388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05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0.23797224621611618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05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0.21071773780597225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05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0.23744047321228293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05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269</v>
      </c>
      <c r="C26" s="12"/>
      <c r="D26" s="210">
        <v>0.23162016896854939</v>
      </c>
      <c r="E26" s="210">
        <v>0.20536666666666667</v>
      </c>
      <c r="F26" s="210">
        <v>0.20799999999999999</v>
      </c>
      <c r="G26" s="210">
        <v>0.18999999999999997</v>
      </c>
      <c r="H26" s="210">
        <v>0.22416666666666671</v>
      </c>
      <c r="I26" s="210">
        <v>0.22999999999999998</v>
      </c>
      <c r="J26" s="210">
        <v>0.18999999999999997</v>
      </c>
      <c r="K26" s="210">
        <v>0.23085969213259996</v>
      </c>
      <c r="L26" s="210">
        <v>0.20650000000000002</v>
      </c>
      <c r="M26" s="210">
        <v>0.20416666666666664</v>
      </c>
      <c r="N26" s="210">
        <v>0.20083333333333334</v>
      </c>
      <c r="O26" s="210">
        <v>0.18899999999999997</v>
      </c>
      <c r="P26" s="210">
        <v>0.20566666666666666</v>
      </c>
      <c r="Q26" s="210">
        <v>0.23043613042887501</v>
      </c>
      <c r="R26" s="210">
        <v>2.0989999999999998E-4</v>
      </c>
      <c r="S26" s="210">
        <v>0.20628333333333329</v>
      </c>
      <c r="T26" s="210">
        <v>0.21233333333333335</v>
      </c>
      <c r="U26" s="210">
        <v>0.20305000000000004</v>
      </c>
      <c r="V26" s="210">
        <v>0.19833333333333333</v>
      </c>
      <c r="W26" s="210">
        <v>0.21616666666666665</v>
      </c>
      <c r="X26" s="205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270</v>
      </c>
      <c r="C27" s="28"/>
      <c r="D27" s="23">
        <v>0.23111503021223223</v>
      </c>
      <c r="E27" s="23">
        <v>0.20705000000000001</v>
      </c>
      <c r="F27" s="23">
        <v>0.20750000000000002</v>
      </c>
      <c r="G27" s="23">
        <v>0.19</v>
      </c>
      <c r="H27" s="23">
        <v>0.22500000000000001</v>
      </c>
      <c r="I27" s="23">
        <v>0.22900000000000001</v>
      </c>
      <c r="J27" s="23">
        <v>0.19</v>
      </c>
      <c r="K27" s="23">
        <v>0.22827157899209999</v>
      </c>
      <c r="L27" s="23">
        <v>0.20599999999999999</v>
      </c>
      <c r="M27" s="23">
        <v>0.20449999999999999</v>
      </c>
      <c r="N27" s="23">
        <v>0.19850000000000001</v>
      </c>
      <c r="O27" s="23">
        <v>0.1885</v>
      </c>
      <c r="P27" s="23">
        <v>0.20499999999999999</v>
      </c>
      <c r="Q27" s="23">
        <v>0.22975595354719081</v>
      </c>
      <c r="R27" s="23">
        <v>2.0939999999999999E-4</v>
      </c>
      <c r="S27" s="23">
        <v>0.20669999999999999</v>
      </c>
      <c r="T27" s="23">
        <v>0.21299999999999999</v>
      </c>
      <c r="U27" s="23">
        <v>0.20295000000000002</v>
      </c>
      <c r="V27" s="23">
        <v>0.2</v>
      </c>
      <c r="W27" s="23">
        <v>0.21400000000000002</v>
      </c>
      <c r="X27" s="205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271</v>
      </c>
      <c r="C28" s="28"/>
      <c r="D28" s="23">
        <v>2.5515979717395009E-2</v>
      </c>
      <c r="E28" s="23">
        <v>1.2231707430553856E-2</v>
      </c>
      <c r="F28" s="23">
        <v>3.2249030993194245E-3</v>
      </c>
      <c r="G28" s="23">
        <v>6.324555320336764E-3</v>
      </c>
      <c r="H28" s="23">
        <v>7.1110243050257274E-3</v>
      </c>
      <c r="I28" s="23">
        <v>6.3245553203367527E-3</v>
      </c>
      <c r="J28" s="23">
        <v>6.324555320336764E-3</v>
      </c>
      <c r="K28" s="23">
        <v>6.1070696220744437E-3</v>
      </c>
      <c r="L28" s="23">
        <v>5.1672042731055207E-3</v>
      </c>
      <c r="M28" s="23">
        <v>3.8166302763912828E-3</v>
      </c>
      <c r="N28" s="23">
        <v>6.6758270399004931E-3</v>
      </c>
      <c r="O28" s="23">
        <v>1.2649110640673528E-3</v>
      </c>
      <c r="P28" s="23">
        <v>4.1793141383086553E-3</v>
      </c>
      <c r="Q28" s="23">
        <v>5.0447337119658917E-3</v>
      </c>
      <c r="R28" s="23">
        <v>9.1810674760618176E-6</v>
      </c>
      <c r="S28" s="23">
        <v>4.6369889655536898E-3</v>
      </c>
      <c r="T28" s="23">
        <v>3.9327683210007031E-3</v>
      </c>
      <c r="U28" s="23">
        <v>2.5688518836242771E-3</v>
      </c>
      <c r="V28" s="23">
        <v>7.5277265270908078E-3</v>
      </c>
      <c r="W28" s="23">
        <v>1.1214573851318046E-2</v>
      </c>
      <c r="X28" s="205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0.110163030408892</v>
      </c>
      <c r="E29" s="13">
        <v>5.9560334834704701E-2</v>
      </c>
      <c r="F29" s="13">
        <v>1.5504341823651081E-2</v>
      </c>
      <c r="G29" s="13">
        <v>3.3287133264930338E-2</v>
      </c>
      <c r="H29" s="13">
        <v>3.1722041509408445E-2</v>
      </c>
      <c r="I29" s="13">
        <v>2.7498066610159796E-2</v>
      </c>
      <c r="J29" s="13">
        <v>3.3287133264930338E-2</v>
      </c>
      <c r="K29" s="13">
        <v>2.6453598571753695E-2</v>
      </c>
      <c r="L29" s="13">
        <v>2.5022780983561841E-2</v>
      </c>
      <c r="M29" s="13">
        <v>1.86936993129369E-2</v>
      </c>
      <c r="N29" s="13">
        <v>3.3240632563819886E-2</v>
      </c>
      <c r="O29" s="13">
        <v>6.6926511326314978E-3</v>
      </c>
      <c r="P29" s="13">
        <v>2.0320814286751972E-2</v>
      </c>
      <c r="Q29" s="13">
        <v>2.1892112589188648E-2</v>
      </c>
      <c r="R29" s="13">
        <v>4.3740197599151112E-2</v>
      </c>
      <c r="S29" s="13">
        <v>2.2478737814754905E-2</v>
      </c>
      <c r="T29" s="13">
        <v>1.8521671841447582E-2</v>
      </c>
      <c r="U29" s="13">
        <v>1.2651326686157481E-2</v>
      </c>
      <c r="V29" s="13">
        <v>3.7954923666004073E-2</v>
      </c>
      <c r="W29" s="13">
        <v>5.1879293067007157E-2</v>
      </c>
      <c r="X29" s="15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272</v>
      </c>
      <c r="C30" s="28"/>
      <c r="D30" s="13">
        <v>0.12824150962861669</v>
      </c>
      <c r="E30" s="13">
        <v>3.5847076365258523E-4</v>
      </c>
      <c r="F30" s="13">
        <v>1.3185661023404016E-2</v>
      </c>
      <c r="G30" s="13">
        <v>-7.4493867334390673E-2</v>
      </c>
      <c r="H30" s="13">
        <v>9.1934867048460545E-2</v>
      </c>
      <c r="I30" s="13">
        <v>0.12034952901626395</v>
      </c>
      <c r="J30" s="13">
        <v>-7.4493867334390673E-2</v>
      </c>
      <c r="K30" s="13">
        <v>0.12453716238955703</v>
      </c>
      <c r="L30" s="13">
        <v>5.8790336602545512E-3</v>
      </c>
      <c r="M30" s="13">
        <v>-5.4868311268670977E-3</v>
      </c>
      <c r="N30" s="13">
        <v>-2.1723780822754835E-2</v>
      </c>
      <c r="O30" s="13">
        <v>-7.9364952243156983E-2</v>
      </c>
      <c r="P30" s="13">
        <v>1.8197962362824782E-3</v>
      </c>
      <c r="Q30" s="13">
        <v>0.12247395736661093</v>
      </c>
      <c r="R30" s="13">
        <v>-0.99897755927764997</v>
      </c>
      <c r="S30" s="13">
        <v>4.8236319300216657E-3</v>
      </c>
      <c r="T30" s="13">
        <v>3.4293695628058396E-2</v>
      </c>
      <c r="U30" s="13">
        <v>-1.0926209274989218E-2</v>
      </c>
      <c r="V30" s="13">
        <v>-3.3901493094670831E-2</v>
      </c>
      <c r="W30" s="13">
        <v>5.2966187778329399E-2</v>
      </c>
      <c r="X30" s="15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273</v>
      </c>
      <c r="C31" s="46"/>
      <c r="D31" s="44" t="s">
        <v>274</v>
      </c>
      <c r="E31" s="44">
        <v>0.06</v>
      </c>
      <c r="F31" s="44">
        <v>0.2</v>
      </c>
      <c r="G31" s="44">
        <v>1.54</v>
      </c>
      <c r="H31" s="44">
        <v>1.75</v>
      </c>
      <c r="I31" s="44">
        <v>2.31</v>
      </c>
      <c r="J31" s="44">
        <v>1.54</v>
      </c>
      <c r="K31" s="44">
        <v>2.4</v>
      </c>
      <c r="L31" s="44">
        <v>0.05</v>
      </c>
      <c r="M31" s="44">
        <v>0.17</v>
      </c>
      <c r="N31" s="44">
        <v>0.5</v>
      </c>
      <c r="O31" s="44">
        <v>1.64</v>
      </c>
      <c r="P31" s="44">
        <v>0.03</v>
      </c>
      <c r="Q31" s="44">
        <v>2.36</v>
      </c>
      <c r="R31" s="44" t="s">
        <v>274</v>
      </c>
      <c r="S31" s="44">
        <v>0.03</v>
      </c>
      <c r="T31" s="44">
        <v>0.61</v>
      </c>
      <c r="U31" s="44">
        <v>0.28000000000000003</v>
      </c>
      <c r="V31" s="44">
        <v>0.74</v>
      </c>
      <c r="W31" s="44">
        <v>0.98</v>
      </c>
      <c r="X31" s="15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 t="s">
        <v>281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B5F1-D736-4922-B67E-F6787651C94A}">
  <sheetPr codeName="Sheet13"/>
  <dimension ref="A1:BN1197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492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1" t="s">
        <v>237</v>
      </c>
      <c r="E3" s="152" t="s">
        <v>238</v>
      </c>
      <c r="F3" s="152" t="s">
        <v>239</v>
      </c>
      <c r="G3" s="152" t="s">
        <v>240</v>
      </c>
      <c r="H3" s="152" t="s">
        <v>241</v>
      </c>
      <c r="I3" s="152" t="s">
        <v>242</v>
      </c>
      <c r="J3" s="152" t="s">
        <v>243</v>
      </c>
      <c r="K3" s="152" t="s">
        <v>244</v>
      </c>
      <c r="L3" s="152" t="s">
        <v>246</v>
      </c>
      <c r="M3" s="152" t="s">
        <v>247</v>
      </c>
      <c r="N3" s="152" t="s">
        <v>248</v>
      </c>
      <c r="O3" s="152" t="s">
        <v>250</v>
      </c>
      <c r="P3" s="152" t="s">
        <v>251</v>
      </c>
      <c r="Q3" s="152" t="s">
        <v>252</v>
      </c>
      <c r="R3" s="152" t="s">
        <v>253</v>
      </c>
      <c r="S3" s="152" t="s">
        <v>254</v>
      </c>
      <c r="T3" s="152" t="s">
        <v>255</v>
      </c>
      <c r="U3" s="152" t="s">
        <v>256</v>
      </c>
      <c r="V3" s="152" t="s">
        <v>257</v>
      </c>
      <c r="W3" s="152" t="s">
        <v>258</v>
      </c>
      <c r="X3" s="152" t="s">
        <v>259</v>
      </c>
      <c r="Y3" s="152" t="s">
        <v>260</v>
      </c>
      <c r="Z3" s="152" t="s">
        <v>261</v>
      </c>
      <c r="AA3" s="152" t="s">
        <v>263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282</v>
      </c>
      <c r="E4" s="11" t="s">
        <v>282</v>
      </c>
      <c r="F4" s="11" t="s">
        <v>282</v>
      </c>
      <c r="G4" s="11" t="s">
        <v>114</v>
      </c>
      <c r="H4" s="11" t="s">
        <v>114</v>
      </c>
      <c r="I4" s="11" t="s">
        <v>283</v>
      </c>
      <c r="J4" s="11" t="s">
        <v>282</v>
      </c>
      <c r="K4" s="11" t="s">
        <v>282</v>
      </c>
      <c r="L4" s="11" t="s">
        <v>282</v>
      </c>
      <c r="M4" s="11" t="s">
        <v>283</v>
      </c>
      <c r="N4" s="11" t="s">
        <v>283</v>
      </c>
      <c r="O4" s="11" t="s">
        <v>283</v>
      </c>
      <c r="P4" s="11" t="s">
        <v>283</v>
      </c>
      <c r="Q4" s="11" t="s">
        <v>283</v>
      </c>
      <c r="R4" s="11" t="s">
        <v>283</v>
      </c>
      <c r="S4" s="11" t="s">
        <v>283</v>
      </c>
      <c r="T4" s="11" t="s">
        <v>114</v>
      </c>
      <c r="U4" s="11" t="s">
        <v>283</v>
      </c>
      <c r="V4" s="11" t="s">
        <v>282</v>
      </c>
      <c r="W4" s="11" t="s">
        <v>114</v>
      </c>
      <c r="X4" s="11" t="s">
        <v>283</v>
      </c>
      <c r="Y4" s="11" t="s">
        <v>283</v>
      </c>
      <c r="Z4" s="11" t="s">
        <v>283</v>
      </c>
      <c r="AA4" s="11" t="s">
        <v>282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2.17</v>
      </c>
      <c r="E6" s="21">
        <v>2.35</v>
      </c>
      <c r="F6" s="148">
        <v>2.2367705185432571</v>
      </c>
      <c r="G6" s="21">
        <v>2.14</v>
      </c>
      <c r="H6" s="21">
        <v>2.44</v>
      </c>
      <c r="I6" s="21">
        <v>2.2999999999999998</v>
      </c>
      <c r="J6" s="21">
        <v>2.21</v>
      </c>
      <c r="K6" s="21">
        <v>2.2000000000000002</v>
      </c>
      <c r="L6" s="21">
        <v>2.27</v>
      </c>
      <c r="M6" s="21">
        <v>2.1800000000000002</v>
      </c>
      <c r="N6" s="21">
        <v>2.1</v>
      </c>
      <c r="O6" s="21">
        <v>2.25</v>
      </c>
      <c r="P6" s="21">
        <v>2.2599999999999998</v>
      </c>
      <c r="Q6" s="21">
        <v>2.2000000000000002</v>
      </c>
      <c r="R6" s="21">
        <v>2.27</v>
      </c>
      <c r="S6" s="21">
        <v>2.19</v>
      </c>
      <c r="T6" s="21">
        <v>2.2833284534160954</v>
      </c>
      <c r="U6" s="21">
        <v>2.0819000000000001</v>
      </c>
      <c r="V6" s="21">
        <v>2.0699999999999998</v>
      </c>
      <c r="W6" s="21">
        <v>2</v>
      </c>
      <c r="X6" s="21">
        <v>1.996</v>
      </c>
      <c r="Y6" s="21">
        <v>2.12</v>
      </c>
      <c r="Z6" s="21">
        <v>2.25</v>
      </c>
      <c r="AA6" s="148">
        <v>1.72</v>
      </c>
      <c r="AB6" s="15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2.17</v>
      </c>
      <c r="E7" s="11">
        <v>2.35</v>
      </c>
      <c r="F7" s="149">
        <v>2.1846967097844532</v>
      </c>
      <c r="G7" s="11">
        <v>2.2000000000000002</v>
      </c>
      <c r="H7" s="11">
        <v>2.42</v>
      </c>
      <c r="I7" s="11">
        <v>2.2999999999999998</v>
      </c>
      <c r="J7" s="11">
        <v>2.1800000000000002</v>
      </c>
      <c r="K7" s="11">
        <v>2.2999999999999998</v>
      </c>
      <c r="L7" s="11">
        <v>2.3199999999999998</v>
      </c>
      <c r="M7" s="11">
        <v>2.33</v>
      </c>
      <c r="N7" s="11">
        <v>2.2999999999999998</v>
      </c>
      <c r="O7" s="147">
        <v>2.39</v>
      </c>
      <c r="P7" s="11">
        <v>2.42</v>
      </c>
      <c r="Q7" s="11">
        <v>2.23</v>
      </c>
      <c r="R7" s="11">
        <v>2.2599999999999998</v>
      </c>
      <c r="S7" s="11">
        <v>2.06</v>
      </c>
      <c r="T7" s="11">
        <v>2.2200868703144927</v>
      </c>
      <c r="U7" s="11">
        <v>2.0274999999999999</v>
      </c>
      <c r="V7" s="11">
        <v>2.0699999999999998</v>
      </c>
      <c r="W7" s="11">
        <v>2</v>
      </c>
      <c r="X7" s="11">
        <v>2.0609999999999999</v>
      </c>
      <c r="Y7" s="11">
        <v>2.14</v>
      </c>
      <c r="Z7" s="11">
        <v>2.25</v>
      </c>
      <c r="AA7" s="147">
        <v>1.58</v>
      </c>
      <c r="AB7" s="15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23</v>
      </c>
    </row>
    <row r="8" spans="1:66">
      <c r="A8" s="29"/>
      <c r="B8" s="19">
        <v>1</v>
      </c>
      <c r="C8" s="9">
        <v>3</v>
      </c>
      <c r="D8" s="11">
        <v>2.15</v>
      </c>
      <c r="E8" s="11">
        <v>2.34</v>
      </c>
      <c r="F8" s="149">
        <v>2.2275391309861798</v>
      </c>
      <c r="G8" s="11">
        <v>2.16</v>
      </c>
      <c r="H8" s="11">
        <v>2.41</v>
      </c>
      <c r="I8" s="11">
        <v>2.2999999999999998</v>
      </c>
      <c r="J8" s="11">
        <v>2.23</v>
      </c>
      <c r="K8" s="11">
        <v>2.1</v>
      </c>
      <c r="L8" s="11">
        <v>2.2599999999999998</v>
      </c>
      <c r="M8" s="11">
        <v>2.13</v>
      </c>
      <c r="N8" s="11">
        <v>2.1</v>
      </c>
      <c r="O8" s="11">
        <v>2.27</v>
      </c>
      <c r="P8" s="11">
        <v>2.23</v>
      </c>
      <c r="Q8" s="11">
        <v>2.17</v>
      </c>
      <c r="R8" s="11">
        <v>2.2200000000000002</v>
      </c>
      <c r="S8" s="11">
        <v>2.23</v>
      </c>
      <c r="T8" s="11">
        <v>2.3017949369570232</v>
      </c>
      <c r="U8" s="11">
        <v>2.0367999999999999</v>
      </c>
      <c r="V8" s="11">
        <v>2.0099999999999998</v>
      </c>
      <c r="W8" s="11">
        <v>2</v>
      </c>
      <c r="X8" s="11">
        <v>1.9580000000000002</v>
      </c>
      <c r="Y8" s="11">
        <v>2.14</v>
      </c>
      <c r="Z8" s="11">
        <v>2.2400000000000002</v>
      </c>
      <c r="AA8" s="149">
        <v>1.71</v>
      </c>
      <c r="AB8" s="15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2.1</v>
      </c>
      <c r="E9" s="11">
        <v>2.27</v>
      </c>
      <c r="F9" s="149">
        <v>2.1899159371078678</v>
      </c>
      <c r="G9" s="11">
        <v>2.0499999999999998</v>
      </c>
      <c r="H9" s="11">
        <v>2.4</v>
      </c>
      <c r="I9" s="11">
        <v>2.4</v>
      </c>
      <c r="J9" s="11">
        <v>2.16</v>
      </c>
      <c r="K9" s="11">
        <v>2.1</v>
      </c>
      <c r="L9" s="11">
        <v>2.2599999999999998</v>
      </c>
      <c r="M9" s="11">
        <v>2.19</v>
      </c>
      <c r="N9" s="11">
        <v>2.1</v>
      </c>
      <c r="O9" s="11">
        <v>2.2200000000000002</v>
      </c>
      <c r="P9" s="11">
        <v>2.2999999999999998</v>
      </c>
      <c r="Q9" s="11">
        <v>2.15</v>
      </c>
      <c r="R9" s="11">
        <v>2.2799999999999998</v>
      </c>
      <c r="S9" s="11">
        <v>2.13</v>
      </c>
      <c r="T9" s="11">
        <v>2.3162552018573153</v>
      </c>
      <c r="U9" s="11">
        <v>2.0326</v>
      </c>
      <c r="V9" s="11">
        <v>2.16</v>
      </c>
      <c r="W9" s="11">
        <v>2</v>
      </c>
      <c r="X9" s="11">
        <v>2.0789999999999997</v>
      </c>
      <c r="Y9" s="11">
        <v>2.13</v>
      </c>
      <c r="Z9" s="11">
        <v>2.17</v>
      </c>
      <c r="AA9" s="149">
        <v>1.71</v>
      </c>
      <c r="AB9" s="15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2.1968503300798621</v>
      </c>
      <c r="BN9" s="27"/>
    </row>
    <row r="10" spans="1:66">
      <c r="A10" s="29"/>
      <c r="B10" s="19">
        <v>1</v>
      </c>
      <c r="C10" s="9">
        <v>5</v>
      </c>
      <c r="D10" s="11">
        <v>2.11</v>
      </c>
      <c r="E10" s="11">
        <v>2.29</v>
      </c>
      <c r="F10" s="149">
        <v>2.1880361000458919</v>
      </c>
      <c r="G10" s="11">
        <v>2.12</v>
      </c>
      <c r="H10" s="11">
        <v>2.48</v>
      </c>
      <c r="I10" s="11">
        <v>2.4</v>
      </c>
      <c r="J10" s="11">
        <v>2.2400000000000002</v>
      </c>
      <c r="K10" s="11">
        <v>2.2000000000000002</v>
      </c>
      <c r="L10" s="11">
        <v>2.31</v>
      </c>
      <c r="M10" s="11">
        <v>2.08</v>
      </c>
      <c r="N10" s="11">
        <v>2.2000000000000002</v>
      </c>
      <c r="O10" s="11">
        <v>2.2000000000000002</v>
      </c>
      <c r="P10" s="11">
        <v>2.2999999999999998</v>
      </c>
      <c r="Q10" s="11">
        <v>2.17</v>
      </c>
      <c r="R10" s="11">
        <v>2.29</v>
      </c>
      <c r="S10" s="11">
        <v>2.09</v>
      </c>
      <c r="T10" s="11">
        <v>2.319101749766777</v>
      </c>
      <c r="U10" s="11">
        <v>2.0322</v>
      </c>
      <c r="V10" s="11">
        <v>2.12</v>
      </c>
      <c r="W10" s="11">
        <v>2</v>
      </c>
      <c r="X10" s="11">
        <v>2.0760000000000001</v>
      </c>
      <c r="Y10" s="11">
        <v>2.14</v>
      </c>
      <c r="Z10" s="11">
        <v>2.34</v>
      </c>
      <c r="AA10" s="149">
        <v>1.7</v>
      </c>
      <c r="AB10" s="15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>
        <v>2.16</v>
      </c>
      <c r="E11" s="11">
        <v>2.38</v>
      </c>
      <c r="F11" s="149">
        <v>2.1613462175486315</v>
      </c>
      <c r="G11" s="11">
        <v>2.15</v>
      </c>
      <c r="H11" s="11">
        <v>2.41</v>
      </c>
      <c r="I11" s="11">
        <v>2.5</v>
      </c>
      <c r="J11" s="11">
        <v>2.15</v>
      </c>
      <c r="K11" s="11">
        <v>2.2999999999999998</v>
      </c>
      <c r="L11" s="11">
        <v>2.27</v>
      </c>
      <c r="M11" s="11">
        <v>2.14</v>
      </c>
      <c r="N11" s="11">
        <v>2.1</v>
      </c>
      <c r="O11" s="11">
        <v>2.21</v>
      </c>
      <c r="P11" s="11">
        <v>2.44</v>
      </c>
      <c r="Q11" s="11">
        <v>2.12</v>
      </c>
      <c r="R11" s="11">
        <v>2.27</v>
      </c>
      <c r="S11" s="11">
        <v>1.96</v>
      </c>
      <c r="T11" s="11">
        <v>2.2153763582301238</v>
      </c>
      <c r="U11" s="11">
        <v>2.0383</v>
      </c>
      <c r="V11" s="11">
        <v>2.09</v>
      </c>
      <c r="W11" s="11">
        <v>2</v>
      </c>
      <c r="X11" s="11">
        <v>2.0289999999999999</v>
      </c>
      <c r="Y11" s="11">
        <v>2.12</v>
      </c>
      <c r="Z11" s="11">
        <v>2.27</v>
      </c>
      <c r="AA11" s="149">
        <v>1.69</v>
      </c>
      <c r="AB11" s="15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2.1433333333333331</v>
      </c>
      <c r="E12" s="22">
        <v>2.33</v>
      </c>
      <c r="F12" s="22">
        <v>2.1980507690027138</v>
      </c>
      <c r="G12" s="22">
        <v>2.1366666666666672</v>
      </c>
      <c r="H12" s="22">
        <v>2.4266666666666667</v>
      </c>
      <c r="I12" s="22">
        <v>2.3666666666666667</v>
      </c>
      <c r="J12" s="22">
        <v>2.1950000000000003</v>
      </c>
      <c r="K12" s="22">
        <v>2.1999999999999997</v>
      </c>
      <c r="L12" s="22">
        <v>2.2816666666666667</v>
      </c>
      <c r="M12" s="22">
        <v>2.1750000000000003</v>
      </c>
      <c r="N12" s="22">
        <v>2.15</v>
      </c>
      <c r="O12" s="22">
        <v>2.2566666666666673</v>
      </c>
      <c r="P12" s="22">
        <v>2.3250000000000002</v>
      </c>
      <c r="Q12" s="22">
        <v>2.1733333333333333</v>
      </c>
      <c r="R12" s="22">
        <v>2.2650000000000001</v>
      </c>
      <c r="S12" s="22">
        <v>2.11</v>
      </c>
      <c r="T12" s="22">
        <v>2.2759905950903043</v>
      </c>
      <c r="U12" s="22">
        <v>2.04155</v>
      </c>
      <c r="V12" s="22">
        <v>2.0866666666666664</v>
      </c>
      <c r="W12" s="22">
        <v>2</v>
      </c>
      <c r="X12" s="22">
        <v>2.0331666666666668</v>
      </c>
      <c r="Y12" s="22">
        <v>2.1316666666666673</v>
      </c>
      <c r="Z12" s="22">
        <v>2.2533333333333334</v>
      </c>
      <c r="AA12" s="22">
        <v>1.6849999999999998</v>
      </c>
      <c r="AB12" s="15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2.1550000000000002</v>
      </c>
      <c r="E13" s="11">
        <v>2.3449999999999998</v>
      </c>
      <c r="F13" s="11">
        <v>2.1889760185768798</v>
      </c>
      <c r="G13" s="11">
        <v>2.145</v>
      </c>
      <c r="H13" s="11">
        <v>2.415</v>
      </c>
      <c r="I13" s="11">
        <v>2.3499999999999996</v>
      </c>
      <c r="J13" s="11">
        <v>2.1950000000000003</v>
      </c>
      <c r="K13" s="11">
        <v>2.2000000000000002</v>
      </c>
      <c r="L13" s="11">
        <v>2.27</v>
      </c>
      <c r="M13" s="11">
        <v>2.16</v>
      </c>
      <c r="N13" s="11">
        <v>2.1</v>
      </c>
      <c r="O13" s="11">
        <v>2.2350000000000003</v>
      </c>
      <c r="P13" s="11">
        <v>2.2999999999999998</v>
      </c>
      <c r="Q13" s="11">
        <v>2.17</v>
      </c>
      <c r="R13" s="11">
        <v>2.27</v>
      </c>
      <c r="S13" s="11">
        <v>2.11</v>
      </c>
      <c r="T13" s="11">
        <v>2.2925616951865591</v>
      </c>
      <c r="U13" s="11">
        <v>2.0347</v>
      </c>
      <c r="V13" s="11">
        <v>2.08</v>
      </c>
      <c r="W13" s="11">
        <v>2</v>
      </c>
      <c r="X13" s="11">
        <v>2.0449999999999999</v>
      </c>
      <c r="Y13" s="11">
        <v>2.1349999999999998</v>
      </c>
      <c r="Z13" s="11">
        <v>2.25</v>
      </c>
      <c r="AA13" s="11">
        <v>1.7050000000000001</v>
      </c>
      <c r="AB13" s="15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3.0767948691238195E-2</v>
      </c>
      <c r="E14" s="23">
        <v>4.1472882706655417E-2</v>
      </c>
      <c r="F14" s="23">
        <v>2.8498444084801018E-2</v>
      </c>
      <c r="G14" s="23">
        <v>5.0066622281383005E-2</v>
      </c>
      <c r="H14" s="23">
        <v>2.9439202887759464E-2</v>
      </c>
      <c r="I14" s="23">
        <v>8.1649658092772678E-2</v>
      </c>
      <c r="J14" s="23">
        <v>3.7282703764614525E-2</v>
      </c>
      <c r="K14" s="23">
        <v>8.9442719099991477E-2</v>
      </c>
      <c r="L14" s="23">
        <v>2.6394443859772236E-2</v>
      </c>
      <c r="M14" s="23">
        <v>8.5498537999196225E-2</v>
      </c>
      <c r="N14" s="23">
        <v>8.366600265340747E-2</v>
      </c>
      <c r="O14" s="23">
        <v>7.0332543439482309E-2</v>
      </c>
      <c r="P14" s="23">
        <v>8.5732140997411263E-2</v>
      </c>
      <c r="Q14" s="23">
        <v>3.8297084310253533E-2</v>
      </c>
      <c r="R14" s="23">
        <v>2.4289915602982159E-2</v>
      </c>
      <c r="S14" s="23">
        <v>9.6540147089177367E-2</v>
      </c>
      <c r="T14" s="23">
        <v>4.6901664349096213E-2</v>
      </c>
      <c r="U14" s="23">
        <v>2.013044957272446E-2</v>
      </c>
      <c r="V14" s="23">
        <v>5.0859282994028539E-2</v>
      </c>
      <c r="W14" s="23">
        <v>0</v>
      </c>
      <c r="X14" s="23">
        <v>4.8495016926140534E-2</v>
      </c>
      <c r="Y14" s="23">
        <v>9.8319208025017656E-3</v>
      </c>
      <c r="Z14" s="23">
        <v>5.4650404085117822E-2</v>
      </c>
      <c r="AA14" s="23">
        <v>5.2440442408507537E-2</v>
      </c>
      <c r="AB14" s="205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1.4355186014574587E-2</v>
      </c>
      <c r="E15" s="13">
        <v>1.7799520474959404E-2</v>
      </c>
      <c r="F15" s="13">
        <v>1.2965325681595224E-2</v>
      </c>
      <c r="G15" s="13">
        <v>2.3432116512347737E-2</v>
      </c>
      <c r="H15" s="13">
        <v>1.213153965154923E-2</v>
      </c>
      <c r="I15" s="13">
        <v>3.4499855532157467E-2</v>
      </c>
      <c r="J15" s="13">
        <v>1.6985286453127343E-2</v>
      </c>
      <c r="K15" s="13">
        <v>4.0655781409087037E-2</v>
      </c>
      <c r="L15" s="13">
        <v>1.1568054284779651E-2</v>
      </c>
      <c r="M15" s="13">
        <v>3.9309672643308605E-2</v>
      </c>
      <c r="N15" s="13">
        <v>3.8914419838794172E-2</v>
      </c>
      <c r="O15" s="13">
        <v>3.1166562823995107E-2</v>
      </c>
      <c r="P15" s="13">
        <v>3.6874039138671509E-2</v>
      </c>
      <c r="Q15" s="13">
        <v>1.762135781146635E-2</v>
      </c>
      <c r="R15" s="13">
        <v>1.0724024548777994E-2</v>
      </c>
      <c r="S15" s="13">
        <v>4.5753624212880269E-2</v>
      </c>
      <c r="T15" s="13">
        <v>2.0607143302907759E-2</v>
      </c>
      <c r="U15" s="13">
        <v>9.8603754856478945E-3</v>
      </c>
      <c r="V15" s="13">
        <v>2.4373458303847545E-2</v>
      </c>
      <c r="W15" s="13">
        <v>0</v>
      </c>
      <c r="X15" s="13">
        <v>2.3851963403298891E-2</v>
      </c>
      <c r="Y15" s="13">
        <v>4.6123162482416399E-3</v>
      </c>
      <c r="Z15" s="13">
        <v>2.4253137907596665E-2</v>
      </c>
      <c r="AA15" s="13">
        <v>3.1121924278046019E-2</v>
      </c>
      <c r="AB15" s="15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-2.4360784170755712E-2</v>
      </c>
      <c r="E16" s="13">
        <v>6.0609349711729266E-2</v>
      </c>
      <c r="F16" s="13">
        <v>5.4643637138807044E-4</v>
      </c>
      <c r="G16" s="13">
        <v>-2.7395431809415505E-2</v>
      </c>
      <c r="H16" s="13">
        <v>0.10461174047230171</v>
      </c>
      <c r="I16" s="13">
        <v>7.7299911724360015E-2</v>
      </c>
      <c r="J16" s="13">
        <v>-8.4226497113915055E-4</v>
      </c>
      <c r="K16" s="13">
        <v>1.4337207578556388E-3</v>
      </c>
      <c r="L16" s="13">
        <v>3.8608154331442934E-2</v>
      </c>
      <c r="M16" s="13">
        <v>-9.9462078871196402E-3</v>
      </c>
      <c r="N16" s="13">
        <v>-2.1326136532095474E-2</v>
      </c>
      <c r="O16" s="13">
        <v>2.7228225686467544E-2</v>
      </c>
      <c r="P16" s="13">
        <v>5.8333363982734143E-2</v>
      </c>
      <c r="Q16" s="13">
        <v>-1.0704869796784866E-2</v>
      </c>
      <c r="R16" s="13">
        <v>3.1021535234792452E-2</v>
      </c>
      <c r="S16" s="13">
        <v>-3.9534022364056565E-2</v>
      </c>
      <c r="T16" s="13">
        <v>3.6024422750531748E-2</v>
      </c>
      <c r="U16" s="13">
        <v>-7.0692266993999775E-2</v>
      </c>
      <c r="V16" s="13">
        <v>-5.0155289099367173E-2</v>
      </c>
      <c r="W16" s="13">
        <v>-8.9605708401949258E-2</v>
      </c>
      <c r="X16" s="13">
        <v>-7.450833639961485E-2</v>
      </c>
      <c r="Y16" s="13">
        <v>-2.9671417538410627E-2</v>
      </c>
      <c r="Z16" s="13">
        <v>2.5710901867137315E-2</v>
      </c>
      <c r="AA16" s="13">
        <v>-0.2329928093286423</v>
      </c>
      <c r="AB16" s="15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0.24</v>
      </c>
      <c r="E17" s="44">
        <v>1.18</v>
      </c>
      <c r="F17" s="44" t="s">
        <v>274</v>
      </c>
      <c r="G17" s="44">
        <v>0.28999999999999998</v>
      </c>
      <c r="H17" s="44">
        <v>1.92</v>
      </c>
      <c r="I17" s="44">
        <v>1.46</v>
      </c>
      <c r="J17" s="44">
        <v>0.15</v>
      </c>
      <c r="K17" s="44">
        <v>0.19</v>
      </c>
      <c r="L17" s="44">
        <v>0.81</v>
      </c>
      <c r="M17" s="44">
        <v>0</v>
      </c>
      <c r="N17" s="44">
        <v>0.19</v>
      </c>
      <c r="O17" s="44">
        <v>0.62</v>
      </c>
      <c r="P17" s="44">
        <v>1.1499999999999999</v>
      </c>
      <c r="Q17" s="44">
        <v>0.01</v>
      </c>
      <c r="R17" s="44">
        <v>0.69</v>
      </c>
      <c r="S17" s="44">
        <v>0.5</v>
      </c>
      <c r="T17" s="44">
        <v>0.77</v>
      </c>
      <c r="U17" s="44">
        <v>1.02</v>
      </c>
      <c r="V17" s="44">
        <v>0.67</v>
      </c>
      <c r="W17" s="44">
        <v>1.34</v>
      </c>
      <c r="X17" s="44">
        <v>1.08</v>
      </c>
      <c r="Y17" s="44">
        <v>0.33</v>
      </c>
      <c r="Z17" s="44">
        <v>0.6</v>
      </c>
      <c r="AA17" s="44">
        <v>3.74</v>
      </c>
      <c r="AB17" s="15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284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493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234</v>
      </c>
      <c r="E21" s="17" t="s">
        <v>234</v>
      </c>
      <c r="F21" s="17" t="s">
        <v>234</v>
      </c>
      <c r="G21" s="17" t="s">
        <v>234</v>
      </c>
      <c r="H21" s="17" t="s">
        <v>234</v>
      </c>
      <c r="I21" s="17" t="s">
        <v>234</v>
      </c>
      <c r="J21" s="17" t="s">
        <v>234</v>
      </c>
      <c r="K21" s="17" t="s">
        <v>234</v>
      </c>
      <c r="L21" s="17" t="s">
        <v>234</v>
      </c>
      <c r="M21" s="17" t="s">
        <v>234</v>
      </c>
      <c r="N21" s="17" t="s">
        <v>234</v>
      </c>
      <c r="O21" s="17" t="s">
        <v>234</v>
      </c>
      <c r="P21" s="17" t="s">
        <v>234</v>
      </c>
      <c r="Q21" s="17" t="s">
        <v>234</v>
      </c>
      <c r="R21" s="17" t="s">
        <v>234</v>
      </c>
      <c r="S21" s="17" t="s">
        <v>234</v>
      </c>
      <c r="T21" s="17" t="s">
        <v>234</v>
      </c>
      <c r="U21" s="17" t="s">
        <v>234</v>
      </c>
      <c r="V21" s="17" t="s">
        <v>234</v>
      </c>
      <c r="W21" s="17" t="s">
        <v>234</v>
      </c>
      <c r="X21" s="17" t="s">
        <v>234</v>
      </c>
      <c r="Y21" s="17" t="s">
        <v>234</v>
      </c>
      <c r="Z21" s="17" t="s">
        <v>234</v>
      </c>
      <c r="AA21" s="17" t="s">
        <v>234</v>
      </c>
      <c r="AB21" s="17" t="s">
        <v>234</v>
      </c>
      <c r="AC21" s="17" t="s">
        <v>234</v>
      </c>
      <c r="AD21" s="15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235</v>
      </c>
      <c r="C22" s="9" t="s">
        <v>235</v>
      </c>
      <c r="D22" s="151" t="s">
        <v>237</v>
      </c>
      <c r="E22" s="152" t="s">
        <v>238</v>
      </c>
      <c r="F22" s="152" t="s">
        <v>239</v>
      </c>
      <c r="G22" s="152" t="s">
        <v>240</v>
      </c>
      <c r="H22" s="152" t="s">
        <v>241</v>
      </c>
      <c r="I22" s="152" t="s">
        <v>242</v>
      </c>
      <c r="J22" s="152" t="s">
        <v>243</v>
      </c>
      <c r="K22" s="152" t="s">
        <v>244</v>
      </c>
      <c r="L22" s="152" t="s">
        <v>245</v>
      </c>
      <c r="M22" s="152" t="s">
        <v>246</v>
      </c>
      <c r="N22" s="152" t="s">
        <v>247</v>
      </c>
      <c r="O22" s="152" t="s">
        <v>248</v>
      </c>
      <c r="P22" s="152" t="s">
        <v>250</v>
      </c>
      <c r="Q22" s="152" t="s">
        <v>251</v>
      </c>
      <c r="R22" s="152" t="s">
        <v>252</v>
      </c>
      <c r="S22" s="152" t="s">
        <v>253</v>
      </c>
      <c r="T22" s="152" t="s">
        <v>254</v>
      </c>
      <c r="U22" s="152" t="s">
        <v>255</v>
      </c>
      <c r="V22" s="152" t="s">
        <v>256</v>
      </c>
      <c r="W22" s="152" t="s">
        <v>257</v>
      </c>
      <c r="X22" s="152" t="s">
        <v>258</v>
      </c>
      <c r="Y22" s="152" t="s">
        <v>259</v>
      </c>
      <c r="Z22" s="152" t="s">
        <v>260</v>
      </c>
      <c r="AA22" s="152" t="s">
        <v>261</v>
      </c>
      <c r="AB22" s="152" t="s">
        <v>262</v>
      </c>
      <c r="AC22" s="152" t="s">
        <v>263</v>
      </c>
      <c r="AD22" s="15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282</v>
      </c>
      <c r="E23" s="11" t="s">
        <v>114</v>
      </c>
      <c r="F23" s="11" t="s">
        <v>282</v>
      </c>
      <c r="G23" s="11" t="s">
        <v>114</v>
      </c>
      <c r="H23" s="11" t="s">
        <v>114</v>
      </c>
      <c r="I23" s="11" t="s">
        <v>283</v>
      </c>
      <c r="J23" s="11" t="s">
        <v>283</v>
      </c>
      <c r="K23" s="11" t="s">
        <v>114</v>
      </c>
      <c r="L23" s="11" t="s">
        <v>114</v>
      </c>
      <c r="M23" s="11" t="s">
        <v>282</v>
      </c>
      <c r="N23" s="11" t="s">
        <v>283</v>
      </c>
      <c r="O23" s="11" t="s">
        <v>283</v>
      </c>
      <c r="P23" s="11" t="s">
        <v>283</v>
      </c>
      <c r="Q23" s="11" t="s">
        <v>283</v>
      </c>
      <c r="R23" s="11" t="s">
        <v>283</v>
      </c>
      <c r="S23" s="11" t="s">
        <v>283</v>
      </c>
      <c r="T23" s="11" t="s">
        <v>283</v>
      </c>
      <c r="U23" s="11" t="s">
        <v>114</v>
      </c>
      <c r="V23" s="11" t="s">
        <v>283</v>
      </c>
      <c r="W23" s="11" t="s">
        <v>283</v>
      </c>
      <c r="X23" s="11" t="s">
        <v>114</v>
      </c>
      <c r="Y23" s="11" t="s">
        <v>283</v>
      </c>
      <c r="Z23" s="11" t="s">
        <v>283</v>
      </c>
      <c r="AA23" s="11" t="s">
        <v>283</v>
      </c>
      <c r="AB23" s="11" t="s">
        <v>114</v>
      </c>
      <c r="AC23" s="11" t="s">
        <v>114</v>
      </c>
      <c r="AD23" s="15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5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148">
        <v>5.96</v>
      </c>
      <c r="E25" s="21">
        <v>6.5346000000000002</v>
      </c>
      <c r="F25" s="21">
        <v>6.37234978233933</v>
      </c>
      <c r="G25" s="21">
        <v>6.5099999999999989</v>
      </c>
      <c r="H25" s="21">
        <v>6.38</v>
      </c>
      <c r="I25" s="21">
        <v>6.24</v>
      </c>
      <c r="J25" s="21">
        <v>6.35</v>
      </c>
      <c r="K25" s="21">
        <v>6.5699999999999994</v>
      </c>
      <c r="L25" s="21">
        <v>6.3627500000000001</v>
      </c>
      <c r="M25" s="21">
        <v>6.3818000000000001</v>
      </c>
      <c r="N25" s="21">
        <v>6.4800000000000013</v>
      </c>
      <c r="O25" s="21">
        <v>6.370000000000001</v>
      </c>
      <c r="P25" s="21">
        <v>6.68</v>
      </c>
      <c r="Q25" s="21">
        <v>6.2600000000000007</v>
      </c>
      <c r="R25" s="21">
        <v>6.32</v>
      </c>
      <c r="S25" s="21">
        <v>6.54</v>
      </c>
      <c r="T25" s="21">
        <v>6.41</v>
      </c>
      <c r="U25" s="148">
        <v>7.1483858545258769</v>
      </c>
      <c r="V25" s="21">
        <v>6.2179474499999996</v>
      </c>
      <c r="W25" s="21">
        <v>6.43</v>
      </c>
      <c r="X25" s="21">
        <v>6.5</v>
      </c>
      <c r="Y25" s="21">
        <v>6.11</v>
      </c>
      <c r="Z25" s="21">
        <v>6.2</v>
      </c>
      <c r="AA25" s="21">
        <v>6.41</v>
      </c>
      <c r="AB25" s="21">
        <v>6.63</v>
      </c>
      <c r="AC25" s="21">
        <v>6.2600000000000007</v>
      </c>
      <c r="AD25" s="15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49">
        <v>6.8900000000000006</v>
      </c>
      <c r="E26" s="11">
        <v>6.7036999999999995</v>
      </c>
      <c r="F26" s="11">
        <v>6.4740141146514603</v>
      </c>
      <c r="G26" s="11">
        <v>6.5599999999999987</v>
      </c>
      <c r="H26" s="11">
        <v>6.419999999999999</v>
      </c>
      <c r="I26" s="11">
        <v>6.29</v>
      </c>
      <c r="J26" s="11">
        <v>6.41</v>
      </c>
      <c r="K26" s="11">
        <v>6.6000000000000005</v>
      </c>
      <c r="L26" s="11">
        <v>6.3722799999999999</v>
      </c>
      <c r="M26" s="11">
        <v>6.3299999999999992</v>
      </c>
      <c r="N26" s="11">
        <v>6.4600000000000009</v>
      </c>
      <c r="O26" s="11">
        <v>6.21</v>
      </c>
      <c r="P26" s="11">
        <v>6.8000000000000007</v>
      </c>
      <c r="Q26" s="11">
        <v>5.99</v>
      </c>
      <c r="R26" s="11">
        <v>6.34</v>
      </c>
      <c r="S26" s="11">
        <v>6.77</v>
      </c>
      <c r="T26" s="11">
        <v>6.6000000000000005</v>
      </c>
      <c r="U26" s="149">
        <v>7.0120946263173725</v>
      </c>
      <c r="V26" s="147">
        <v>4.96971512</v>
      </c>
      <c r="W26" s="11">
        <v>6.4</v>
      </c>
      <c r="X26" s="11">
        <v>6.47</v>
      </c>
      <c r="Y26" s="11">
        <v>6.38</v>
      </c>
      <c r="Z26" s="11">
        <v>6.05</v>
      </c>
      <c r="AA26" s="147">
        <v>6.04</v>
      </c>
      <c r="AB26" s="11">
        <v>6.9099999999999993</v>
      </c>
      <c r="AC26" s="11">
        <v>6.11</v>
      </c>
      <c r="AD26" s="15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49">
        <v>7.62</v>
      </c>
      <c r="E27" s="11">
        <v>6.5329999999999995</v>
      </c>
      <c r="F27" s="11">
        <v>6.3474243245820006</v>
      </c>
      <c r="G27" s="11">
        <v>6.5099999999999989</v>
      </c>
      <c r="H27" s="11">
        <v>6.4</v>
      </c>
      <c r="I27" s="11">
        <v>6.54</v>
      </c>
      <c r="J27" s="11">
        <v>6.38</v>
      </c>
      <c r="K27" s="11">
        <v>6.58</v>
      </c>
      <c r="L27" s="11">
        <v>6.3303899999999995</v>
      </c>
      <c r="M27" s="11">
        <v>6.3226000000000004</v>
      </c>
      <c r="N27" s="11">
        <v>6.45</v>
      </c>
      <c r="O27" s="11">
        <v>6.2600000000000007</v>
      </c>
      <c r="P27" s="11">
        <v>6.6000000000000005</v>
      </c>
      <c r="Q27" s="11">
        <v>6.3299999999999992</v>
      </c>
      <c r="R27" s="11">
        <v>6.36</v>
      </c>
      <c r="S27" s="11">
        <v>6.63</v>
      </c>
      <c r="T27" s="11">
        <v>6.29</v>
      </c>
      <c r="U27" s="149">
        <v>7.1393514596280641</v>
      </c>
      <c r="V27" s="147">
        <v>5.5721774700000006</v>
      </c>
      <c r="W27" s="11">
        <v>6.4399999999999995</v>
      </c>
      <c r="X27" s="11">
        <v>6.36</v>
      </c>
      <c r="Y27" s="11">
        <v>6.12</v>
      </c>
      <c r="Z27" s="11">
        <v>6.25</v>
      </c>
      <c r="AA27" s="11">
        <v>6.41</v>
      </c>
      <c r="AB27" s="11">
        <v>6.8600000000000012</v>
      </c>
      <c r="AC27" s="11">
        <v>6.17</v>
      </c>
      <c r="AD27" s="15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49">
        <v>6.3099999999999987</v>
      </c>
      <c r="E28" s="11">
        <v>6.4963000000000006</v>
      </c>
      <c r="F28" s="11">
        <v>6.3334763061520496</v>
      </c>
      <c r="G28" s="11">
        <v>6.4600000000000009</v>
      </c>
      <c r="H28" s="11">
        <v>6.43</v>
      </c>
      <c r="I28" s="11">
        <v>6.35</v>
      </c>
      <c r="J28" s="11">
        <v>6.47</v>
      </c>
      <c r="K28" s="11">
        <v>6.43</v>
      </c>
      <c r="L28" s="11">
        <v>6.3564600000000002</v>
      </c>
      <c r="M28" s="11">
        <v>6.1976000000000004</v>
      </c>
      <c r="N28" s="11">
        <v>6.5</v>
      </c>
      <c r="O28" s="11">
        <v>6.4399999999999995</v>
      </c>
      <c r="P28" s="11">
        <v>6.69</v>
      </c>
      <c r="Q28" s="11">
        <v>6.04</v>
      </c>
      <c r="R28" s="11">
        <v>6.2600000000000007</v>
      </c>
      <c r="S28" s="11">
        <v>6.6199999999999992</v>
      </c>
      <c r="T28" s="11">
        <v>6.54</v>
      </c>
      <c r="U28" s="149">
        <v>7.074534416126391</v>
      </c>
      <c r="V28" s="11">
        <v>6.1356862400000001</v>
      </c>
      <c r="W28" s="11">
        <v>6.4399999999999995</v>
      </c>
      <c r="X28" s="11">
        <v>6.34</v>
      </c>
      <c r="Y28" s="11">
        <v>6.29</v>
      </c>
      <c r="Z28" s="11">
        <v>6.14</v>
      </c>
      <c r="AA28" s="11">
        <v>6.419999999999999</v>
      </c>
      <c r="AB28" s="11">
        <v>6.419999999999999</v>
      </c>
      <c r="AC28" s="11">
        <v>6.22</v>
      </c>
      <c r="AD28" s="15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6.3918506375604425</v>
      </c>
    </row>
    <row r="29" spans="1:65">
      <c r="A29" s="29"/>
      <c r="B29" s="19">
        <v>1</v>
      </c>
      <c r="C29" s="9">
        <v>5</v>
      </c>
      <c r="D29" s="149">
        <v>7.37</v>
      </c>
      <c r="E29" s="11">
        <v>6.5304000000000002</v>
      </c>
      <c r="F29" s="11">
        <v>6.4512576619755304</v>
      </c>
      <c r="G29" s="11">
        <v>6.49</v>
      </c>
      <c r="H29" s="11">
        <v>6.4</v>
      </c>
      <c r="I29" s="11">
        <v>6.4600000000000009</v>
      </c>
      <c r="J29" s="11">
        <v>6.3299999999999992</v>
      </c>
      <c r="K29" s="11">
        <v>6.7100000000000009</v>
      </c>
      <c r="L29" s="11">
        <v>6.3252500000000005</v>
      </c>
      <c r="M29" s="11">
        <v>6.3635000000000002</v>
      </c>
      <c r="N29" s="11">
        <v>6.49</v>
      </c>
      <c r="O29" s="11">
        <v>6.23</v>
      </c>
      <c r="P29" s="11">
        <v>6.419999999999999</v>
      </c>
      <c r="Q29" s="11">
        <v>6.16</v>
      </c>
      <c r="R29" s="11">
        <v>6.3099999999999987</v>
      </c>
      <c r="S29" s="11">
        <v>6.64</v>
      </c>
      <c r="T29" s="11">
        <v>6.5500000000000007</v>
      </c>
      <c r="U29" s="149">
        <v>7.1221878679557173</v>
      </c>
      <c r="V29" s="11">
        <v>6.2171353199999997</v>
      </c>
      <c r="W29" s="11">
        <v>6.41</v>
      </c>
      <c r="X29" s="11">
        <v>6.25</v>
      </c>
      <c r="Y29" s="11">
        <v>6.2800000000000011</v>
      </c>
      <c r="Z29" s="11">
        <v>6.13</v>
      </c>
      <c r="AA29" s="11">
        <v>6.41</v>
      </c>
      <c r="AB29" s="11">
        <v>6.2600000000000007</v>
      </c>
      <c r="AC29" s="11">
        <v>6.07</v>
      </c>
      <c r="AD29" s="15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12</v>
      </c>
    </row>
    <row r="30" spans="1:65">
      <c r="A30" s="29"/>
      <c r="B30" s="19">
        <v>1</v>
      </c>
      <c r="C30" s="9">
        <v>6</v>
      </c>
      <c r="D30" s="149">
        <v>7.06</v>
      </c>
      <c r="E30" s="11">
        <v>6.5475000000000003</v>
      </c>
      <c r="F30" s="11">
        <v>6.4312158990034796</v>
      </c>
      <c r="G30" s="11">
        <v>6.5</v>
      </c>
      <c r="H30" s="11">
        <v>6.38</v>
      </c>
      <c r="I30" s="11">
        <v>6.4600000000000009</v>
      </c>
      <c r="J30" s="11">
        <v>6.370000000000001</v>
      </c>
      <c r="K30" s="11">
        <v>6.68</v>
      </c>
      <c r="L30" s="11">
        <v>6.3130199999999999</v>
      </c>
      <c r="M30" s="11">
        <v>6.1074000000000002</v>
      </c>
      <c r="N30" s="11">
        <v>6.4399999999999995</v>
      </c>
      <c r="O30" s="11">
        <v>6.14</v>
      </c>
      <c r="P30" s="11">
        <v>6.5599999999999987</v>
      </c>
      <c r="Q30" s="11">
        <v>6</v>
      </c>
      <c r="R30" s="147">
        <v>6.01</v>
      </c>
      <c r="S30" s="11">
        <v>6.77</v>
      </c>
      <c r="T30" s="11">
        <v>6.61</v>
      </c>
      <c r="U30" s="149">
        <v>7.0040172073146607</v>
      </c>
      <c r="V30" s="11">
        <v>6.04803347</v>
      </c>
      <c r="W30" s="11">
        <v>6.4399999999999995</v>
      </c>
      <c r="X30" s="11">
        <v>6.34</v>
      </c>
      <c r="Y30" s="11">
        <v>6.21</v>
      </c>
      <c r="Z30" s="11">
        <v>6.03</v>
      </c>
      <c r="AA30" s="11">
        <v>6.3099999999999987</v>
      </c>
      <c r="AB30" s="11">
        <v>6.9599999999999991</v>
      </c>
      <c r="AC30" s="11">
        <v>6.21</v>
      </c>
      <c r="AD30" s="15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269</v>
      </c>
      <c r="C31" s="12"/>
      <c r="D31" s="22">
        <v>6.8683333333333332</v>
      </c>
      <c r="E31" s="22">
        <v>6.5575833333333335</v>
      </c>
      <c r="F31" s="22">
        <v>6.4016230147839748</v>
      </c>
      <c r="G31" s="22">
        <v>6.504999999999999</v>
      </c>
      <c r="H31" s="22">
        <v>6.4016666666666673</v>
      </c>
      <c r="I31" s="22">
        <v>6.3900000000000006</v>
      </c>
      <c r="J31" s="22">
        <v>6.3850000000000007</v>
      </c>
      <c r="K31" s="22">
        <v>6.5949999999999998</v>
      </c>
      <c r="L31" s="22">
        <v>6.3433583333333337</v>
      </c>
      <c r="M31" s="22">
        <v>6.2838166666666666</v>
      </c>
      <c r="N31" s="22">
        <v>6.47</v>
      </c>
      <c r="O31" s="22">
        <v>6.2749999999999995</v>
      </c>
      <c r="P31" s="22">
        <v>6.625</v>
      </c>
      <c r="Q31" s="22">
        <v>6.13</v>
      </c>
      <c r="R31" s="22">
        <v>6.2666666666666666</v>
      </c>
      <c r="S31" s="22">
        <v>6.6616666666666662</v>
      </c>
      <c r="T31" s="22">
        <v>6.5</v>
      </c>
      <c r="U31" s="22">
        <v>7.0834285719780139</v>
      </c>
      <c r="V31" s="22">
        <v>5.8601158450000002</v>
      </c>
      <c r="W31" s="22">
        <v>6.4266666666666667</v>
      </c>
      <c r="X31" s="22">
        <v>6.376666666666666</v>
      </c>
      <c r="Y31" s="22">
        <v>6.2316666666666665</v>
      </c>
      <c r="Z31" s="22">
        <v>6.1333333333333329</v>
      </c>
      <c r="AA31" s="22">
        <v>6.333333333333333</v>
      </c>
      <c r="AB31" s="22">
        <v>6.6733333333333329</v>
      </c>
      <c r="AC31" s="22">
        <v>6.1733333333333329</v>
      </c>
      <c r="AD31" s="15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270</v>
      </c>
      <c r="C32" s="28"/>
      <c r="D32" s="11">
        <v>6.9749999999999996</v>
      </c>
      <c r="E32" s="11">
        <v>6.5337999999999994</v>
      </c>
      <c r="F32" s="11">
        <v>6.4017828406714052</v>
      </c>
      <c r="G32" s="11">
        <v>6.504999999999999</v>
      </c>
      <c r="H32" s="11">
        <v>6.4</v>
      </c>
      <c r="I32" s="11">
        <v>6.4050000000000002</v>
      </c>
      <c r="J32" s="11">
        <v>6.375</v>
      </c>
      <c r="K32" s="11">
        <v>6.59</v>
      </c>
      <c r="L32" s="11">
        <v>6.3434249999999999</v>
      </c>
      <c r="M32" s="11">
        <v>6.3262999999999998</v>
      </c>
      <c r="N32" s="11">
        <v>6.4700000000000006</v>
      </c>
      <c r="O32" s="11">
        <v>6.245000000000001</v>
      </c>
      <c r="P32" s="11">
        <v>6.6400000000000006</v>
      </c>
      <c r="Q32" s="11">
        <v>6.1</v>
      </c>
      <c r="R32" s="11">
        <v>6.3149999999999995</v>
      </c>
      <c r="S32" s="11">
        <v>6.6349999999999998</v>
      </c>
      <c r="T32" s="11">
        <v>6.5449999999999999</v>
      </c>
      <c r="U32" s="11">
        <v>7.0983611420410542</v>
      </c>
      <c r="V32" s="11">
        <v>6.091859855</v>
      </c>
      <c r="W32" s="11">
        <v>6.4349999999999996</v>
      </c>
      <c r="X32" s="11">
        <v>6.35</v>
      </c>
      <c r="Y32" s="11">
        <v>6.245000000000001</v>
      </c>
      <c r="Z32" s="11">
        <v>6.1349999999999998</v>
      </c>
      <c r="AA32" s="11">
        <v>6.41</v>
      </c>
      <c r="AB32" s="11">
        <v>6.745000000000001</v>
      </c>
      <c r="AC32" s="11">
        <v>6.1899999999999995</v>
      </c>
      <c r="AD32" s="15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271</v>
      </c>
      <c r="C33" s="28"/>
      <c r="D33" s="23">
        <v>0.63098071814174084</v>
      </c>
      <c r="E33" s="23">
        <v>7.3591994582744014E-2</v>
      </c>
      <c r="F33" s="23">
        <v>5.8340727443212011E-2</v>
      </c>
      <c r="G33" s="23">
        <v>3.2710854467591505E-2</v>
      </c>
      <c r="H33" s="23">
        <v>2.0412414523192934E-2</v>
      </c>
      <c r="I33" s="23">
        <v>0.11523888232710365</v>
      </c>
      <c r="J33" s="23">
        <v>4.969909455915681E-2</v>
      </c>
      <c r="K33" s="23">
        <v>9.8539332248600384E-2</v>
      </c>
      <c r="L33" s="23">
        <v>2.3667095653389095E-2</v>
      </c>
      <c r="M33" s="23">
        <v>0.107836328139763</v>
      </c>
      <c r="N33" s="23">
        <v>2.3664319132398633E-2</v>
      </c>
      <c r="O33" s="23">
        <v>0.11040833301884424</v>
      </c>
      <c r="P33" s="23">
        <v>0.13019216566291597</v>
      </c>
      <c r="Q33" s="23">
        <v>0.14310835055998641</v>
      </c>
      <c r="R33" s="23">
        <v>0.13017936344392944</v>
      </c>
      <c r="S33" s="23">
        <v>9.1086039910991012E-2</v>
      </c>
      <c r="T33" s="23">
        <v>0.12521980673998839</v>
      </c>
      <c r="U33" s="23">
        <v>6.3754064330573665E-2</v>
      </c>
      <c r="V33" s="23">
        <v>0.49849381106096269</v>
      </c>
      <c r="W33" s="23">
        <v>1.7511900715417889E-2</v>
      </c>
      <c r="X33" s="23">
        <v>9.2664268554101578E-2</v>
      </c>
      <c r="Y33" s="23">
        <v>0.10534071704078467</v>
      </c>
      <c r="Z33" s="23">
        <v>8.4537959915452571E-2</v>
      </c>
      <c r="AA33" s="23">
        <v>0.14948801512718887</v>
      </c>
      <c r="AB33" s="23">
        <v>0.28633313930920845</v>
      </c>
      <c r="AC33" s="23">
        <v>7.1740272279011225E-2</v>
      </c>
      <c r="AD33" s="205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86</v>
      </c>
      <c r="C34" s="28"/>
      <c r="D34" s="13">
        <v>9.1868097763903062E-2</v>
      </c>
      <c r="E34" s="13">
        <v>1.1222426135046296E-2</v>
      </c>
      <c r="F34" s="13">
        <v>9.1134275336862743E-3</v>
      </c>
      <c r="G34" s="13">
        <v>5.0285710173084567E-3</v>
      </c>
      <c r="H34" s="13">
        <v>3.188609402217068E-3</v>
      </c>
      <c r="I34" s="13">
        <v>1.8034253885305735E-2</v>
      </c>
      <c r="J34" s="13">
        <v>7.7837266341670803E-3</v>
      </c>
      <c r="K34" s="13">
        <v>1.4941521190083455E-2</v>
      </c>
      <c r="L34" s="13">
        <v>3.7310040533296523E-3</v>
      </c>
      <c r="M34" s="13">
        <v>1.7160960266679168E-2</v>
      </c>
      <c r="N34" s="13">
        <v>3.6575454609580576E-3</v>
      </c>
      <c r="O34" s="13">
        <v>1.7594953469138527E-2</v>
      </c>
      <c r="P34" s="13">
        <v>1.9651647647232599E-2</v>
      </c>
      <c r="Q34" s="13">
        <v>2.334557105383139E-2</v>
      </c>
      <c r="R34" s="13">
        <v>2.0773302677222782E-2</v>
      </c>
      <c r="S34" s="13">
        <v>1.3673160857291622E-2</v>
      </c>
      <c r="T34" s="13">
        <v>1.9264585652305908E-2</v>
      </c>
      <c r="U34" s="13">
        <v>9.000452772656483E-3</v>
      </c>
      <c r="V34" s="13">
        <v>8.5065521611879108E-2</v>
      </c>
      <c r="W34" s="13">
        <v>2.7248808167144017E-3</v>
      </c>
      <c r="X34" s="13">
        <v>1.453177238172006E-2</v>
      </c>
      <c r="Y34" s="13">
        <v>1.6904100086780102E-2</v>
      </c>
      <c r="Z34" s="13">
        <v>1.3783363029693355E-2</v>
      </c>
      <c r="AA34" s="13">
        <v>2.3603370809556139E-2</v>
      </c>
      <c r="AB34" s="13">
        <v>4.290706383254872E-2</v>
      </c>
      <c r="AC34" s="13">
        <v>1.1620994429645447E-2</v>
      </c>
      <c r="AD34" s="15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272</v>
      </c>
      <c r="C35" s="28"/>
      <c r="D35" s="13">
        <v>7.4545342623141719E-2</v>
      </c>
      <c r="E35" s="13">
        <v>2.5928749773812987E-2</v>
      </c>
      <c r="F35" s="13">
        <v>1.5288807229172363E-3</v>
      </c>
      <c r="G35" s="13">
        <v>1.770212867219656E-2</v>
      </c>
      <c r="H35" s="13">
        <v>1.5357100255977141E-3</v>
      </c>
      <c r="I35" s="13">
        <v>-2.8953078934090826E-4</v>
      </c>
      <c r="J35" s="13">
        <v>-1.0717768528859528E-3</v>
      </c>
      <c r="K35" s="13">
        <v>3.1782557816008694E-2</v>
      </c>
      <c r="L35" s="13">
        <v>-7.5865828187776652E-3</v>
      </c>
      <c r="M35" s="13">
        <v>-1.6901829692160808E-2</v>
      </c>
      <c r="N35" s="13">
        <v>1.2226406227380915E-2</v>
      </c>
      <c r="O35" s="13">
        <v>-1.8281190250878709E-2</v>
      </c>
      <c r="P35" s="13">
        <v>3.6476034197279406E-2</v>
      </c>
      <c r="Q35" s="13">
        <v>-4.0966326093687E-2</v>
      </c>
      <c r="R35" s="13">
        <v>-1.9584933690120487E-2</v>
      </c>
      <c r="S35" s="13">
        <v>4.2212505329943584E-2</v>
      </c>
      <c r="T35" s="13">
        <v>1.6919882608651626E-2</v>
      </c>
      <c r="U35" s="13">
        <v>0.10819682336656156</v>
      </c>
      <c r="V35" s="13">
        <v>-8.3189489666076977E-2</v>
      </c>
      <c r="W35" s="13">
        <v>5.4469403433232699E-3</v>
      </c>
      <c r="X35" s="13">
        <v>-2.3755202921280638E-3</v>
      </c>
      <c r="Y35" s="13">
        <v>-2.5060656134936354E-2</v>
      </c>
      <c r="Z35" s="13">
        <v>-4.0444828717990378E-2</v>
      </c>
      <c r="AA35" s="13">
        <v>-9.1549861761857088E-3</v>
      </c>
      <c r="AB35" s="13">
        <v>4.4037746144882206E-2</v>
      </c>
      <c r="AC35" s="13">
        <v>-3.4186860209629466E-2</v>
      </c>
      <c r="AD35" s="15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273</v>
      </c>
      <c r="C36" s="46"/>
      <c r="D36" s="44">
        <v>2.5499999999999998</v>
      </c>
      <c r="E36" s="44">
        <v>0.87</v>
      </c>
      <c r="F36" s="44">
        <v>0.03</v>
      </c>
      <c r="G36" s="44">
        <v>0.59</v>
      </c>
      <c r="H36" s="44">
        <v>0.03</v>
      </c>
      <c r="I36" s="44">
        <v>0.03</v>
      </c>
      <c r="J36" s="44">
        <v>0.06</v>
      </c>
      <c r="K36" s="44">
        <v>1.07</v>
      </c>
      <c r="L36" s="44">
        <v>0.28000000000000003</v>
      </c>
      <c r="M36" s="44">
        <v>0.6</v>
      </c>
      <c r="N36" s="44">
        <v>0.4</v>
      </c>
      <c r="O36" s="44">
        <v>0.65</v>
      </c>
      <c r="P36" s="44">
        <v>1.24</v>
      </c>
      <c r="Q36" s="44">
        <v>1.43</v>
      </c>
      <c r="R36" s="44">
        <v>0.7</v>
      </c>
      <c r="S36" s="44">
        <v>1.43</v>
      </c>
      <c r="T36" s="44">
        <v>0.56000000000000005</v>
      </c>
      <c r="U36" s="44">
        <v>3.71</v>
      </c>
      <c r="V36" s="44">
        <v>2.89</v>
      </c>
      <c r="W36" s="44">
        <v>0.17</v>
      </c>
      <c r="X36" s="44">
        <v>0.1</v>
      </c>
      <c r="Y36" s="44">
        <v>0.89</v>
      </c>
      <c r="Z36" s="44">
        <v>1.42</v>
      </c>
      <c r="AA36" s="44">
        <v>0.34</v>
      </c>
      <c r="AB36" s="44">
        <v>1.5</v>
      </c>
      <c r="AC36" s="44">
        <v>1.2</v>
      </c>
      <c r="AD36" s="15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5"/>
    </row>
    <row r="38" spans="1:65" ht="15">
      <c r="B38" s="8" t="s">
        <v>494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234</v>
      </c>
      <c r="E39" s="17" t="s">
        <v>234</v>
      </c>
      <c r="F39" s="17" t="s">
        <v>234</v>
      </c>
      <c r="G39" s="17" t="s">
        <v>234</v>
      </c>
      <c r="H39" s="17" t="s">
        <v>234</v>
      </c>
      <c r="I39" s="17" t="s">
        <v>234</v>
      </c>
      <c r="J39" s="17" t="s">
        <v>234</v>
      </c>
      <c r="K39" s="17" t="s">
        <v>234</v>
      </c>
      <c r="L39" s="17" t="s">
        <v>234</v>
      </c>
      <c r="M39" s="17" t="s">
        <v>234</v>
      </c>
      <c r="N39" s="17" t="s">
        <v>234</v>
      </c>
      <c r="O39" s="17" t="s">
        <v>234</v>
      </c>
      <c r="P39" s="17" t="s">
        <v>234</v>
      </c>
      <c r="Q39" s="17" t="s">
        <v>234</v>
      </c>
      <c r="R39" s="17" t="s">
        <v>234</v>
      </c>
      <c r="S39" s="17" t="s">
        <v>234</v>
      </c>
      <c r="T39" s="17" t="s">
        <v>234</v>
      </c>
      <c r="U39" s="17" t="s">
        <v>234</v>
      </c>
      <c r="V39" s="17" t="s">
        <v>234</v>
      </c>
      <c r="W39" s="17" t="s">
        <v>234</v>
      </c>
      <c r="X39" s="17" t="s">
        <v>234</v>
      </c>
      <c r="Y39" s="17" t="s">
        <v>234</v>
      </c>
      <c r="Z39" s="17" t="s">
        <v>234</v>
      </c>
      <c r="AA39" s="17" t="s">
        <v>234</v>
      </c>
      <c r="AB39" s="17" t="s">
        <v>234</v>
      </c>
      <c r="AC39" s="15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235</v>
      </c>
      <c r="C40" s="9" t="s">
        <v>235</v>
      </c>
      <c r="D40" s="151" t="s">
        <v>237</v>
      </c>
      <c r="E40" s="152" t="s">
        <v>238</v>
      </c>
      <c r="F40" s="152" t="s">
        <v>239</v>
      </c>
      <c r="G40" s="152" t="s">
        <v>240</v>
      </c>
      <c r="H40" s="152" t="s">
        <v>241</v>
      </c>
      <c r="I40" s="152" t="s">
        <v>242</v>
      </c>
      <c r="J40" s="152" t="s">
        <v>243</v>
      </c>
      <c r="K40" s="152" t="s">
        <v>244</v>
      </c>
      <c r="L40" s="152" t="s">
        <v>246</v>
      </c>
      <c r="M40" s="152" t="s">
        <v>247</v>
      </c>
      <c r="N40" s="152" t="s">
        <v>248</v>
      </c>
      <c r="O40" s="152" t="s">
        <v>250</v>
      </c>
      <c r="P40" s="152" t="s">
        <v>251</v>
      </c>
      <c r="Q40" s="152" t="s">
        <v>252</v>
      </c>
      <c r="R40" s="152" t="s">
        <v>253</v>
      </c>
      <c r="S40" s="152" t="s">
        <v>254</v>
      </c>
      <c r="T40" s="152" t="s">
        <v>255</v>
      </c>
      <c r="U40" s="152" t="s">
        <v>256</v>
      </c>
      <c r="V40" s="152" t="s">
        <v>257</v>
      </c>
      <c r="W40" s="152" t="s">
        <v>258</v>
      </c>
      <c r="X40" s="152" t="s">
        <v>259</v>
      </c>
      <c r="Y40" s="152" t="s">
        <v>260</v>
      </c>
      <c r="Z40" s="152" t="s">
        <v>261</v>
      </c>
      <c r="AA40" s="152" t="s">
        <v>262</v>
      </c>
      <c r="AB40" s="152" t="s">
        <v>263</v>
      </c>
      <c r="AC40" s="15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282</v>
      </c>
      <c r="E41" s="11" t="s">
        <v>282</v>
      </c>
      <c r="F41" s="11" t="s">
        <v>282</v>
      </c>
      <c r="G41" s="11" t="s">
        <v>114</v>
      </c>
      <c r="H41" s="11" t="s">
        <v>114</v>
      </c>
      <c r="I41" s="11" t="s">
        <v>283</v>
      </c>
      <c r="J41" s="11" t="s">
        <v>282</v>
      </c>
      <c r="K41" s="11" t="s">
        <v>282</v>
      </c>
      <c r="L41" s="11" t="s">
        <v>282</v>
      </c>
      <c r="M41" s="11" t="s">
        <v>283</v>
      </c>
      <c r="N41" s="11" t="s">
        <v>283</v>
      </c>
      <c r="O41" s="11" t="s">
        <v>283</v>
      </c>
      <c r="P41" s="11" t="s">
        <v>283</v>
      </c>
      <c r="Q41" s="11" t="s">
        <v>283</v>
      </c>
      <c r="R41" s="11" t="s">
        <v>283</v>
      </c>
      <c r="S41" s="11" t="s">
        <v>283</v>
      </c>
      <c r="T41" s="11" t="s">
        <v>114</v>
      </c>
      <c r="U41" s="11" t="s">
        <v>283</v>
      </c>
      <c r="V41" s="11" t="s">
        <v>283</v>
      </c>
      <c r="W41" s="11" t="s">
        <v>114</v>
      </c>
      <c r="X41" s="11" t="s">
        <v>283</v>
      </c>
      <c r="Y41" s="11" t="s">
        <v>283</v>
      </c>
      <c r="Z41" s="11" t="s">
        <v>283</v>
      </c>
      <c r="AA41" s="11" t="s">
        <v>282</v>
      </c>
      <c r="AB41" s="11" t="s">
        <v>282</v>
      </c>
      <c r="AC41" s="15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5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3">
        <v>34.6</v>
      </c>
      <c r="E43" s="213">
        <v>38.799999999999997</v>
      </c>
      <c r="F43" s="213">
        <v>38.91412040107484</v>
      </c>
      <c r="G43" s="213">
        <v>37.200000000000003</v>
      </c>
      <c r="H43" s="213">
        <v>34.96</v>
      </c>
      <c r="I43" s="213">
        <v>42.2</v>
      </c>
      <c r="J43" s="213">
        <v>35</v>
      </c>
      <c r="K43" s="213">
        <v>41</v>
      </c>
      <c r="L43" s="213">
        <v>38</v>
      </c>
      <c r="M43" s="213">
        <v>37</v>
      </c>
      <c r="N43" s="213">
        <v>40.200000000000003</v>
      </c>
      <c r="O43" s="213">
        <v>39</v>
      </c>
      <c r="P43" s="214">
        <v>46.9</v>
      </c>
      <c r="Q43" s="213">
        <v>37.700000000000003</v>
      </c>
      <c r="R43" s="213">
        <v>39.299999999999997</v>
      </c>
      <c r="S43" s="213">
        <v>41.8</v>
      </c>
      <c r="T43" s="213">
        <v>38.443823136747078</v>
      </c>
      <c r="U43" s="214">
        <v>39.963000000000001</v>
      </c>
      <c r="V43" s="213">
        <v>37</v>
      </c>
      <c r="W43" s="213">
        <v>41</v>
      </c>
      <c r="X43" s="213">
        <v>34.799999999999997</v>
      </c>
      <c r="Y43" s="213">
        <v>40</v>
      </c>
      <c r="Z43" s="213">
        <v>35.5</v>
      </c>
      <c r="AA43" s="213">
        <v>42</v>
      </c>
      <c r="AB43" s="213">
        <v>42</v>
      </c>
      <c r="AC43" s="215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29"/>
      <c r="B44" s="19">
        <v>1</v>
      </c>
      <c r="C44" s="9">
        <v>2</v>
      </c>
      <c r="D44" s="218">
        <v>35.299999999999997</v>
      </c>
      <c r="E44" s="218">
        <v>38</v>
      </c>
      <c r="F44" s="218">
        <v>39.320171680919344</v>
      </c>
      <c r="G44" s="218">
        <v>37.200000000000003</v>
      </c>
      <c r="H44" s="218">
        <v>34.17</v>
      </c>
      <c r="I44" s="218">
        <v>41.9</v>
      </c>
      <c r="J44" s="218">
        <v>37</v>
      </c>
      <c r="K44" s="218">
        <v>40</v>
      </c>
      <c r="L44" s="218">
        <v>37.299999999999997</v>
      </c>
      <c r="M44" s="218">
        <v>38</v>
      </c>
      <c r="N44" s="218">
        <v>40.1</v>
      </c>
      <c r="O44" s="218">
        <v>39.4</v>
      </c>
      <c r="P44" s="219">
        <v>44.1</v>
      </c>
      <c r="Q44" s="218">
        <v>37.5</v>
      </c>
      <c r="R44" s="218">
        <v>39.700000000000003</v>
      </c>
      <c r="S44" s="218">
        <v>37.299999999999997</v>
      </c>
      <c r="T44" s="218">
        <v>37.746210066812381</v>
      </c>
      <c r="U44" s="220">
        <v>60.989400000000003</v>
      </c>
      <c r="V44" s="218">
        <v>36</v>
      </c>
      <c r="W44" s="218">
        <v>34</v>
      </c>
      <c r="X44" s="218">
        <v>36.299999999999997</v>
      </c>
      <c r="Y44" s="218">
        <v>42</v>
      </c>
      <c r="Z44" s="218">
        <v>36.299999999999997</v>
      </c>
      <c r="AA44" s="218">
        <v>42</v>
      </c>
      <c r="AB44" s="218">
        <v>43</v>
      </c>
      <c r="AC44" s="215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24</v>
      </c>
    </row>
    <row r="45" spans="1:65">
      <c r="A45" s="29"/>
      <c r="B45" s="19">
        <v>1</v>
      </c>
      <c r="C45" s="9">
        <v>3</v>
      </c>
      <c r="D45" s="218">
        <v>37.9</v>
      </c>
      <c r="E45" s="218">
        <v>38.9</v>
      </c>
      <c r="F45" s="218">
        <v>38.82455736629823</v>
      </c>
      <c r="G45" s="218">
        <v>37.1</v>
      </c>
      <c r="H45" s="218">
        <v>35.22</v>
      </c>
      <c r="I45" s="218">
        <v>43</v>
      </c>
      <c r="J45" s="218">
        <v>34</v>
      </c>
      <c r="K45" s="218">
        <v>39</v>
      </c>
      <c r="L45" s="218">
        <v>36.9</v>
      </c>
      <c r="M45" s="218">
        <v>38</v>
      </c>
      <c r="N45" s="218">
        <v>40.6</v>
      </c>
      <c r="O45" s="218">
        <v>38.5</v>
      </c>
      <c r="P45" s="220">
        <v>46</v>
      </c>
      <c r="Q45" s="218">
        <v>37.4</v>
      </c>
      <c r="R45" s="218">
        <v>39</v>
      </c>
      <c r="S45" s="218">
        <v>42.2</v>
      </c>
      <c r="T45" s="218">
        <v>38.533590599743761</v>
      </c>
      <c r="U45" s="220">
        <v>48.439500000000002</v>
      </c>
      <c r="V45" s="218">
        <v>37</v>
      </c>
      <c r="W45" s="218">
        <v>33</v>
      </c>
      <c r="X45" s="218">
        <v>34.6</v>
      </c>
      <c r="Y45" s="218">
        <v>39</v>
      </c>
      <c r="Z45" s="218">
        <v>35.700000000000003</v>
      </c>
      <c r="AA45" s="218">
        <v>42</v>
      </c>
      <c r="AB45" s="218">
        <v>42</v>
      </c>
      <c r="AC45" s="215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29"/>
      <c r="B46" s="19">
        <v>1</v>
      </c>
      <c r="C46" s="9">
        <v>4</v>
      </c>
      <c r="D46" s="218">
        <v>35.6</v>
      </c>
      <c r="E46" s="218">
        <v>38.9</v>
      </c>
      <c r="F46" s="218">
        <v>38.436592710308318</v>
      </c>
      <c r="G46" s="218">
        <v>37.1</v>
      </c>
      <c r="H46" s="218">
        <v>34.35</v>
      </c>
      <c r="I46" s="218">
        <v>41.2</v>
      </c>
      <c r="J46" s="218">
        <v>35</v>
      </c>
      <c r="K46" s="218">
        <v>39</v>
      </c>
      <c r="L46" s="218">
        <v>36.6</v>
      </c>
      <c r="M46" s="218">
        <v>38</v>
      </c>
      <c r="N46" s="218">
        <v>40.9</v>
      </c>
      <c r="O46" s="218">
        <v>38.4</v>
      </c>
      <c r="P46" s="220">
        <v>46.1</v>
      </c>
      <c r="Q46" s="218">
        <v>36.5</v>
      </c>
      <c r="R46" s="218">
        <v>39.6</v>
      </c>
      <c r="S46" s="218">
        <v>38.5</v>
      </c>
      <c r="T46" s="218">
        <v>37.816651991357055</v>
      </c>
      <c r="U46" s="220">
        <v>51.5854</v>
      </c>
      <c r="V46" s="218">
        <v>37</v>
      </c>
      <c r="W46" s="218">
        <v>32</v>
      </c>
      <c r="X46" s="218">
        <v>35.700000000000003</v>
      </c>
      <c r="Y46" s="218">
        <v>40</v>
      </c>
      <c r="Z46" s="218">
        <v>35</v>
      </c>
      <c r="AA46" s="218">
        <v>41</v>
      </c>
      <c r="AB46" s="218">
        <v>42</v>
      </c>
      <c r="AC46" s="215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38.137955116596707</v>
      </c>
    </row>
    <row r="47" spans="1:65">
      <c r="A47" s="29"/>
      <c r="B47" s="19">
        <v>1</v>
      </c>
      <c r="C47" s="9">
        <v>5</v>
      </c>
      <c r="D47" s="218">
        <v>39.299999999999997</v>
      </c>
      <c r="E47" s="218">
        <v>38.4</v>
      </c>
      <c r="F47" s="218">
        <v>39.401590434558443</v>
      </c>
      <c r="G47" s="218">
        <v>37.6</v>
      </c>
      <c r="H47" s="218">
        <v>35.68</v>
      </c>
      <c r="I47" s="218">
        <v>43.5</v>
      </c>
      <c r="J47" s="218">
        <v>37</v>
      </c>
      <c r="K47" s="218">
        <v>40</v>
      </c>
      <c r="L47" s="218">
        <v>37.4</v>
      </c>
      <c r="M47" s="218">
        <v>37</v>
      </c>
      <c r="N47" s="218">
        <v>38.4</v>
      </c>
      <c r="O47" s="218">
        <v>37.6</v>
      </c>
      <c r="P47" s="220">
        <v>45.9</v>
      </c>
      <c r="Q47" s="218">
        <v>38</v>
      </c>
      <c r="R47" s="218">
        <v>39.4</v>
      </c>
      <c r="S47" s="218">
        <v>36.200000000000003</v>
      </c>
      <c r="T47" s="218">
        <v>37.62104250435749</v>
      </c>
      <c r="U47" s="220">
        <v>33.541200000000003</v>
      </c>
      <c r="V47" s="218">
        <v>37</v>
      </c>
      <c r="W47" s="218">
        <v>33</v>
      </c>
      <c r="X47" s="218">
        <v>35.4</v>
      </c>
      <c r="Y47" s="218">
        <v>40</v>
      </c>
      <c r="Z47" s="218">
        <v>36.200000000000003</v>
      </c>
      <c r="AA47" s="218">
        <v>42</v>
      </c>
      <c r="AB47" s="218">
        <v>43</v>
      </c>
      <c r="AC47" s="215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13</v>
      </c>
    </row>
    <row r="48" spans="1:65">
      <c r="A48" s="29"/>
      <c r="B48" s="19">
        <v>1</v>
      </c>
      <c r="C48" s="9">
        <v>6</v>
      </c>
      <c r="D48" s="218">
        <v>37.6</v>
      </c>
      <c r="E48" s="218">
        <v>38</v>
      </c>
      <c r="F48" s="218">
        <v>39.008873043653693</v>
      </c>
      <c r="G48" s="218">
        <v>37.700000000000003</v>
      </c>
      <c r="H48" s="218">
        <v>35.58</v>
      </c>
      <c r="I48" s="218">
        <v>44</v>
      </c>
      <c r="J48" s="218">
        <v>35</v>
      </c>
      <c r="K48" s="218">
        <v>39</v>
      </c>
      <c r="L48" s="218">
        <v>36.4</v>
      </c>
      <c r="M48" s="218">
        <v>38</v>
      </c>
      <c r="N48" s="218">
        <v>39.6</v>
      </c>
      <c r="O48" s="218">
        <v>37.9</v>
      </c>
      <c r="P48" s="220">
        <v>45.4</v>
      </c>
      <c r="Q48" s="218">
        <v>35.9</v>
      </c>
      <c r="R48" s="219">
        <v>40.799999999999997</v>
      </c>
      <c r="S48" s="218">
        <v>35.6</v>
      </c>
      <c r="T48" s="218">
        <v>38.91058215451541</v>
      </c>
      <c r="U48" s="220">
        <v>35.188200000000002</v>
      </c>
      <c r="V48" s="218">
        <v>36</v>
      </c>
      <c r="W48" s="219">
        <v>27</v>
      </c>
      <c r="X48" s="218">
        <v>35.299999999999997</v>
      </c>
      <c r="Y48" s="218">
        <v>39</v>
      </c>
      <c r="Z48" s="218">
        <v>35.5</v>
      </c>
      <c r="AA48" s="218">
        <v>41</v>
      </c>
      <c r="AB48" s="218">
        <v>42</v>
      </c>
      <c r="AC48" s="215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29"/>
      <c r="B49" s="20" t="s">
        <v>269</v>
      </c>
      <c r="C49" s="12"/>
      <c r="D49" s="222">
        <v>36.716666666666661</v>
      </c>
      <c r="E49" s="222">
        <v>38.5</v>
      </c>
      <c r="F49" s="222">
        <v>38.984317606135477</v>
      </c>
      <c r="G49" s="222">
        <v>37.316666666666663</v>
      </c>
      <c r="H49" s="222">
        <v>34.993333333333332</v>
      </c>
      <c r="I49" s="222">
        <v>42.633333333333333</v>
      </c>
      <c r="J49" s="222">
        <v>35.5</v>
      </c>
      <c r="K49" s="222">
        <v>39.666666666666664</v>
      </c>
      <c r="L49" s="222">
        <v>37.1</v>
      </c>
      <c r="M49" s="222">
        <v>37.666666666666664</v>
      </c>
      <c r="N49" s="222">
        <v>39.966666666666669</v>
      </c>
      <c r="O49" s="222">
        <v>38.466666666666669</v>
      </c>
      <c r="P49" s="222">
        <v>45.733333333333327</v>
      </c>
      <c r="Q49" s="222">
        <v>37.166666666666664</v>
      </c>
      <c r="R49" s="222">
        <v>39.633333333333333</v>
      </c>
      <c r="S49" s="222">
        <v>38.6</v>
      </c>
      <c r="T49" s="222">
        <v>38.17865007558887</v>
      </c>
      <c r="U49" s="222">
        <v>44.951116666666671</v>
      </c>
      <c r="V49" s="222">
        <v>36.666666666666664</v>
      </c>
      <c r="W49" s="222">
        <v>33.333333333333336</v>
      </c>
      <c r="X49" s="222">
        <v>35.349999999999994</v>
      </c>
      <c r="Y49" s="222">
        <v>40</v>
      </c>
      <c r="Z49" s="222">
        <v>35.699999999999996</v>
      </c>
      <c r="AA49" s="222">
        <v>41.666666666666664</v>
      </c>
      <c r="AB49" s="222">
        <v>42.333333333333336</v>
      </c>
      <c r="AC49" s="215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29"/>
      <c r="B50" s="3" t="s">
        <v>270</v>
      </c>
      <c r="C50" s="28"/>
      <c r="D50" s="218">
        <v>36.6</v>
      </c>
      <c r="E50" s="218">
        <v>38.599999999999994</v>
      </c>
      <c r="F50" s="218">
        <v>38.961496722364267</v>
      </c>
      <c r="G50" s="218">
        <v>37.200000000000003</v>
      </c>
      <c r="H50" s="218">
        <v>35.090000000000003</v>
      </c>
      <c r="I50" s="218">
        <v>42.6</v>
      </c>
      <c r="J50" s="218">
        <v>35</v>
      </c>
      <c r="K50" s="218">
        <v>39.5</v>
      </c>
      <c r="L50" s="218">
        <v>37.099999999999994</v>
      </c>
      <c r="M50" s="218">
        <v>38</v>
      </c>
      <c r="N50" s="218">
        <v>40.150000000000006</v>
      </c>
      <c r="O50" s="218">
        <v>38.450000000000003</v>
      </c>
      <c r="P50" s="218">
        <v>45.95</v>
      </c>
      <c r="Q50" s="218">
        <v>37.450000000000003</v>
      </c>
      <c r="R50" s="218">
        <v>39.5</v>
      </c>
      <c r="S50" s="218">
        <v>37.9</v>
      </c>
      <c r="T50" s="218">
        <v>38.130237564052067</v>
      </c>
      <c r="U50" s="218">
        <v>44.201250000000002</v>
      </c>
      <c r="V50" s="218">
        <v>37</v>
      </c>
      <c r="W50" s="218">
        <v>33</v>
      </c>
      <c r="X50" s="218">
        <v>35.349999999999994</v>
      </c>
      <c r="Y50" s="218">
        <v>40</v>
      </c>
      <c r="Z50" s="218">
        <v>35.6</v>
      </c>
      <c r="AA50" s="218">
        <v>42</v>
      </c>
      <c r="AB50" s="218">
        <v>42</v>
      </c>
      <c r="AC50" s="215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29"/>
      <c r="B51" s="3" t="s">
        <v>271</v>
      </c>
      <c r="C51" s="28"/>
      <c r="D51" s="23">
        <v>1.8214463117716819</v>
      </c>
      <c r="E51" s="23">
        <v>0.42895221179054344</v>
      </c>
      <c r="F51" s="23">
        <v>0.35155969215505717</v>
      </c>
      <c r="G51" s="23">
        <v>0.26394443859772221</v>
      </c>
      <c r="H51" s="23">
        <v>0.6260883856666446</v>
      </c>
      <c r="I51" s="23">
        <v>1.0519822558706327</v>
      </c>
      <c r="J51" s="23">
        <v>1.2247448713915889</v>
      </c>
      <c r="K51" s="23">
        <v>0.81649658092772603</v>
      </c>
      <c r="L51" s="23">
        <v>0.58651513194460703</v>
      </c>
      <c r="M51" s="23">
        <v>0.51639777949432231</v>
      </c>
      <c r="N51" s="23">
        <v>0.88694231304333848</v>
      </c>
      <c r="O51" s="23">
        <v>0.66833125519211356</v>
      </c>
      <c r="P51" s="23">
        <v>0.93523615556000916</v>
      </c>
      <c r="Q51" s="23">
        <v>0.79916623218618787</v>
      </c>
      <c r="R51" s="23">
        <v>0.62182527020592038</v>
      </c>
      <c r="S51" s="23">
        <v>2.8163806560903657</v>
      </c>
      <c r="T51" s="23">
        <v>0.52172737591308405</v>
      </c>
      <c r="U51" s="23">
        <v>10.618767479969913</v>
      </c>
      <c r="V51" s="23">
        <v>0.51639777949432231</v>
      </c>
      <c r="W51" s="23">
        <v>4.5018514709690951</v>
      </c>
      <c r="X51" s="23">
        <v>0.61562975886485505</v>
      </c>
      <c r="Y51" s="23">
        <v>1.0954451150103321</v>
      </c>
      <c r="Z51" s="23">
        <v>0.48579831205964469</v>
      </c>
      <c r="AA51" s="23">
        <v>0.51639777949432231</v>
      </c>
      <c r="AB51" s="23">
        <v>0.51639777949432231</v>
      </c>
      <c r="AC51" s="15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4.9608161010576912E-2</v>
      </c>
      <c r="E52" s="13">
        <v>1.1141615890663465E-2</v>
      </c>
      <c r="F52" s="13">
        <v>9.0179773237771786E-3</v>
      </c>
      <c r="G52" s="13">
        <v>7.0730979525963971E-3</v>
      </c>
      <c r="H52" s="13">
        <v>1.7891647523337148E-2</v>
      </c>
      <c r="I52" s="13">
        <v>2.4675111552868632E-2</v>
      </c>
      <c r="J52" s="13">
        <v>3.4499855532157432E-2</v>
      </c>
      <c r="K52" s="13">
        <v>2.0583947418346037E-2</v>
      </c>
      <c r="L52" s="13">
        <v>1.5809033206054098E-2</v>
      </c>
      <c r="M52" s="13">
        <v>1.3709675561796168E-2</v>
      </c>
      <c r="N52" s="13">
        <v>2.21920512020852E-2</v>
      </c>
      <c r="O52" s="13">
        <v>1.7374296062186659E-2</v>
      </c>
      <c r="P52" s="13">
        <v>2.0449770165306327E-2</v>
      </c>
      <c r="Q52" s="13">
        <v>2.1502230462408643E-2</v>
      </c>
      <c r="R52" s="13">
        <v>1.5689451729333566E-2</v>
      </c>
      <c r="S52" s="13">
        <v>7.296322943239289E-2</v>
      </c>
      <c r="T52" s="13">
        <v>1.3665422294400934E-2</v>
      </c>
      <c r="U52" s="13">
        <v>0.23622922559884299</v>
      </c>
      <c r="V52" s="13">
        <v>1.4083575804390609E-2</v>
      </c>
      <c r="W52" s="13">
        <v>0.13505554412907284</v>
      </c>
      <c r="X52" s="13">
        <v>1.7415268991933668E-2</v>
      </c>
      <c r="Y52" s="13">
        <v>2.7386127875258303E-2</v>
      </c>
      <c r="Z52" s="13">
        <v>1.3607795856012458E-2</v>
      </c>
      <c r="AA52" s="13">
        <v>1.2393546707863736E-2</v>
      </c>
      <c r="AB52" s="13">
        <v>1.2198372743960368E-2</v>
      </c>
      <c r="AC52" s="15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272</v>
      </c>
      <c r="C53" s="28"/>
      <c r="D53" s="13">
        <v>-3.7267033473211475E-2</v>
      </c>
      <c r="E53" s="13">
        <v>9.4930334438865227E-3</v>
      </c>
      <c r="F53" s="13">
        <v>2.219213083006788E-2</v>
      </c>
      <c r="G53" s="13">
        <v>-2.1534674510449547E-2</v>
      </c>
      <c r="H53" s="13">
        <v>-8.2453864494032914E-2</v>
      </c>
      <c r="I53" s="13">
        <v>0.1178715062984681</v>
      </c>
      <c r="J53" s="13">
        <v>-6.9168761369922893E-2</v>
      </c>
      <c r="K53" s="13">
        <v>4.0083731427034364E-2</v>
      </c>
      <c r="L53" s="13">
        <v>-2.7215804135891197E-2</v>
      </c>
      <c r="M53" s="13">
        <v>-1.2357465115505062E-2</v>
      </c>
      <c r="N53" s="13">
        <v>4.7949910908415605E-2</v>
      </c>
      <c r="O53" s="13">
        <v>8.6190135015107305E-3</v>
      </c>
      <c r="P53" s="13">
        <v>0.19915536093940434</v>
      </c>
      <c r="Q53" s="13">
        <v>-2.5467764251139946E-2</v>
      </c>
      <c r="R53" s="13">
        <v>3.9209711484658794E-2</v>
      </c>
      <c r="S53" s="13">
        <v>1.2115093271013455E-2</v>
      </c>
      <c r="T53" s="13">
        <v>1.0670461713992996E-3</v>
      </c>
      <c r="U53" s="13">
        <v>0.1786451719616462</v>
      </c>
      <c r="V53" s="13">
        <v>-3.857806338677483E-2</v>
      </c>
      <c r="W53" s="13">
        <v>-0.12598005762434072</v>
      </c>
      <c r="X53" s="13">
        <v>-7.3101851110613514E-2</v>
      </c>
      <c r="Y53" s="13">
        <v>4.8823930850791175E-2</v>
      </c>
      <c r="Z53" s="13">
        <v>-6.3924641715669028E-2</v>
      </c>
      <c r="AA53" s="13">
        <v>9.2524927969574122E-2</v>
      </c>
      <c r="AB53" s="13">
        <v>0.1100053268170873</v>
      </c>
      <c r="AC53" s="15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273</v>
      </c>
      <c r="C54" s="46"/>
      <c r="D54" s="44">
        <v>0.77</v>
      </c>
      <c r="E54" s="44">
        <v>0.01</v>
      </c>
      <c r="F54" s="44">
        <v>0.23</v>
      </c>
      <c r="G54" s="44">
        <v>0.51</v>
      </c>
      <c r="H54" s="44">
        <v>1.53</v>
      </c>
      <c r="I54" s="44">
        <v>1.83</v>
      </c>
      <c r="J54" s="44">
        <v>1.3</v>
      </c>
      <c r="K54" s="44">
        <v>0.53</v>
      </c>
      <c r="L54" s="44">
        <v>0.6</v>
      </c>
      <c r="M54" s="44">
        <v>0.35</v>
      </c>
      <c r="N54" s="44">
        <v>0.66</v>
      </c>
      <c r="O54" s="44">
        <v>0</v>
      </c>
      <c r="P54" s="44">
        <v>3.2</v>
      </c>
      <c r="Q54" s="44">
        <v>0.56999999999999995</v>
      </c>
      <c r="R54" s="44">
        <v>0.51</v>
      </c>
      <c r="S54" s="44">
        <v>0.06</v>
      </c>
      <c r="T54" s="44">
        <v>0.13</v>
      </c>
      <c r="U54" s="44">
        <v>2.85</v>
      </c>
      <c r="V54" s="44">
        <v>0.79</v>
      </c>
      <c r="W54" s="44">
        <v>2.2599999999999998</v>
      </c>
      <c r="X54" s="44">
        <v>1.37</v>
      </c>
      <c r="Y54" s="44">
        <v>0.67</v>
      </c>
      <c r="Z54" s="44">
        <v>1.22</v>
      </c>
      <c r="AA54" s="44">
        <v>1.41</v>
      </c>
      <c r="AB54" s="44">
        <v>1.7</v>
      </c>
      <c r="AC54" s="15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495</v>
      </c>
      <c r="BM56" s="27" t="s">
        <v>66</v>
      </c>
    </row>
    <row r="57" spans="1:65" ht="15">
      <c r="A57" s="24" t="s">
        <v>10</v>
      </c>
      <c r="B57" s="18" t="s">
        <v>110</v>
      </c>
      <c r="C57" s="15" t="s">
        <v>111</v>
      </c>
      <c r="D57" s="16" t="s">
        <v>234</v>
      </c>
      <c r="E57" s="17" t="s">
        <v>234</v>
      </c>
      <c r="F57" s="17" t="s">
        <v>234</v>
      </c>
      <c r="G57" s="17" t="s">
        <v>234</v>
      </c>
      <c r="H57" s="17" t="s">
        <v>234</v>
      </c>
      <c r="I57" s="17" t="s">
        <v>234</v>
      </c>
      <c r="J57" s="17" t="s">
        <v>234</v>
      </c>
      <c r="K57" s="17" t="s">
        <v>234</v>
      </c>
      <c r="L57" s="17" t="s">
        <v>234</v>
      </c>
      <c r="M57" s="17" t="s">
        <v>234</v>
      </c>
      <c r="N57" s="17" t="s">
        <v>234</v>
      </c>
      <c r="O57" s="17" t="s">
        <v>234</v>
      </c>
      <c r="P57" s="17" t="s">
        <v>234</v>
      </c>
      <c r="Q57" s="17" t="s">
        <v>234</v>
      </c>
      <c r="R57" s="17" t="s">
        <v>234</v>
      </c>
      <c r="S57" s="17" t="s">
        <v>234</v>
      </c>
      <c r="T57" s="17" t="s">
        <v>234</v>
      </c>
      <c r="U57" s="17" t="s">
        <v>234</v>
      </c>
      <c r="V57" s="17" t="s">
        <v>234</v>
      </c>
      <c r="W57" s="17" t="s">
        <v>234</v>
      </c>
      <c r="X57" s="17" t="s">
        <v>234</v>
      </c>
      <c r="Y57" s="17" t="s">
        <v>234</v>
      </c>
      <c r="Z57" s="17" t="s">
        <v>234</v>
      </c>
      <c r="AA57" s="17" t="s">
        <v>234</v>
      </c>
      <c r="AB57" s="17" t="s">
        <v>234</v>
      </c>
      <c r="AC57" s="17" t="s">
        <v>234</v>
      </c>
      <c r="AD57" s="15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235</v>
      </c>
      <c r="C58" s="9" t="s">
        <v>235</v>
      </c>
      <c r="D58" s="151" t="s">
        <v>237</v>
      </c>
      <c r="E58" s="152" t="s">
        <v>238</v>
      </c>
      <c r="F58" s="152" t="s">
        <v>239</v>
      </c>
      <c r="G58" s="152" t="s">
        <v>240</v>
      </c>
      <c r="H58" s="152" t="s">
        <v>241</v>
      </c>
      <c r="I58" s="152" t="s">
        <v>242</v>
      </c>
      <c r="J58" s="152" t="s">
        <v>243</v>
      </c>
      <c r="K58" s="152" t="s">
        <v>244</v>
      </c>
      <c r="L58" s="152" t="s">
        <v>245</v>
      </c>
      <c r="M58" s="152" t="s">
        <v>246</v>
      </c>
      <c r="N58" s="152" t="s">
        <v>247</v>
      </c>
      <c r="O58" s="152" t="s">
        <v>248</v>
      </c>
      <c r="P58" s="152" t="s">
        <v>250</v>
      </c>
      <c r="Q58" s="152" t="s">
        <v>251</v>
      </c>
      <c r="R58" s="152" t="s">
        <v>252</v>
      </c>
      <c r="S58" s="152" t="s">
        <v>253</v>
      </c>
      <c r="T58" s="152" t="s">
        <v>254</v>
      </c>
      <c r="U58" s="152" t="s">
        <v>255</v>
      </c>
      <c r="V58" s="152" t="s">
        <v>256</v>
      </c>
      <c r="W58" s="152" t="s">
        <v>257</v>
      </c>
      <c r="X58" s="152" t="s">
        <v>258</v>
      </c>
      <c r="Y58" s="152" t="s">
        <v>259</v>
      </c>
      <c r="Z58" s="152" t="s">
        <v>260</v>
      </c>
      <c r="AA58" s="152" t="s">
        <v>261</v>
      </c>
      <c r="AB58" s="152" t="s">
        <v>262</v>
      </c>
      <c r="AC58" s="152" t="s">
        <v>263</v>
      </c>
      <c r="AD58" s="15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282</v>
      </c>
      <c r="E59" s="11" t="s">
        <v>282</v>
      </c>
      <c r="F59" s="11" t="s">
        <v>282</v>
      </c>
      <c r="G59" s="11" t="s">
        <v>114</v>
      </c>
      <c r="H59" s="11" t="s">
        <v>114</v>
      </c>
      <c r="I59" s="11" t="s">
        <v>283</v>
      </c>
      <c r="J59" s="11" t="s">
        <v>283</v>
      </c>
      <c r="K59" s="11" t="s">
        <v>282</v>
      </c>
      <c r="L59" s="11" t="s">
        <v>114</v>
      </c>
      <c r="M59" s="11" t="s">
        <v>282</v>
      </c>
      <c r="N59" s="11" t="s">
        <v>283</v>
      </c>
      <c r="O59" s="11" t="s">
        <v>283</v>
      </c>
      <c r="P59" s="11" t="s">
        <v>283</v>
      </c>
      <c r="Q59" s="11" t="s">
        <v>283</v>
      </c>
      <c r="R59" s="11" t="s">
        <v>283</v>
      </c>
      <c r="S59" s="11" t="s">
        <v>283</v>
      </c>
      <c r="T59" s="11" t="s">
        <v>283</v>
      </c>
      <c r="U59" s="11" t="s">
        <v>114</v>
      </c>
      <c r="V59" s="11" t="s">
        <v>283</v>
      </c>
      <c r="W59" s="11" t="s">
        <v>282</v>
      </c>
      <c r="X59" s="11" t="s">
        <v>114</v>
      </c>
      <c r="Y59" s="11" t="s">
        <v>283</v>
      </c>
      <c r="Z59" s="11" t="s">
        <v>283</v>
      </c>
      <c r="AA59" s="11" t="s">
        <v>283</v>
      </c>
      <c r="AB59" s="11" t="s">
        <v>114</v>
      </c>
      <c r="AC59" s="11" t="s">
        <v>114</v>
      </c>
      <c r="AD59" s="15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15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23">
        <v>1871</v>
      </c>
      <c r="E61" s="223">
        <v>2202</v>
      </c>
      <c r="F61" s="223">
        <v>2059.5815304942498</v>
      </c>
      <c r="G61" s="223">
        <v>2168</v>
      </c>
      <c r="H61" s="223">
        <v>2173</v>
      </c>
      <c r="I61" s="223">
        <v>2080</v>
      </c>
      <c r="J61" s="223">
        <v>2190</v>
      </c>
      <c r="K61" s="223">
        <v>2220</v>
      </c>
      <c r="L61" s="224">
        <v>1814.36</v>
      </c>
      <c r="M61" s="223">
        <v>2176.4</v>
      </c>
      <c r="N61" s="223">
        <v>2145</v>
      </c>
      <c r="O61" s="223" t="s">
        <v>285</v>
      </c>
      <c r="P61" s="223">
        <v>2240</v>
      </c>
      <c r="Q61" s="223">
        <v>2040.0000000000002</v>
      </c>
      <c r="R61" s="223">
        <v>2220</v>
      </c>
      <c r="S61" s="223">
        <v>2240</v>
      </c>
      <c r="T61" s="223">
        <v>2170</v>
      </c>
      <c r="U61" s="223">
        <v>2306.4663771814098</v>
      </c>
      <c r="V61" s="223">
        <v>2166.2829999999999</v>
      </c>
      <c r="W61" s="223">
        <v>1957</v>
      </c>
      <c r="X61" s="223">
        <v>2189</v>
      </c>
      <c r="Y61" s="223">
        <v>1990</v>
      </c>
      <c r="Z61" s="223">
        <v>2316</v>
      </c>
      <c r="AA61" s="223">
        <v>2153</v>
      </c>
      <c r="AB61" s="223">
        <v>2216</v>
      </c>
      <c r="AC61" s="223">
        <v>2061</v>
      </c>
      <c r="AD61" s="225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>
        <v>1</v>
      </c>
    </row>
    <row r="62" spans="1:65">
      <c r="A62" s="29"/>
      <c r="B62" s="19">
        <v>1</v>
      </c>
      <c r="C62" s="9">
        <v>2</v>
      </c>
      <c r="D62" s="228">
        <v>1923</v>
      </c>
      <c r="E62" s="228">
        <v>2167.4</v>
      </c>
      <c r="F62" s="228">
        <v>2088.9387793561</v>
      </c>
      <c r="G62" s="228">
        <v>2148</v>
      </c>
      <c r="H62" s="228">
        <v>2183</v>
      </c>
      <c r="I62" s="228">
        <v>2170</v>
      </c>
      <c r="J62" s="228">
        <v>2193</v>
      </c>
      <c r="K62" s="228">
        <v>2170</v>
      </c>
      <c r="L62" s="229">
        <v>1827.98</v>
      </c>
      <c r="M62" s="228">
        <v>2240.6999999999998</v>
      </c>
      <c r="N62" s="228">
        <v>2169</v>
      </c>
      <c r="O62" s="228" t="s">
        <v>285</v>
      </c>
      <c r="P62" s="228">
        <v>2260</v>
      </c>
      <c r="Q62" s="228">
        <v>2010</v>
      </c>
      <c r="R62" s="228">
        <v>2220</v>
      </c>
      <c r="S62" s="228">
        <v>2300</v>
      </c>
      <c r="T62" s="228">
        <v>2220</v>
      </c>
      <c r="U62" s="228">
        <v>2236.9765955074286</v>
      </c>
      <c r="V62" s="230">
        <v>2001.6416999999999</v>
      </c>
      <c r="W62" s="228">
        <v>2020</v>
      </c>
      <c r="X62" s="228">
        <v>2182</v>
      </c>
      <c r="Y62" s="228">
        <v>2013</v>
      </c>
      <c r="Z62" s="230">
        <v>2399</v>
      </c>
      <c r="AA62" s="230">
        <v>2027.0000000000002</v>
      </c>
      <c r="AB62" s="228">
        <v>2226</v>
      </c>
      <c r="AC62" s="228">
        <v>2029</v>
      </c>
      <c r="AD62" s="225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25</v>
      </c>
    </row>
    <row r="63" spans="1:65">
      <c r="A63" s="29"/>
      <c r="B63" s="19">
        <v>1</v>
      </c>
      <c r="C63" s="9">
        <v>3</v>
      </c>
      <c r="D63" s="228">
        <v>2112</v>
      </c>
      <c r="E63" s="228">
        <v>2195.9</v>
      </c>
      <c r="F63" s="228">
        <v>2049.45776073465</v>
      </c>
      <c r="G63" s="228">
        <v>2153</v>
      </c>
      <c r="H63" s="228">
        <v>2174</v>
      </c>
      <c r="I63" s="228">
        <v>2100</v>
      </c>
      <c r="J63" s="228">
        <v>2211</v>
      </c>
      <c r="K63" s="228">
        <v>2170</v>
      </c>
      <c r="L63" s="229">
        <v>1845.9949999999999</v>
      </c>
      <c r="M63" s="228">
        <v>2148.6</v>
      </c>
      <c r="N63" s="228">
        <v>2128</v>
      </c>
      <c r="O63" s="228" t="s">
        <v>285</v>
      </c>
      <c r="P63" s="228">
        <v>2210</v>
      </c>
      <c r="Q63" s="228">
        <v>2080</v>
      </c>
      <c r="R63" s="228">
        <v>2210</v>
      </c>
      <c r="S63" s="228">
        <v>2270</v>
      </c>
      <c r="T63" s="228">
        <v>2130</v>
      </c>
      <c r="U63" s="228">
        <v>2244.853668291697</v>
      </c>
      <c r="V63" s="228">
        <v>2143.0459000000001</v>
      </c>
      <c r="W63" s="228">
        <v>1907</v>
      </c>
      <c r="X63" s="228">
        <v>2149</v>
      </c>
      <c r="Y63" s="228">
        <v>1958.9999999999998</v>
      </c>
      <c r="Z63" s="228">
        <v>2331</v>
      </c>
      <c r="AA63" s="228">
        <v>2143</v>
      </c>
      <c r="AB63" s="228">
        <v>2121</v>
      </c>
      <c r="AC63" s="228">
        <v>2048</v>
      </c>
      <c r="AD63" s="225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16</v>
      </c>
    </row>
    <row r="64" spans="1:65">
      <c r="A64" s="29"/>
      <c r="B64" s="19">
        <v>1</v>
      </c>
      <c r="C64" s="9">
        <v>4</v>
      </c>
      <c r="D64" s="228">
        <v>1991.0000000000002</v>
      </c>
      <c r="E64" s="228">
        <v>2225.3000000000002</v>
      </c>
      <c r="F64" s="228">
        <v>2054.0202795864498</v>
      </c>
      <c r="G64" s="228">
        <v>2138</v>
      </c>
      <c r="H64" s="228">
        <v>2169</v>
      </c>
      <c r="I64" s="230">
        <v>2390</v>
      </c>
      <c r="J64" s="228">
        <v>2222</v>
      </c>
      <c r="K64" s="228">
        <v>2100</v>
      </c>
      <c r="L64" s="229">
        <v>1813.0650000000001</v>
      </c>
      <c r="M64" s="228">
        <v>2144.4</v>
      </c>
      <c r="N64" s="228">
        <v>2142</v>
      </c>
      <c r="O64" s="228" t="s">
        <v>285</v>
      </c>
      <c r="P64" s="228">
        <v>2250</v>
      </c>
      <c r="Q64" s="228">
        <v>1990</v>
      </c>
      <c r="R64" s="228">
        <v>2230</v>
      </c>
      <c r="S64" s="228">
        <v>2260</v>
      </c>
      <c r="T64" s="228">
        <v>2200</v>
      </c>
      <c r="U64" s="228">
        <v>2321.2356642140217</v>
      </c>
      <c r="V64" s="228">
        <v>2114.6093000000001</v>
      </c>
      <c r="W64" s="228">
        <v>2052</v>
      </c>
      <c r="X64" s="228">
        <v>2145</v>
      </c>
      <c r="Y64" s="228">
        <v>2040.0000000000002</v>
      </c>
      <c r="Z64" s="228">
        <v>2334</v>
      </c>
      <c r="AA64" s="228">
        <v>2138</v>
      </c>
      <c r="AB64" s="228">
        <v>1980</v>
      </c>
      <c r="AC64" s="228">
        <v>2066</v>
      </c>
      <c r="AD64" s="225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2148.6065698713041</v>
      </c>
    </row>
    <row r="65" spans="1:65">
      <c r="A65" s="29"/>
      <c r="B65" s="19">
        <v>1</v>
      </c>
      <c r="C65" s="9">
        <v>5</v>
      </c>
      <c r="D65" s="228">
        <v>2186</v>
      </c>
      <c r="E65" s="228">
        <v>2146.5</v>
      </c>
      <c r="F65" s="228">
        <v>2081.4822205947003</v>
      </c>
      <c r="G65" s="228">
        <v>2143</v>
      </c>
      <c r="H65" s="228">
        <v>2174</v>
      </c>
      <c r="I65" s="228">
        <v>2130</v>
      </c>
      <c r="J65" s="228">
        <v>2192</v>
      </c>
      <c r="K65" s="228">
        <v>2270</v>
      </c>
      <c r="L65" s="229">
        <v>1863.7249999999999</v>
      </c>
      <c r="M65" s="228">
        <v>2206</v>
      </c>
      <c r="N65" s="228">
        <v>2150</v>
      </c>
      <c r="O65" s="228" t="s">
        <v>285</v>
      </c>
      <c r="P65" s="228">
        <v>2160</v>
      </c>
      <c r="Q65" s="228">
        <v>2040.0000000000002</v>
      </c>
      <c r="R65" s="228">
        <v>2220</v>
      </c>
      <c r="S65" s="228">
        <v>2260</v>
      </c>
      <c r="T65" s="228">
        <v>2210</v>
      </c>
      <c r="U65" s="228">
        <v>2275.0483439889181</v>
      </c>
      <c r="V65" s="228">
        <v>2146.1372000000001</v>
      </c>
      <c r="W65" s="228">
        <v>2033.9999999999998</v>
      </c>
      <c r="X65" s="228">
        <v>2103</v>
      </c>
      <c r="Y65" s="228">
        <v>2049</v>
      </c>
      <c r="Z65" s="228">
        <v>2315</v>
      </c>
      <c r="AA65" s="228">
        <v>2140</v>
      </c>
      <c r="AB65" s="228">
        <v>1953</v>
      </c>
      <c r="AC65" s="228">
        <v>1993</v>
      </c>
      <c r="AD65" s="225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7">
        <v>14</v>
      </c>
    </row>
    <row r="66" spans="1:65">
      <c r="A66" s="29"/>
      <c r="B66" s="19">
        <v>1</v>
      </c>
      <c r="C66" s="9">
        <v>6</v>
      </c>
      <c r="D66" s="228">
        <v>2050</v>
      </c>
      <c r="E66" s="228">
        <v>2223.6</v>
      </c>
      <c r="F66" s="228">
        <v>2083.5065310566501</v>
      </c>
      <c r="G66" s="228">
        <v>2169</v>
      </c>
      <c r="H66" s="228">
        <v>2164</v>
      </c>
      <c r="I66" s="228">
        <v>2150</v>
      </c>
      <c r="J66" s="228">
        <v>2198</v>
      </c>
      <c r="K66" s="228">
        <v>2210</v>
      </c>
      <c r="L66" s="229">
        <v>1827.1849999999999</v>
      </c>
      <c r="M66" s="228">
        <v>2148.1</v>
      </c>
      <c r="N66" s="228">
        <v>2121</v>
      </c>
      <c r="O66" s="228" t="s">
        <v>285</v>
      </c>
      <c r="P66" s="228">
        <v>2200</v>
      </c>
      <c r="Q66" s="228">
        <v>1970</v>
      </c>
      <c r="R66" s="230">
        <v>2140</v>
      </c>
      <c r="S66" s="228">
        <v>2300</v>
      </c>
      <c r="T66" s="228">
        <v>2230</v>
      </c>
      <c r="U66" s="228">
        <v>2306.3468704615293</v>
      </c>
      <c r="V66" s="228">
        <v>2129.2008000000001</v>
      </c>
      <c r="W66" s="228">
        <v>1998.0000000000002</v>
      </c>
      <c r="X66" s="228">
        <v>2143</v>
      </c>
      <c r="Y66" s="228">
        <v>2024.0000000000002</v>
      </c>
      <c r="Z66" s="228">
        <v>2313</v>
      </c>
      <c r="AA66" s="228">
        <v>2114</v>
      </c>
      <c r="AB66" s="228">
        <v>2163</v>
      </c>
      <c r="AC66" s="228">
        <v>2055</v>
      </c>
      <c r="AD66" s="225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31"/>
    </row>
    <row r="67" spans="1:65">
      <c r="A67" s="29"/>
      <c r="B67" s="20" t="s">
        <v>269</v>
      </c>
      <c r="C67" s="12"/>
      <c r="D67" s="232">
        <v>2022.1666666666667</v>
      </c>
      <c r="E67" s="232">
        <v>2193.4499999999998</v>
      </c>
      <c r="F67" s="232">
        <v>2069.4978503037996</v>
      </c>
      <c r="G67" s="232">
        <v>2153.1666666666665</v>
      </c>
      <c r="H67" s="232">
        <v>2172.8333333333335</v>
      </c>
      <c r="I67" s="232">
        <v>2170</v>
      </c>
      <c r="J67" s="232">
        <v>2201</v>
      </c>
      <c r="K67" s="232">
        <v>2190</v>
      </c>
      <c r="L67" s="232">
        <v>1832.0516666666665</v>
      </c>
      <c r="M67" s="232">
        <v>2177.3666666666668</v>
      </c>
      <c r="N67" s="232">
        <v>2142.5</v>
      </c>
      <c r="O67" s="232" t="s">
        <v>694</v>
      </c>
      <c r="P67" s="232">
        <v>2220</v>
      </c>
      <c r="Q67" s="232">
        <v>2021.6666666666667</v>
      </c>
      <c r="R67" s="232">
        <v>2206.6666666666665</v>
      </c>
      <c r="S67" s="232">
        <v>2271.6666666666665</v>
      </c>
      <c r="T67" s="232">
        <v>2193.3333333333335</v>
      </c>
      <c r="U67" s="232">
        <v>2281.8212532741677</v>
      </c>
      <c r="V67" s="232">
        <v>2116.8196500000004</v>
      </c>
      <c r="W67" s="232">
        <v>1994.6666666666667</v>
      </c>
      <c r="X67" s="232">
        <v>2151.8333333333335</v>
      </c>
      <c r="Y67" s="232">
        <v>2012.5</v>
      </c>
      <c r="Z67" s="232">
        <v>2334.6666666666665</v>
      </c>
      <c r="AA67" s="232">
        <v>2119.1666666666665</v>
      </c>
      <c r="AB67" s="232">
        <v>2109.8333333333335</v>
      </c>
      <c r="AC67" s="232">
        <v>2042</v>
      </c>
      <c r="AD67" s="225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31"/>
    </row>
    <row r="68" spans="1:65">
      <c r="A68" s="29"/>
      <c r="B68" s="3" t="s">
        <v>270</v>
      </c>
      <c r="C68" s="28"/>
      <c r="D68" s="228">
        <v>2020.5</v>
      </c>
      <c r="E68" s="228">
        <v>2198.9499999999998</v>
      </c>
      <c r="F68" s="228">
        <v>2070.531875544475</v>
      </c>
      <c r="G68" s="228">
        <v>2150.5</v>
      </c>
      <c r="H68" s="228">
        <v>2173.5</v>
      </c>
      <c r="I68" s="228">
        <v>2140</v>
      </c>
      <c r="J68" s="228">
        <v>2195.5</v>
      </c>
      <c r="K68" s="228">
        <v>2190</v>
      </c>
      <c r="L68" s="228">
        <v>1827.5825</v>
      </c>
      <c r="M68" s="228">
        <v>2162.5</v>
      </c>
      <c r="N68" s="228">
        <v>2143.5</v>
      </c>
      <c r="O68" s="228" t="s">
        <v>694</v>
      </c>
      <c r="P68" s="228">
        <v>2225</v>
      </c>
      <c r="Q68" s="228">
        <v>2025</v>
      </c>
      <c r="R68" s="228">
        <v>2220</v>
      </c>
      <c r="S68" s="228">
        <v>2265</v>
      </c>
      <c r="T68" s="228">
        <v>2205</v>
      </c>
      <c r="U68" s="228">
        <v>2290.6976072252237</v>
      </c>
      <c r="V68" s="228">
        <v>2136.1233499999998</v>
      </c>
      <c r="W68" s="228">
        <v>2009</v>
      </c>
      <c r="X68" s="228">
        <v>2147</v>
      </c>
      <c r="Y68" s="228">
        <v>2018.5</v>
      </c>
      <c r="Z68" s="228">
        <v>2323.5</v>
      </c>
      <c r="AA68" s="228">
        <v>2139</v>
      </c>
      <c r="AB68" s="228">
        <v>2142</v>
      </c>
      <c r="AC68" s="228">
        <v>2051.5</v>
      </c>
      <c r="AD68" s="225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31"/>
    </row>
    <row r="69" spans="1:65">
      <c r="A69" s="29"/>
      <c r="B69" s="3" t="s">
        <v>271</v>
      </c>
      <c r="C69" s="28"/>
      <c r="D69" s="228">
        <v>117.76487874857538</v>
      </c>
      <c r="E69" s="228">
        <v>31.258454856246498</v>
      </c>
      <c r="F69" s="228">
        <v>17.072268589362437</v>
      </c>
      <c r="G69" s="228">
        <v>12.890565025113006</v>
      </c>
      <c r="H69" s="228">
        <v>6.306081720582652</v>
      </c>
      <c r="I69" s="228">
        <v>112.60550608207397</v>
      </c>
      <c r="J69" s="228">
        <v>12.774975538137049</v>
      </c>
      <c r="K69" s="228">
        <v>57.619441163551734</v>
      </c>
      <c r="L69" s="228">
        <v>19.551818755979333</v>
      </c>
      <c r="M69" s="228">
        <v>38.994290180315666</v>
      </c>
      <c r="N69" s="228">
        <v>16.955824957813171</v>
      </c>
      <c r="O69" s="228" t="s">
        <v>694</v>
      </c>
      <c r="P69" s="228">
        <v>37.416573867739416</v>
      </c>
      <c r="Q69" s="228">
        <v>39.707262140151016</v>
      </c>
      <c r="R69" s="228">
        <v>33.266599866332399</v>
      </c>
      <c r="S69" s="228">
        <v>24.013884872437171</v>
      </c>
      <c r="T69" s="228">
        <v>37.237973450050511</v>
      </c>
      <c r="U69" s="228">
        <v>35.17357471283912</v>
      </c>
      <c r="V69" s="228">
        <v>59.022193468109982</v>
      </c>
      <c r="W69" s="228">
        <v>54.020983577371702</v>
      </c>
      <c r="X69" s="228">
        <v>31.012363126125468</v>
      </c>
      <c r="Y69" s="228">
        <v>33.435011589649683</v>
      </c>
      <c r="Z69" s="228">
        <v>32.733265444600342</v>
      </c>
      <c r="AA69" s="228">
        <v>46.952813192253544</v>
      </c>
      <c r="AB69" s="228">
        <v>117.61873433542237</v>
      </c>
      <c r="AC69" s="228">
        <v>27.24701818548224</v>
      </c>
      <c r="AD69" s="225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31"/>
    </row>
    <row r="70" spans="1:65">
      <c r="A70" s="29"/>
      <c r="B70" s="3" t="s">
        <v>86</v>
      </c>
      <c r="C70" s="28"/>
      <c r="D70" s="13">
        <v>5.8236979517963597E-2</v>
      </c>
      <c r="E70" s="13">
        <v>1.4250817140234106E-2</v>
      </c>
      <c r="F70" s="13">
        <v>8.2494739421238097E-3</v>
      </c>
      <c r="G70" s="13">
        <v>5.9867938811578323E-3</v>
      </c>
      <c r="H70" s="13">
        <v>2.9022390368563249E-3</v>
      </c>
      <c r="I70" s="13">
        <v>5.1891938286670033E-2</v>
      </c>
      <c r="J70" s="13">
        <v>5.8041688042421852E-3</v>
      </c>
      <c r="K70" s="13">
        <v>2.6310247106644629E-2</v>
      </c>
      <c r="L70" s="13">
        <v>1.0672089172874129E-2</v>
      </c>
      <c r="M70" s="13">
        <v>1.7908922175249458E-2</v>
      </c>
      <c r="N70" s="13">
        <v>7.9140373198661237E-3</v>
      </c>
      <c r="O70" s="13" t="s">
        <v>694</v>
      </c>
      <c r="P70" s="13">
        <v>1.6854312553035773E-2</v>
      </c>
      <c r="Q70" s="13">
        <v>1.9640855139398689E-2</v>
      </c>
      <c r="R70" s="13">
        <v>1.5075498428851541E-2</v>
      </c>
      <c r="S70" s="13">
        <v>1.0571042497037639E-2</v>
      </c>
      <c r="T70" s="13">
        <v>1.6977799445311782E-2</v>
      </c>
      <c r="U70" s="13">
        <v>1.5414693268532243E-2</v>
      </c>
      <c r="V70" s="13">
        <v>2.7882485627960783E-2</v>
      </c>
      <c r="W70" s="13">
        <v>2.708271235496576E-2</v>
      </c>
      <c r="X70" s="13">
        <v>1.4412065584133901E-2</v>
      </c>
      <c r="Y70" s="13">
        <v>1.6613670355105432E-2</v>
      </c>
      <c r="Z70" s="13">
        <v>1.4020530601627789E-2</v>
      </c>
      <c r="AA70" s="13">
        <v>2.2156262615298569E-2</v>
      </c>
      <c r="AB70" s="13">
        <v>5.5747879454343487E-2</v>
      </c>
      <c r="AC70" s="13">
        <v>1.3343299797004035E-2</v>
      </c>
      <c r="AD70" s="15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272</v>
      </c>
      <c r="C71" s="28"/>
      <c r="D71" s="13">
        <v>-5.8847396716380174E-2</v>
      </c>
      <c r="E71" s="13">
        <v>2.0870935962642001E-2</v>
      </c>
      <c r="F71" s="13">
        <v>-3.6818615691118772E-2</v>
      </c>
      <c r="G71" s="13">
        <v>2.1223507641212613E-3</v>
      </c>
      <c r="H71" s="13">
        <v>1.1275569851525002E-2</v>
      </c>
      <c r="I71" s="13">
        <v>9.9568857457124071E-3</v>
      </c>
      <c r="J71" s="13">
        <v>2.4384841256365641E-2</v>
      </c>
      <c r="K71" s="13">
        <v>1.9265244139682114E-2</v>
      </c>
      <c r="L71" s="13">
        <v>-0.14733032451985772</v>
      </c>
      <c r="M71" s="13">
        <v>1.3385464420824666E-2</v>
      </c>
      <c r="N71" s="13">
        <v>-2.8421070459958564E-3</v>
      </c>
      <c r="O71" s="13" t="s">
        <v>694</v>
      </c>
      <c r="P71" s="13">
        <v>3.3227781730636785E-2</v>
      </c>
      <c r="Q71" s="13">
        <v>-5.9080105676229344E-2</v>
      </c>
      <c r="R71" s="13">
        <v>2.7022209467990166E-2</v>
      </c>
      <c r="S71" s="13">
        <v>5.7274374248391657E-2</v>
      </c>
      <c r="T71" s="13">
        <v>2.0816637205343991E-2</v>
      </c>
      <c r="U71" s="13">
        <v>6.200050082265296E-2</v>
      </c>
      <c r="V71" s="13">
        <v>-1.4794202120124611E-2</v>
      </c>
      <c r="W71" s="13">
        <v>-7.1646389508088437E-2</v>
      </c>
      <c r="X71" s="13">
        <v>1.5017935378567326E-3</v>
      </c>
      <c r="Y71" s="13">
        <v>-6.3346436606798839E-2</v>
      </c>
      <c r="Z71" s="13">
        <v>8.6595703189396245E-2</v>
      </c>
      <c r="AA71" s="13">
        <v>-1.3701858505627218E-2</v>
      </c>
      <c r="AB71" s="13">
        <v>-1.8045759089479585E-2</v>
      </c>
      <c r="AC71" s="13">
        <v>-4.9616607975693561E-2</v>
      </c>
      <c r="AD71" s="15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273</v>
      </c>
      <c r="C72" s="46"/>
      <c r="D72" s="44">
        <v>1.85</v>
      </c>
      <c r="E72" s="44">
        <v>0.56999999999999995</v>
      </c>
      <c r="F72" s="44">
        <v>1.18</v>
      </c>
      <c r="G72" s="44">
        <v>0</v>
      </c>
      <c r="H72" s="44">
        <v>0.28000000000000003</v>
      </c>
      <c r="I72" s="44">
        <v>0.24</v>
      </c>
      <c r="J72" s="44">
        <v>0.67</v>
      </c>
      <c r="K72" s="44">
        <v>0.52</v>
      </c>
      <c r="L72" s="44">
        <v>4.53</v>
      </c>
      <c r="M72" s="44">
        <v>0.34</v>
      </c>
      <c r="N72" s="44">
        <v>0.15</v>
      </c>
      <c r="O72" s="44" t="s">
        <v>274</v>
      </c>
      <c r="P72" s="44">
        <v>0.94</v>
      </c>
      <c r="Q72" s="44">
        <v>1.85</v>
      </c>
      <c r="R72" s="44">
        <v>0.75</v>
      </c>
      <c r="S72" s="44">
        <v>1.67</v>
      </c>
      <c r="T72" s="44">
        <v>0.56999999999999995</v>
      </c>
      <c r="U72" s="44">
        <v>1.81</v>
      </c>
      <c r="V72" s="44">
        <v>0.51</v>
      </c>
      <c r="W72" s="44">
        <v>2.23</v>
      </c>
      <c r="X72" s="44">
        <v>0.02</v>
      </c>
      <c r="Y72" s="44">
        <v>1.98</v>
      </c>
      <c r="Z72" s="44">
        <v>2.56</v>
      </c>
      <c r="AA72" s="44">
        <v>0.48</v>
      </c>
      <c r="AB72" s="44">
        <v>0.61</v>
      </c>
      <c r="AC72" s="44">
        <v>1.57</v>
      </c>
      <c r="AD72" s="15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BM73" s="55"/>
    </row>
    <row r="74" spans="1:65" ht="15">
      <c r="B74" s="8" t="s">
        <v>496</v>
      </c>
      <c r="BM74" s="27" t="s">
        <v>66</v>
      </c>
    </row>
    <row r="75" spans="1:65" ht="15">
      <c r="A75" s="24" t="s">
        <v>13</v>
      </c>
      <c r="B75" s="18" t="s">
        <v>110</v>
      </c>
      <c r="C75" s="15" t="s">
        <v>111</v>
      </c>
      <c r="D75" s="16" t="s">
        <v>234</v>
      </c>
      <c r="E75" s="17" t="s">
        <v>234</v>
      </c>
      <c r="F75" s="17" t="s">
        <v>234</v>
      </c>
      <c r="G75" s="17" t="s">
        <v>234</v>
      </c>
      <c r="H75" s="17" t="s">
        <v>234</v>
      </c>
      <c r="I75" s="17" t="s">
        <v>234</v>
      </c>
      <c r="J75" s="17" t="s">
        <v>234</v>
      </c>
      <c r="K75" s="17" t="s">
        <v>234</v>
      </c>
      <c r="L75" s="17" t="s">
        <v>234</v>
      </c>
      <c r="M75" s="17" t="s">
        <v>234</v>
      </c>
      <c r="N75" s="17" t="s">
        <v>234</v>
      </c>
      <c r="O75" s="17" t="s">
        <v>234</v>
      </c>
      <c r="P75" s="17" t="s">
        <v>234</v>
      </c>
      <c r="Q75" s="17" t="s">
        <v>234</v>
      </c>
      <c r="R75" s="17" t="s">
        <v>234</v>
      </c>
      <c r="S75" s="17" t="s">
        <v>234</v>
      </c>
      <c r="T75" s="17" t="s">
        <v>234</v>
      </c>
      <c r="U75" s="17" t="s">
        <v>234</v>
      </c>
      <c r="V75" s="17" t="s">
        <v>234</v>
      </c>
      <c r="W75" s="17" t="s">
        <v>234</v>
      </c>
      <c r="X75" s="17" t="s">
        <v>234</v>
      </c>
      <c r="Y75" s="17" t="s">
        <v>234</v>
      </c>
      <c r="Z75" s="17" t="s">
        <v>234</v>
      </c>
      <c r="AA75" s="17" t="s">
        <v>234</v>
      </c>
      <c r="AB75" s="17" t="s">
        <v>234</v>
      </c>
      <c r="AC75" s="17" t="s">
        <v>234</v>
      </c>
      <c r="AD75" s="15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235</v>
      </c>
      <c r="C76" s="9" t="s">
        <v>235</v>
      </c>
      <c r="D76" s="151" t="s">
        <v>237</v>
      </c>
      <c r="E76" s="152" t="s">
        <v>238</v>
      </c>
      <c r="F76" s="152" t="s">
        <v>239</v>
      </c>
      <c r="G76" s="152" t="s">
        <v>240</v>
      </c>
      <c r="H76" s="152" t="s">
        <v>241</v>
      </c>
      <c r="I76" s="152" t="s">
        <v>242</v>
      </c>
      <c r="J76" s="152" t="s">
        <v>243</v>
      </c>
      <c r="K76" s="152" t="s">
        <v>244</v>
      </c>
      <c r="L76" s="152" t="s">
        <v>245</v>
      </c>
      <c r="M76" s="152" t="s">
        <v>246</v>
      </c>
      <c r="N76" s="152" t="s">
        <v>247</v>
      </c>
      <c r="O76" s="152" t="s">
        <v>248</v>
      </c>
      <c r="P76" s="152" t="s">
        <v>250</v>
      </c>
      <c r="Q76" s="152" t="s">
        <v>251</v>
      </c>
      <c r="R76" s="152" t="s">
        <v>252</v>
      </c>
      <c r="S76" s="152" t="s">
        <v>253</v>
      </c>
      <c r="T76" s="152" t="s">
        <v>254</v>
      </c>
      <c r="U76" s="152" t="s">
        <v>255</v>
      </c>
      <c r="V76" s="152" t="s">
        <v>256</v>
      </c>
      <c r="W76" s="152" t="s">
        <v>257</v>
      </c>
      <c r="X76" s="152" t="s">
        <v>258</v>
      </c>
      <c r="Y76" s="152" t="s">
        <v>259</v>
      </c>
      <c r="Z76" s="152" t="s">
        <v>260</v>
      </c>
      <c r="AA76" s="152" t="s">
        <v>261</v>
      </c>
      <c r="AB76" s="152" t="s">
        <v>262</v>
      </c>
      <c r="AC76" s="152" t="s">
        <v>263</v>
      </c>
      <c r="AD76" s="15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282</v>
      </c>
      <c r="E77" s="11" t="s">
        <v>282</v>
      </c>
      <c r="F77" s="11" t="s">
        <v>282</v>
      </c>
      <c r="G77" s="11" t="s">
        <v>114</v>
      </c>
      <c r="H77" s="11" t="s">
        <v>114</v>
      </c>
      <c r="I77" s="11" t="s">
        <v>283</v>
      </c>
      <c r="J77" s="11" t="s">
        <v>282</v>
      </c>
      <c r="K77" s="11" t="s">
        <v>282</v>
      </c>
      <c r="L77" s="11" t="s">
        <v>282</v>
      </c>
      <c r="M77" s="11" t="s">
        <v>282</v>
      </c>
      <c r="N77" s="11" t="s">
        <v>283</v>
      </c>
      <c r="O77" s="11" t="s">
        <v>283</v>
      </c>
      <c r="P77" s="11" t="s">
        <v>283</v>
      </c>
      <c r="Q77" s="11" t="s">
        <v>283</v>
      </c>
      <c r="R77" s="11" t="s">
        <v>283</v>
      </c>
      <c r="S77" s="11" t="s">
        <v>283</v>
      </c>
      <c r="T77" s="11" t="s">
        <v>283</v>
      </c>
      <c r="U77" s="11" t="s">
        <v>114</v>
      </c>
      <c r="V77" s="11" t="s">
        <v>283</v>
      </c>
      <c r="W77" s="11" t="s">
        <v>282</v>
      </c>
      <c r="X77" s="11" t="s">
        <v>114</v>
      </c>
      <c r="Y77" s="11" t="s">
        <v>283</v>
      </c>
      <c r="Z77" s="11" t="s">
        <v>283</v>
      </c>
      <c r="AA77" s="11" t="s">
        <v>283</v>
      </c>
      <c r="AB77" s="11" t="s">
        <v>282</v>
      </c>
      <c r="AC77" s="11" t="s">
        <v>282</v>
      </c>
      <c r="AD77" s="15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15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148">
        <v>3</v>
      </c>
      <c r="E79" s="21">
        <v>2.36</v>
      </c>
      <c r="F79" s="21">
        <v>2.3238586280891669</v>
      </c>
      <c r="G79" s="148" t="s">
        <v>103</v>
      </c>
      <c r="H79" s="21">
        <v>2</v>
      </c>
      <c r="I79" s="21">
        <v>2.6</v>
      </c>
      <c r="J79" s="21">
        <v>2.38</v>
      </c>
      <c r="K79" s="21">
        <v>2.2000000000000002</v>
      </c>
      <c r="L79" s="148">
        <v>2.8694193990322598</v>
      </c>
      <c r="M79" s="21">
        <v>2.3199999999999998</v>
      </c>
      <c r="N79" s="148">
        <v>3</v>
      </c>
      <c r="O79" s="148">
        <v>2</v>
      </c>
      <c r="P79" s="21">
        <v>2.4900000000000002</v>
      </c>
      <c r="Q79" s="21">
        <v>2.42</v>
      </c>
      <c r="R79" s="21">
        <v>2.4</v>
      </c>
      <c r="S79" s="21">
        <v>2.4900000000000002</v>
      </c>
      <c r="T79" s="21">
        <v>2.41</v>
      </c>
      <c r="U79" s="21">
        <v>2.3269509687398773</v>
      </c>
      <c r="V79" s="21">
        <v>2.339</v>
      </c>
      <c r="W79" s="21">
        <v>2.08</v>
      </c>
      <c r="X79" s="21">
        <v>2.4</v>
      </c>
      <c r="Y79" s="148">
        <v>3</v>
      </c>
      <c r="Z79" s="148">
        <v>2.8</v>
      </c>
      <c r="AA79" s="21">
        <v>2.54</v>
      </c>
      <c r="AB79" s="21">
        <v>2.63</v>
      </c>
      <c r="AC79" s="148">
        <v>2.81</v>
      </c>
      <c r="AD79" s="15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49">
        <v>3</v>
      </c>
      <c r="E80" s="11">
        <v>2.2999999999999998</v>
      </c>
      <c r="F80" s="11">
        <v>2.2940206573693027</v>
      </c>
      <c r="G80" s="149" t="s">
        <v>103</v>
      </c>
      <c r="H80" s="11">
        <v>2.02</v>
      </c>
      <c r="I80" s="11">
        <v>2.6</v>
      </c>
      <c r="J80" s="11">
        <v>2.36</v>
      </c>
      <c r="K80" s="11">
        <v>2.2000000000000002</v>
      </c>
      <c r="L80" s="149">
        <v>2.9014354415612016</v>
      </c>
      <c r="M80" s="11">
        <v>2.5099999999999998</v>
      </c>
      <c r="N80" s="149">
        <v>2</v>
      </c>
      <c r="O80" s="149">
        <v>2</v>
      </c>
      <c r="P80" s="11">
        <v>2.5499999999999998</v>
      </c>
      <c r="Q80" s="11">
        <v>2.36</v>
      </c>
      <c r="R80" s="11">
        <v>2.41</v>
      </c>
      <c r="S80" s="11">
        <v>2.5499999999999998</v>
      </c>
      <c r="T80" s="11">
        <v>2.4900000000000002</v>
      </c>
      <c r="U80" s="11">
        <v>2.2793916192138273</v>
      </c>
      <c r="V80" s="11">
        <v>2.4994999999999998</v>
      </c>
      <c r="W80" s="11">
        <v>2.0699999999999998</v>
      </c>
      <c r="X80" s="11">
        <v>2.2999999999999998</v>
      </c>
      <c r="Y80" s="149">
        <v>3</v>
      </c>
      <c r="Z80" s="149">
        <v>3</v>
      </c>
      <c r="AA80" s="147">
        <v>2.38</v>
      </c>
      <c r="AB80" s="11">
        <v>2.41</v>
      </c>
      <c r="AC80" s="147">
        <v>3.08</v>
      </c>
      <c r="AD80" s="15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26</v>
      </c>
    </row>
    <row r="81" spans="1:65">
      <c r="A81" s="29"/>
      <c r="B81" s="19">
        <v>1</v>
      </c>
      <c r="C81" s="9">
        <v>3</v>
      </c>
      <c r="D81" s="149">
        <v>3</v>
      </c>
      <c r="E81" s="147">
        <v>2.5299999999999998</v>
      </c>
      <c r="F81" s="11">
        <v>2.325789222441609</v>
      </c>
      <c r="G81" s="149" t="s">
        <v>103</v>
      </c>
      <c r="H81" s="11">
        <v>2.02</v>
      </c>
      <c r="I81" s="11">
        <v>2.6</v>
      </c>
      <c r="J81" s="11">
        <v>2.38</v>
      </c>
      <c r="K81" s="11">
        <v>2.2999999999999998</v>
      </c>
      <c r="L81" s="149">
        <v>2.8205275448466902</v>
      </c>
      <c r="M81" s="11">
        <v>2.4</v>
      </c>
      <c r="N81" s="149">
        <v>3</v>
      </c>
      <c r="O81" s="149">
        <v>2</v>
      </c>
      <c r="P81" s="11">
        <v>2.48</v>
      </c>
      <c r="Q81" s="11">
        <v>2.4500000000000002</v>
      </c>
      <c r="R81" s="11">
        <v>2.42</v>
      </c>
      <c r="S81" s="11">
        <v>2.5099999999999998</v>
      </c>
      <c r="T81" s="11">
        <v>2.35</v>
      </c>
      <c r="U81" s="11">
        <v>2.3848521009683172</v>
      </c>
      <c r="V81" s="11">
        <v>2.3523000000000001</v>
      </c>
      <c r="W81" s="11">
        <v>2.02</v>
      </c>
      <c r="X81" s="11">
        <v>2.4</v>
      </c>
      <c r="Y81" s="149">
        <v>2</v>
      </c>
      <c r="Z81" s="149">
        <v>2.8</v>
      </c>
      <c r="AA81" s="11">
        <v>2.5299999999999998</v>
      </c>
      <c r="AB81" s="11">
        <v>2.6</v>
      </c>
      <c r="AC81" s="149">
        <v>2.82</v>
      </c>
      <c r="AD81" s="15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49">
        <v>2</v>
      </c>
      <c r="E82" s="11">
        <v>2.37</v>
      </c>
      <c r="F82" s="11">
        <v>2.2953270297041115</v>
      </c>
      <c r="G82" s="149" t="s">
        <v>103</v>
      </c>
      <c r="H82" s="11">
        <v>2.0099999999999998</v>
      </c>
      <c r="I82" s="11">
        <v>2.6</v>
      </c>
      <c r="J82" s="11">
        <v>2.33</v>
      </c>
      <c r="K82" s="11">
        <v>2.1</v>
      </c>
      <c r="L82" s="149">
        <v>2.8985513912812602</v>
      </c>
      <c r="M82" s="11">
        <v>2.52</v>
      </c>
      <c r="N82" s="149">
        <v>2</v>
      </c>
      <c r="O82" s="149">
        <v>2</v>
      </c>
      <c r="P82" s="11">
        <v>2.5099999999999998</v>
      </c>
      <c r="Q82" s="11">
        <v>2.37</v>
      </c>
      <c r="R82" s="11">
        <v>2.37</v>
      </c>
      <c r="S82" s="11">
        <v>2.5</v>
      </c>
      <c r="T82" s="11">
        <v>2.46</v>
      </c>
      <c r="U82" s="11">
        <v>2.4128585727682772</v>
      </c>
      <c r="V82" s="11">
        <v>2.1461999999999999</v>
      </c>
      <c r="W82" s="11">
        <v>2.13</v>
      </c>
      <c r="X82" s="11">
        <v>2.2999999999999998</v>
      </c>
      <c r="Y82" s="149">
        <v>3</v>
      </c>
      <c r="Z82" s="149">
        <v>2.9</v>
      </c>
      <c r="AA82" s="11">
        <v>2.5099999999999998</v>
      </c>
      <c r="AB82" s="11">
        <v>2.4500000000000002</v>
      </c>
      <c r="AC82" s="149">
        <v>2.82</v>
      </c>
      <c r="AD82" s="15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2.3701698861628553</v>
      </c>
    </row>
    <row r="83" spans="1:65">
      <c r="A83" s="29"/>
      <c r="B83" s="19">
        <v>1</v>
      </c>
      <c r="C83" s="9">
        <v>5</v>
      </c>
      <c r="D83" s="149">
        <v>3</v>
      </c>
      <c r="E83" s="11">
        <v>2.37</v>
      </c>
      <c r="F83" s="11">
        <v>2.3469999142379594</v>
      </c>
      <c r="G83" s="149" t="s">
        <v>103</v>
      </c>
      <c r="H83" s="11">
        <v>2.02</v>
      </c>
      <c r="I83" s="11">
        <v>2.6</v>
      </c>
      <c r="J83" s="11">
        <v>2.41</v>
      </c>
      <c r="K83" s="11">
        <v>2.2999999999999998</v>
      </c>
      <c r="L83" s="149">
        <v>2.85647299849632</v>
      </c>
      <c r="M83" s="11">
        <v>2.6</v>
      </c>
      <c r="N83" s="149">
        <v>2</v>
      </c>
      <c r="O83" s="149">
        <v>2</v>
      </c>
      <c r="P83" s="11">
        <v>2.4</v>
      </c>
      <c r="Q83" s="11">
        <v>2.38</v>
      </c>
      <c r="R83" s="11">
        <v>2.4</v>
      </c>
      <c r="S83" s="11">
        <v>2.52</v>
      </c>
      <c r="T83" s="11">
        <v>2.46</v>
      </c>
      <c r="U83" s="11">
        <v>2.366866118587287</v>
      </c>
      <c r="V83" s="11">
        <v>2.2810000000000001</v>
      </c>
      <c r="W83" s="11">
        <v>2.1800000000000002</v>
      </c>
      <c r="X83" s="11">
        <v>2.2999999999999998</v>
      </c>
      <c r="Y83" s="149">
        <v>2</v>
      </c>
      <c r="Z83" s="149">
        <v>2.8</v>
      </c>
      <c r="AA83" s="11">
        <v>2.52</v>
      </c>
      <c r="AB83" s="11">
        <v>2.54</v>
      </c>
      <c r="AC83" s="149">
        <v>2.89</v>
      </c>
      <c r="AD83" s="15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15</v>
      </c>
    </row>
    <row r="84" spans="1:65">
      <c r="A84" s="29"/>
      <c r="B84" s="19">
        <v>1</v>
      </c>
      <c r="C84" s="9">
        <v>6</v>
      </c>
      <c r="D84" s="149">
        <v>2</v>
      </c>
      <c r="E84" s="11">
        <v>2.44</v>
      </c>
      <c r="F84" s="11">
        <v>2.3170249239580007</v>
      </c>
      <c r="G84" s="149" t="s">
        <v>103</v>
      </c>
      <c r="H84" s="11">
        <v>2.0099999999999998</v>
      </c>
      <c r="I84" s="11">
        <v>2.7</v>
      </c>
      <c r="J84" s="147">
        <v>2.58</v>
      </c>
      <c r="K84" s="11">
        <v>2</v>
      </c>
      <c r="L84" s="149">
        <v>2.8722960732970515</v>
      </c>
      <c r="M84" s="11">
        <v>2.29</v>
      </c>
      <c r="N84" s="149">
        <v>2</v>
      </c>
      <c r="O84" s="149">
        <v>2</v>
      </c>
      <c r="P84" s="11">
        <v>2.46</v>
      </c>
      <c r="Q84" s="11">
        <v>2.33</v>
      </c>
      <c r="R84" s="147">
        <v>2.2799999999999998</v>
      </c>
      <c r="S84" s="11">
        <v>2.5299999999999998</v>
      </c>
      <c r="T84" s="11">
        <v>2.4900000000000002</v>
      </c>
      <c r="U84" s="11">
        <v>2.3041079495106747</v>
      </c>
      <c r="V84" s="11">
        <v>2.1143000000000001</v>
      </c>
      <c r="W84" s="11">
        <v>2.09</v>
      </c>
      <c r="X84" s="11">
        <v>2.4</v>
      </c>
      <c r="Y84" s="149">
        <v>2</v>
      </c>
      <c r="Z84" s="149">
        <v>3</v>
      </c>
      <c r="AA84" s="11">
        <v>2.4900000000000002</v>
      </c>
      <c r="AB84" s="11">
        <v>2.54</v>
      </c>
      <c r="AC84" s="149">
        <v>2.78</v>
      </c>
      <c r="AD84" s="15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20" t="s">
        <v>269</v>
      </c>
      <c r="C85" s="12"/>
      <c r="D85" s="22">
        <v>2.6666666666666665</v>
      </c>
      <c r="E85" s="22">
        <v>2.395</v>
      </c>
      <c r="F85" s="22">
        <v>2.3171700626333585</v>
      </c>
      <c r="G85" s="22" t="s">
        <v>694</v>
      </c>
      <c r="H85" s="22">
        <v>2.0133333333333332</v>
      </c>
      <c r="I85" s="22">
        <v>2.6166666666666667</v>
      </c>
      <c r="J85" s="22">
        <v>2.4066666666666667</v>
      </c>
      <c r="K85" s="22">
        <v>2.1833333333333336</v>
      </c>
      <c r="L85" s="22">
        <v>2.8697838080857974</v>
      </c>
      <c r="M85" s="22">
        <v>2.44</v>
      </c>
      <c r="N85" s="22">
        <v>2.3333333333333335</v>
      </c>
      <c r="O85" s="22">
        <v>2</v>
      </c>
      <c r="P85" s="22">
        <v>2.4816666666666669</v>
      </c>
      <c r="Q85" s="22">
        <v>2.3850000000000002</v>
      </c>
      <c r="R85" s="22">
        <v>2.3800000000000003</v>
      </c>
      <c r="S85" s="22">
        <v>2.5166666666666666</v>
      </c>
      <c r="T85" s="22">
        <v>2.4433333333333338</v>
      </c>
      <c r="U85" s="22">
        <v>2.3458378882980435</v>
      </c>
      <c r="V85" s="22">
        <v>2.2887166666666667</v>
      </c>
      <c r="W85" s="22">
        <v>2.0950000000000002</v>
      </c>
      <c r="X85" s="22">
        <v>2.35</v>
      </c>
      <c r="Y85" s="22">
        <v>2.5</v>
      </c>
      <c r="Z85" s="22">
        <v>2.8833333333333333</v>
      </c>
      <c r="AA85" s="22">
        <v>2.4949999999999997</v>
      </c>
      <c r="AB85" s="22">
        <v>2.5283333333333329</v>
      </c>
      <c r="AC85" s="22">
        <v>2.8666666666666671</v>
      </c>
      <c r="AD85" s="15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270</v>
      </c>
      <c r="C86" s="28"/>
      <c r="D86" s="11">
        <v>3</v>
      </c>
      <c r="E86" s="11">
        <v>2.37</v>
      </c>
      <c r="F86" s="11">
        <v>2.3204417760235838</v>
      </c>
      <c r="G86" s="11" t="s">
        <v>694</v>
      </c>
      <c r="H86" s="11">
        <v>2.0149999999999997</v>
      </c>
      <c r="I86" s="11">
        <v>2.6</v>
      </c>
      <c r="J86" s="11">
        <v>2.38</v>
      </c>
      <c r="K86" s="11">
        <v>2.2000000000000002</v>
      </c>
      <c r="L86" s="11">
        <v>2.8708577361646554</v>
      </c>
      <c r="M86" s="11">
        <v>2.4550000000000001</v>
      </c>
      <c r="N86" s="11">
        <v>2</v>
      </c>
      <c r="O86" s="11">
        <v>2</v>
      </c>
      <c r="P86" s="11">
        <v>2.4850000000000003</v>
      </c>
      <c r="Q86" s="11">
        <v>2.375</v>
      </c>
      <c r="R86" s="11">
        <v>2.4</v>
      </c>
      <c r="S86" s="11">
        <v>2.5149999999999997</v>
      </c>
      <c r="T86" s="11">
        <v>2.46</v>
      </c>
      <c r="U86" s="11">
        <v>2.3469085436635821</v>
      </c>
      <c r="V86" s="11">
        <v>2.31</v>
      </c>
      <c r="W86" s="11">
        <v>2.085</v>
      </c>
      <c r="X86" s="11">
        <v>2.3499999999999996</v>
      </c>
      <c r="Y86" s="11">
        <v>2.5</v>
      </c>
      <c r="Z86" s="11">
        <v>2.8499999999999996</v>
      </c>
      <c r="AA86" s="11">
        <v>2.5149999999999997</v>
      </c>
      <c r="AB86" s="11">
        <v>2.54</v>
      </c>
      <c r="AC86" s="11">
        <v>2.82</v>
      </c>
      <c r="AD86" s="15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271</v>
      </c>
      <c r="C87" s="28"/>
      <c r="D87" s="23">
        <v>0.51639777949432275</v>
      </c>
      <c r="E87" s="23">
        <v>7.9686887252546107E-2</v>
      </c>
      <c r="F87" s="23">
        <v>2.0109107326144796E-2</v>
      </c>
      <c r="G87" s="23" t="s">
        <v>694</v>
      </c>
      <c r="H87" s="23">
        <v>8.1649658092773046E-3</v>
      </c>
      <c r="I87" s="23">
        <v>4.0824829046386339E-2</v>
      </c>
      <c r="J87" s="23">
        <v>8.8919439194512881E-2</v>
      </c>
      <c r="K87" s="23">
        <v>0.11690451944500115</v>
      </c>
      <c r="L87" s="23">
        <v>2.9796647916256361E-2</v>
      </c>
      <c r="M87" s="23">
        <v>0.12280065146407004</v>
      </c>
      <c r="N87" s="23">
        <v>0.51639777949432275</v>
      </c>
      <c r="O87" s="23">
        <v>0</v>
      </c>
      <c r="P87" s="23">
        <v>5.0365331992022686E-2</v>
      </c>
      <c r="Q87" s="23">
        <v>4.324349662087934E-2</v>
      </c>
      <c r="R87" s="23">
        <v>5.1768716422179201E-2</v>
      </c>
      <c r="S87" s="23">
        <v>2.1602468994692748E-2</v>
      </c>
      <c r="T87" s="23">
        <v>5.4283207962192777E-2</v>
      </c>
      <c r="U87" s="23">
        <v>5.0929907918714504E-2</v>
      </c>
      <c r="V87" s="23">
        <v>0.14268327745978732</v>
      </c>
      <c r="W87" s="23">
        <v>5.468089245796931E-2</v>
      </c>
      <c r="X87" s="23">
        <v>5.4772255750516662E-2</v>
      </c>
      <c r="Y87" s="23">
        <v>0.54772255750516607</v>
      </c>
      <c r="Z87" s="23">
        <v>9.831920802501759E-2</v>
      </c>
      <c r="AA87" s="23">
        <v>5.8906705900092574E-2</v>
      </c>
      <c r="AB87" s="23">
        <v>8.4715209181507975E-2</v>
      </c>
      <c r="AC87" s="23">
        <v>0.11057425860780928</v>
      </c>
      <c r="AD87" s="205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  <c r="BI87" s="206"/>
      <c r="BJ87" s="206"/>
      <c r="BK87" s="206"/>
      <c r="BL87" s="206"/>
      <c r="BM87" s="56"/>
    </row>
    <row r="88" spans="1:65">
      <c r="A88" s="29"/>
      <c r="B88" s="3" t="s">
        <v>86</v>
      </c>
      <c r="C88" s="28"/>
      <c r="D88" s="13">
        <v>0.19364916731037105</v>
      </c>
      <c r="E88" s="13">
        <v>3.3272186744278121E-2</v>
      </c>
      <c r="F88" s="13">
        <v>8.6783044759743307E-3</v>
      </c>
      <c r="G88" s="13" t="s">
        <v>694</v>
      </c>
      <c r="H88" s="13">
        <v>4.0554465940119064E-3</v>
      </c>
      <c r="I88" s="13">
        <v>1.560184549543427E-2</v>
      </c>
      <c r="J88" s="13">
        <v>3.6947135399382082E-2</v>
      </c>
      <c r="K88" s="13">
        <v>5.3544054707634105E-2</v>
      </c>
      <c r="L88" s="13">
        <v>1.03828894121928E-2</v>
      </c>
      <c r="M88" s="13">
        <v>5.032813584593035E-2</v>
      </c>
      <c r="N88" s="13">
        <v>0.22131333406899545</v>
      </c>
      <c r="O88" s="13">
        <v>0</v>
      </c>
      <c r="P88" s="13">
        <v>2.0294962521970186E-2</v>
      </c>
      <c r="Q88" s="13">
        <v>1.8131445124058423E-2</v>
      </c>
      <c r="R88" s="13">
        <v>2.1751561521924031E-2</v>
      </c>
      <c r="S88" s="13">
        <v>8.5837625144474499E-3</v>
      </c>
      <c r="T88" s="13">
        <v>2.2216865468837423E-2</v>
      </c>
      <c r="U88" s="13">
        <v>2.1710753404049273E-2</v>
      </c>
      <c r="V88" s="13">
        <v>6.2342045014944614E-2</v>
      </c>
      <c r="W88" s="13">
        <v>2.6100664657741912E-2</v>
      </c>
      <c r="X88" s="13">
        <v>2.3307342872560279E-2</v>
      </c>
      <c r="Y88" s="13">
        <v>0.21908902300206642</v>
      </c>
      <c r="Z88" s="13">
        <v>3.4099147291913615E-2</v>
      </c>
      <c r="AA88" s="13">
        <v>2.3609902164365763E-2</v>
      </c>
      <c r="AB88" s="13">
        <v>3.3506345094861431E-2</v>
      </c>
      <c r="AC88" s="13">
        <v>3.8572415793421834E-2</v>
      </c>
      <c r="AD88" s="15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272</v>
      </c>
      <c r="C89" s="28"/>
      <c r="D89" s="13">
        <v>0.12509515973296725</v>
      </c>
      <c r="E89" s="13">
        <v>1.0476090335171273E-2</v>
      </c>
      <c r="F89" s="13">
        <v>-2.2361191844901818E-2</v>
      </c>
      <c r="G89" s="13" t="s">
        <v>694</v>
      </c>
      <c r="H89" s="13">
        <v>-0.15055315440160977</v>
      </c>
      <c r="I89" s="13">
        <v>0.10399962548797426</v>
      </c>
      <c r="J89" s="13">
        <v>1.5398381659003091E-2</v>
      </c>
      <c r="K89" s="13">
        <v>-7.8828337968632867E-2</v>
      </c>
      <c r="L89" s="13">
        <v>0.21079245198401497</v>
      </c>
      <c r="M89" s="13">
        <v>2.9462071155665015E-2</v>
      </c>
      <c r="N89" s="13">
        <v>-1.5541735233653542E-2</v>
      </c>
      <c r="O89" s="13">
        <v>-0.15617863020027445</v>
      </c>
      <c r="P89" s="13">
        <v>4.7041683026492809E-2</v>
      </c>
      <c r="Q89" s="13">
        <v>6.2569834861727625E-3</v>
      </c>
      <c r="R89" s="13">
        <v>4.1474300616735071E-3</v>
      </c>
      <c r="S89" s="13">
        <v>6.1808556997987818E-2</v>
      </c>
      <c r="T89" s="13">
        <v>3.0868440105331407E-2</v>
      </c>
      <c r="U89" s="13">
        <v>-1.026592988412478E-2</v>
      </c>
      <c r="V89" s="13">
        <v>-3.4365983624935814E-2</v>
      </c>
      <c r="W89" s="13">
        <v>-0.11609711513478749</v>
      </c>
      <c r="X89" s="13">
        <v>-8.5098904853224688E-3</v>
      </c>
      <c r="Y89" s="13">
        <v>5.4776712249656967E-2</v>
      </c>
      <c r="Z89" s="13">
        <v>0.21650914146127098</v>
      </c>
      <c r="AA89" s="13">
        <v>5.266715882515749E-2</v>
      </c>
      <c r="AB89" s="13">
        <v>6.6730848321819414E-2</v>
      </c>
      <c r="AC89" s="13">
        <v>0.20947729671294013</v>
      </c>
      <c r="AD89" s="15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273</v>
      </c>
      <c r="C90" s="46"/>
      <c r="D90" s="44" t="s">
        <v>274</v>
      </c>
      <c r="E90" s="44">
        <v>0.22</v>
      </c>
      <c r="F90" s="44">
        <v>0.84</v>
      </c>
      <c r="G90" s="44">
        <v>0.61</v>
      </c>
      <c r="H90" s="44">
        <v>3.24</v>
      </c>
      <c r="I90" s="44">
        <v>1.53</v>
      </c>
      <c r="J90" s="44">
        <v>0.13</v>
      </c>
      <c r="K90" s="44">
        <v>1.89</v>
      </c>
      <c r="L90" s="44">
        <v>3.52</v>
      </c>
      <c r="M90" s="44">
        <v>0.13</v>
      </c>
      <c r="N90" s="44" t="s">
        <v>274</v>
      </c>
      <c r="O90" s="44" t="s">
        <v>274</v>
      </c>
      <c r="P90" s="44">
        <v>0.46</v>
      </c>
      <c r="Q90" s="44">
        <v>0.3</v>
      </c>
      <c r="R90" s="44">
        <v>0.34</v>
      </c>
      <c r="S90" s="44">
        <v>0.74</v>
      </c>
      <c r="T90" s="44">
        <v>0.16</v>
      </c>
      <c r="U90" s="44">
        <v>0.61</v>
      </c>
      <c r="V90" s="44">
        <v>1.06</v>
      </c>
      <c r="W90" s="44">
        <v>2.59</v>
      </c>
      <c r="X90" s="44">
        <v>0.57999999999999996</v>
      </c>
      <c r="Y90" s="44" t="s">
        <v>274</v>
      </c>
      <c r="Z90" s="44">
        <v>3.63</v>
      </c>
      <c r="AA90" s="44">
        <v>0.56999999999999995</v>
      </c>
      <c r="AB90" s="44">
        <v>0.83</v>
      </c>
      <c r="AC90" s="44">
        <v>3.5</v>
      </c>
      <c r="AD90" s="15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286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BM91" s="55"/>
    </row>
    <row r="92" spans="1:65">
      <c r="BM92" s="55"/>
    </row>
    <row r="93" spans="1:65" ht="15">
      <c r="B93" s="8" t="s">
        <v>497</v>
      </c>
      <c r="BM93" s="27" t="s">
        <v>66</v>
      </c>
    </row>
    <row r="94" spans="1:65" ht="15">
      <c r="A94" s="24" t="s">
        <v>16</v>
      </c>
      <c r="B94" s="18" t="s">
        <v>110</v>
      </c>
      <c r="C94" s="15" t="s">
        <v>111</v>
      </c>
      <c r="D94" s="16" t="s">
        <v>234</v>
      </c>
      <c r="E94" s="17" t="s">
        <v>234</v>
      </c>
      <c r="F94" s="17" t="s">
        <v>234</v>
      </c>
      <c r="G94" s="17" t="s">
        <v>234</v>
      </c>
      <c r="H94" s="17" t="s">
        <v>234</v>
      </c>
      <c r="I94" s="17" t="s">
        <v>234</v>
      </c>
      <c r="J94" s="17" t="s">
        <v>234</v>
      </c>
      <c r="K94" s="17" t="s">
        <v>234</v>
      </c>
      <c r="L94" s="17" t="s">
        <v>234</v>
      </c>
      <c r="M94" s="17" t="s">
        <v>234</v>
      </c>
      <c r="N94" s="17" t="s">
        <v>234</v>
      </c>
      <c r="O94" s="17" t="s">
        <v>234</v>
      </c>
      <c r="P94" s="17" t="s">
        <v>234</v>
      </c>
      <c r="Q94" s="17" t="s">
        <v>234</v>
      </c>
      <c r="R94" s="17" t="s">
        <v>234</v>
      </c>
      <c r="S94" s="17" t="s">
        <v>234</v>
      </c>
      <c r="T94" s="17" t="s">
        <v>234</v>
      </c>
      <c r="U94" s="17" t="s">
        <v>234</v>
      </c>
      <c r="V94" s="17" t="s">
        <v>234</v>
      </c>
      <c r="W94" s="17" t="s">
        <v>234</v>
      </c>
      <c r="X94" s="17" t="s">
        <v>234</v>
      </c>
      <c r="Y94" s="17" t="s">
        <v>234</v>
      </c>
      <c r="Z94" s="17" t="s">
        <v>234</v>
      </c>
      <c r="AA94" s="17" t="s">
        <v>234</v>
      </c>
      <c r="AB94" s="17" t="s">
        <v>234</v>
      </c>
      <c r="AC94" s="15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235</v>
      </c>
      <c r="C95" s="9" t="s">
        <v>235</v>
      </c>
      <c r="D95" s="151" t="s">
        <v>237</v>
      </c>
      <c r="E95" s="152" t="s">
        <v>238</v>
      </c>
      <c r="F95" s="152" t="s">
        <v>239</v>
      </c>
      <c r="G95" s="152" t="s">
        <v>240</v>
      </c>
      <c r="H95" s="152" t="s">
        <v>241</v>
      </c>
      <c r="I95" s="152" t="s">
        <v>242</v>
      </c>
      <c r="J95" s="152" t="s">
        <v>243</v>
      </c>
      <c r="K95" s="152" t="s">
        <v>244</v>
      </c>
      <c r="L95" s="152" t="s">
        <v>246</v>
      </c>
      <c r="M95" s="152" t="s">
        <v>247</v>
      </c>
      <c r="N95" s="152" t="s">
        <v>248</v>
      </c>
      <c r="O95" s="152" t="s">
        <v>250</v>
      </c>
      <c r="P95" s="152" t="s">
        <v>251</v>
      </c>
      <c r="Q95" s="152" t="s">
        <v>252</v>
      </c>
      <c r="R95" s="152" t="s">
        <v>253</v>
      </c>
      <c r="S95" s="152" t="s">
        <v>254</v>
      </c>
      <c r="T95" s="152" t="s">
        <v>255</v>
      </c>
      <c r="U95" s="152" t="s">
        <v>256</v>
      </c>
      <c r="V95" s="152" t="s">
        <v>257</v>
      </c>
      <c r="W95" s="152" t="s">
        <v>258</v>
      </c>
      <c r="X95" s="152" t="s">
        <v>259</v>
      </c>
      <c r="Y95" s="152" t="s">
        <v>260</v>
      </c>
      <c r="Z95" s="152" t="s">
        <v>261</v>
      </c>
      <c r="AA95" s="152" t="s">
        <v>262</v>
      </c>
      <c r="AB95" s="152" t="s">
        <v>263</v>
      </c>
      <c r="AC95" s="15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282</v>
      </c>
      <c r="E96" s="11" t="s">
        <v>282</v>
      </c>
      <c r="F96" s="11" t="s">
        <v>282</v>
      </c>
      <c r="G96" s="11" t="s">
        <v>114</v>
      </c>
      <c r="H96" s="11" t="s">
        <v>114</v>
      </c>
      <c r="I96" s="11" t="s">
        <v>283</v>
      </c>
      <c r="J96" s="11" t="s">
        <v>282</v>
      </c>
      <c r="K96" s="11" t="s">
        <v>282</v>
      </c>
      <c r="L96" s="11" t="s">
        <v>282</v>
      </c>
      <c r="M96" s="11" t="s">
        <v>283</v>
      </c>
      <c r="N96" s="11" t="s">
        <v>283</v>
      </c>
      <c r="O96" s="11" t="s">
        <v>283</v>
      </c>
      <c r="P96" s="11" t="s">
        <v>283</v>
      </c>
      <c r="Q96" s="11" t="s">
        <v>283</v>
      </c>
      <c r="R96" s="11" t="s">
        <v>283</v>
      </c>
      <c r="S96" s="11" t="s">
        <v>283</v>
      </c>
      <c r="T96" s="11" t="s">
        <v>114</v>
      </c>
      <c r="U96" s="11" t="s">
        <v>283</v>
      </c>
      <c r="V96" s="11" t="s">
        <v>282</v>
      </c>
      <c r="W96" s="11" t="s">
        <v>114</v>
      </c>
      <c r="X96" s="11" t="s">
        <v>283</v>
      </c>
      <c r="Y96" s="11" t="s">
        <v>283</v>
      </c>
      <c r="Z96" s="11" t="s">
        <v>283</v>
      </c>
      <c r="AA96" s="11" t="s">
        <v>282</v>
      </c>
      <c r="AB96" s="11" t="s">
        <v>282</v>
      </c>
      <c r="AC96" s="15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5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8">
        <v>1</v>
      </c>
      <c r="C98" s="14">
        <v>1</v>
      </c>
      <c r="D98" s="213">
        <v>34.380000000000003</v>
      </c>
      <c r="E98" s="213">
        <v>40.56</v>
      </c>
      <c r="F98" s="213">
        <v>38.667676269714072</v>
      </c>
      <c r="G98" s="213">
        <v>38.200000000000003</v>
      </c>
      <c r="H98" s="214">
        <v>19.07</v>
      </c>
      <c r="I98" s="213">
        <v>38.200000000000003</v>
      </c>
      <c r="J98" s="213">
        <v>40.58</v>
      </c>
      <c r="K98" s="213">
        <v>38.299999999999997</v>
      </c>
      <c r="L98" s="213">
        <v>37.93</v>
      </c>
      <c r="M98" s="213">
        <v>42.5</v>
      </c>
      <c r="N98" s="213">
        <v>40.4</v>
      </c>
      <c r="O98" s="214">
        <v>45.6</v>
      </c>
      <c r="P98" s="213">
        <v>37.4</v>
      </c>
      <c r="Q98" s="213">
        <v>38</v>
      </c>
      <c r="R98" s="213">
        <v>38.1</v>
      </c>
      <c r="S98" s="213">
        <v>39.1</v>
      </c>
      <c r="T98" s="213">
        <v>38.359870778989738</v>
      </c>
      <c r="U98" s="213">
        <v>42.853400000000001</v>
      </c>
      <c r="V98" s="213">
        <v>32.56</v>
      </c>
      <c r="W98" s="214">
        <v>8</v>
      </c>
      <c r="X98" s="213">
        <v>37.159999999999997</v>
      </c>
      <c r="Y98" s="213">
        <v>36.299999999999997</v>
      </c>
      <c r="Z98" s="213">
        <v>40.08</v>
      </c>
      <c r="AA98" s="213">
        <v>37.75</v>
      </c>
      <c r="AB98" s="213">
        <v>36.82</v>
      </c>
      <c r="AC98" s="215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BB98" s="216"/>
      <c r="BC98" s="216"/>
      <c r="BD98" s="216"/>
      <c r="BE98" s="216"/>
      <c r="BF98" s="216"/>
      <c r="BG98" s="216"/>
      <c r="BH98" s="216"/>
      <c r="BI98" s="216"/>
      <c r="BJ98" s="216"/>
      <c r="BK98" s="216"/>
      <c r="BL98" s="216"/>
      <c r="BM98" s="217">
        <v>1</v>
      </c>
    </row>
    <row r="99" spans="1:65">
      <c r="A99" s="29"/>
      <c r="B99" s="19">
        <v>1</v>
      </c>
      <c r="C99" s="9">
        <v>2</v>
      </c>
      <c r="D99" s="218">
        <v>34.89</v>
      </c>
      <c r="E99" s="218">
        <v>40.950000000000003</v>
      </c>
      <c r="F99" s="218">
        <v>37.774627510584267</v>
      </c>
      <c r="G99" s="218">
        <v>37</v>
      </c>
      <c r="H99" s="220">
        <v>18.47</v>
      </c>
      <c r="I99" s="218">
        <v>38.700000000000003</v>
      </c>
      <c r="J99" s="218">
        <v>39.67</v>
      </c>
      <c r="K99" s="218">
        <v>38.5</v>
      </c>
      <c r="L99" s="218">
        <v>38.94</v>
      </c>
      <c r="M99" s="218">
        <v>42.2</v>
      </c>
      <c r="N99" s="218">
        <v>39.200000000000003</v>
      </c>
      <c r="O99" s="220">
        <v>45.4</v>
      </c>
      <c r="P99" s="218">
        <v>37.299999999999997</v>
      </c>
      <c r="Q99" s="218">
        <v>38.5</v>
      </c>
      <c r="R99" s="218">
        <v>38.4</v>
      </c>
      <c r="S99" s="218">
        <v>37.200000000000003</v>
      </c>
      <c r="T99" s="218">
        <v>38.161015960539885</v>
      </c>
      <c r="U99" s="219">
        <v>40.485500000000002</v>
      </c>
      <c r="V99" s="218">
        <v>33.450000000000003</v>
      </c>
      <c r="W99" s="220">
        <v>17</v>
      </c>
      <c r="X99" s="218">
        <v>38.6</v>
      </c>
      <c r="Y99" s="218">
        <v>37.299999999999997</v>
      </c>
      <c r="Z99" s="218">
        <v>40.54</v>
      </c>
      <c r="AA99" s="218">
        <v>37.200000000000003</v>
      </c>
      <c r="AB99" s="218">
        <v>37.69</v>
      </c>
      <c r="AC99" s="215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BB99" s="216"/>
      <c r="BC99" s="216"/>
      <c r="BD99" s="216"/>
      <c r="BE99" s="216"/>
      <c r="BF99" s="216"/>
      <c r="BG99" s="216"/>
      <c r="BH99" s="216"/>
      <c r="BI99" s="216"/>
      <c r="BJ99" s="216"/>
      <c r="BK99" s="216"/>
      <c r="BL99" s="216"/>
      <c r="BM99" s="217">
        <v>27</v>
      </c>
    </row>
    <row r="100" spans="1:65">
      <c r="A100" s="29"/>
      <c r="B100" s="19">
        <v>1</v>
      </c>
      <c r="C100" s="9">
        <v>3</v>
      </c>
      <c r="D100" s="218">
        <v>33.909999999999997</v>
      </c>
      <c r="E100" s="218">
        <v>41.42</v>
      </c>
      <c r="F100" s="218">
        <v>38.099236197866951</v>
      </c>
      <c r="G100" s="218">
        <v>37.4</v>
      </c>
      <c r="H100" s="220">
        <v>18.87</v>
      </c>
      <c r="I100" s="218">
        <v>38</v>
      </c>
      <c r="J100" s="218">
        <v>39.840000000000003</v>
      </c>
      <c r="K100" s="218">
        <v>37.4</v>
      </c>
      <c r="L100" s="218">
        <v>37.44</v>
      </c>
      <c r="M100" s="218">
        <v>40.9</v>
      </c>
      <c r="N100" s="218">
        <v>39.1</v>
      </c>
      <c r="O100" s="220">
        <v>44.3</v>
      </c>
      <c r="P100" s="218">
        <v>36.799999999999997</v>
      </c>
      <c r="Q100" s="218">
        <v>39</v>
      </c>
      <c r="R100" s="218">
        <v>37.200000000000003</v>
      </c>
      <c r="S100" s="218">
        <v>39.9</v>
      </c>
      <c r="T100" s="218">
        <v>38.424198659784565</v>
      </c>
      <c r="U100" s="218">
        <v>42.914499999999997</v>
      </c>
      <c r="V100" s="218">
        <v>32</v>
      </c>
      <c r="W100" s="220">
        <v>13</v>
      </c>
      <c r="X100" s="218">
        <v>36.97</v>
      </c>
      <c r="Y100" s="218">
        <v>36</v>
      </c>
      <c r="Z100" s="218">
        <v>40.380000000000003</v>
      </c>
      <c r="AA100" s="218">
        <v>36.75</v>
      </c>
      <c r="AB100" s="218">
        <v>38.549999999999997</v>
      </c>
      <c r="AC100" s="215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BB100" s="216"/>
      <c r="BC100" s="216"/>
      <c r="BD100" s="216"/>
      <c r="BE100" s="216"/>
      <c r="BF100" s="216"/>
      <c r="BG100" s="216"/>
      <c r="BH100" s="216"/>
      <c r="BI100" s="216"/>
      <c r="BJ100" s="216"/>
      <c r="BK100" s="216"/>
      <c r="BL100" s="216"/>
      <c r="BM100" s="217">
        <v>16</v>
      </c>
    </row>
    <row r="101" spans="1:65">
      <c r="A101" s="29"/>
      <c r="B101" s="19">
        <v>1</v>
      </c>
      <c r="C101" s="9">
        <v>4</v>
      </c>
      <c r="D101" s="218">
        <v>32.65</v>
      </c>
      <c r="E101" s="218">
        <v>41.63</v>
      </c>
      <c r="F101" s="218">
        <v>37.884785695952047</v>
      </c>
      <c r="G101" s="218">
        <v>37.700000000000003</v>
      </c>
      <c r="H101" s="220">
        <v>19.11</v>
      </c>
      <c r="I101" s="218">
        <v>38.1</v>
      </c>
      <c r="J101" s="218">
        <v>41.23</v>
      </c>
      <c r="K101" s="218">
        <v>36.4</v>
      </c>
      <c r="L101" s="218">
        <v>38.340000000000003</v>
      </c>
      <c r="M101" s="218">
        <v>42.2</v>
      </c>
      <c r="N101" s="218">
        <v>41</v>
      </c>
      <c r="O101" s="220">
        <v>44.4</v>
      </c>
      <c r="P101" s="218">
        <v>37.4</v>
      </c>
      <c r="Q101" s="218">
        <v>38.700000000000003</v>
      </c>
      <c r="R101" s="218">
        <v>38.200000000000003</v>
      </c>
      <c r="S101" s="218">
        <v>40.299999999999997</v>
      </c>
      <c r="T101" s="218">
        <v>38.22750695950085</v>
      </c>
      <c r="U101" s="218">
        <v>42.184399999999997</v>
      </c>
      <c r="V101" s="218">
        <v>33.74</v>
      </c>
      <c r="W101" s="220" t="s">
        <v>103</v>
      </c>
      <c r="X101" s="218">
        <v>38.14</v>
      </c>
      <c r="Y101" s="218">
        <v>36.5</v>
      </c>
      <c r="Z101" s="219">
        <v>38.869999999999997</v>
      </c>
      <c r="AA101" s="218">
        <v>35.57</v>
      </c>
      <c r="AB101" s="218">
        <v>37.28</v>
      </c>
      <c r="AC101" s="215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BB101" s="216"/>
      <c r="BC101" s="216"/>
      <c r="BD101" s="216"/>
      <c r="BE101" s="216"/>
      <c r="BF101" s="216"/>
      <c r="BG101" s="216"/>
      <c r="BH101" s="216"/>
      <c r="BI101" s="216"/>
      <c r="BJ101" s="216"/>
      <c r="BK101" s="216"/>
      <c r="BL101" s="216"/>
      <c r="BM101" s="217">
        <v>38.234730957285791</v>
      </c>
    </row>
    <row r="102" spans="1:65">
      <c r="A102" s="29"/>
      <c r="B102" s="19">
        <v>1</v>
      </c>
      <c r="C102" s="9">
        <v>5</v>
      </c>
      <c r="D102" s="218">
        <v>33.24</v>
      </c>
      <c r="E102" s="218">
        <v>40.090000000000003</v>
      </c>
      <c r="F102" s="218">
        <v>38.140956929006393</v>
      </c>
      <c r="G102" s="218">
        <v>38.200000000000003</v>
      </c>
      <c r="H102" s="220">
        <v>18.97</v>
      </c>
      <c r="I102" s="218">
        <v>38.5</v>
      </c>
      <c r="J102" s="218">
        <v>41.21</v>
      </c>
      <c r="K102" s="218">
        <v>39.1</v>
      </c>
      <c r="L102" s="218">
        <v>38.49</v>
      </c>
      <c r="M102" s="218">
        <v>41.8</v>
      </c>
      <c r="N102" s="218">
        <v>39.4</v>
      </c>
      <c r="O102" s="220">
        <v>41.8</v>
      </c>
      <c r="P102" s="218">
        <v>37.5</v>
      </c>
      <c r="Q102" s="218">
        <v>38.9</v>
      </c>
      <c r="R102" s="218">
        <v>38</v>
      </c>
      <c r="S102" s="218">
        <v>36.5</v>
      </c>
      <c r="T102" s="218">
        <v>38.444652505278917</v>
      </c>
      <c r="U102" s="218">
        <v>42.547899999999998</v>
      </c>
      <c r="V102" s="218">
        <v>33.340000000000003</v>
      </c>
      <c r="W102" s="220">
        <v>12</v>
      </c>
      <c r="X102" s="218">
        <v>38.82</v>
      </c>
      <c r="Y102" s="218">
        <v>35.200000000000003</v>
      </c>
      <c r="Z102" s="218">
        <v>41.14</v>
      </c>
      <c r="AA102" s="218">
        <v>36.56</v>
      </c>
      <c r="AB102" s="218">
        <v>36.479999999999997</v>
      </c>
      <c r="AC102" s="215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17">
        <v>16</v>
      </c>
    </row>
    <row r="103" spans="1:65">
      <c r="A103" s="29"/>
      <c r="B103" s="19">
        <v>1</v>
      </c>
      <c r="C103" s="9">
        <v>6</v>
      </c>
      <c r="D103" s="218">
        <v>32.659999999999997</v>
      </c>
      <c r="E103" s="218">
        <v>40.700000000000003</v>
      </c>
      <c r="F103" s="218">
        <v>38.730922404681273</v>
      </c>
      <c r="G103" s="218">
        <v>37.700000000000003</v>
      </c>
      <c r="H103" s="220">
        <v>19.87</v>
      </c>
      <c r="I103" s="218">
        <v>38.5</v>
      </c>
      <c r="J103" s="218">
        <v>38.630000000000003</v>
      </c>
      <c r="K103" s="218">
        <v>38.299999999999997</v>
      </c>
      <c r="L103" s="218">
        <v>36.96</v>
      </c>
      <c r="M103" s="218">
        <v>41.7</v>
      </c>
      <c r="N103" s="218">
        <v>40.299999999999997</v>
      </c>
      <c r="O103" s="220">
        <v>42.9</v>
      </c>
      <c r="P103" s="219">
        <v>38.700000000000003</v>
      </c>
      <c r="Q103" s="218">
        <v>37.6</v>
      </c>
      <c r="R103" s="218">
        <v>38.200000000000003</v>
      </c>
      <c r="S103" s="218">
        <v>35.299999999999997</v>
      </c>
      <c r="T103" s="218">
        <v>38.155076489825298</v>
      </c>
      <c r="U103" s="218">
        <v>42.113100000000003</v>
      </c>
      <c r="V103" s="218">
        <v>33.01</v>
      </c>
      <c r="W103" s="220">
        <v>22</v>
      </c>
      <c r="X103" s="218">
        <v>37.659999999999997</v>
      </c>
      <c r="Y103" s="218">
        <v>36.5</v>
      </c>
      <c r="Z103" s="218">
        <v>40.799999999999997</v>
      </c>
      <c r="AA103" s="218">
        <v>35.83</v>
      </c>
      <c r="AB103" s="218">
        <v>37.5</v>
      </c>
      <c r="AC103" s="215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216"/>
      <c r="AV103" s="216"/>
      <c r="AW103" s="216"/>
      <c r="AX103" s="216"/>
      <c r="AY103" s="216"/>
      <c r="AZ103" s="216"/>
      <c r="BA103" s="216"/>
      <c r="BB103" s="216"/>
      <c r="BC103" s="216"/>
      <c r="BD103" s="216"/>
      <c r="BE103" s="216"/>
      <c r="BF103" s="216"/>
      <c r="BG103" s="216"/>
      <c r="BH103" s="216"/>
      <c r="BI103" s="216"/>
      <c r="BJ103" s="216"/>
      <c r="BK103" s="216"/>
      <c r="BL103" s="216"/>
      <c r="BM103" s="221"/>
    </row>
    <row r="104" spans="1:65">
      <c r="A104" s="29"/>
      <c r="B104" s="20" t="s">
        <v>269</v>
      </c>
      <c r="C104" s="12"/>
      <c r="D104" s="222">
        <v>33.62166666666667</v>
      </c>
      <c r="E104" s="222">
        <v>40.891666666666673</v>
      </c>
      <c r="F104" s="222">
        <v>38.216367501300837</v>
      </c>
      <c r="G104" s="222">
        <v>37.699999999999996</v>
      </c>
      <c r="H104" s="222">
        <v>19.059999999999999</v>
      </c>
      <c r="I104" s="222">
        <v>38.333333333333336</v>
      </c>
      <c r="J104" s="222">
        <v>40.193333333333335</v>
      </c>
      <c r="K104" s="222">
        <v>38</v>
      </c>
      <c r="L104" s="222">
        <v>38.016666666666673</v>
      </c>
      <c r="M104" s="222">
        <v>41.883333333333333</v>
      </c>
      <c r="N104" s="222">
        <v>39.9</v>
      </c>
      <c r="O104" s="222">
        <v>44.066666666666663</v>
      </c>
      <c r="P104" s="222">
        <v>37.516666666666659</v>
      </c>
      <c r="Q104" s="222">
        <v>38.449999999999996</v>
      </c>
      <c r="R104" s="222">
        <v>38.016666666666673</v>
      </c>
      <c r="S104" s="222">
        <v>38.050000000000004</v>
      </c>
      <c r="T104" s="222">
        <v>38.295386892319875</v>
      </c>
      <c r="U104" s="222">
        <v>42.18313333333333</v>
      </c>
      <c r="V104" s="222">
        <v>33.016666666666666</v>
      </c>
      <c r="W104" s="222">
        <v>14.4</v>
      </c>
      <c r="X104" s="222">
        <v>37.891666666666666</v>
      </c>
      <c r="Y104" s="222">
        <v>36.300000000000004</v>
      </c>
      <c r="Z104" s="222">
        <v>40.301666666666669</v>
      </c>
      <c r="AA104" s="222">
        <v>36.610000000000007</v>
      </c>
      <c r="AB104" s="222">
        <v>37.386666666666663</v>
      </c>
      <c r="AC104" s="215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21"/>
    </row>
    <row r="105" spans="1:65">
      <c r="A105" s="29"/>
      <c r="B105" s="3" t="s">
        <v>270</v>
      </c>
      <c r="C105" s="28"/>
      <c r="D105" s="218">
        <v>33.575000000000003</v>
      </c>
      <c r="E105" s="218">
        <v>40.825000000000003</v>
      </c>
      <c r="F105" s="218">
        <v>38.120096563436675</v>
      </c>
      <c r="G105" s="218">
        <v>37.700000000000003</v>
      </c>
      <c r="H105" s="218">
        <v>19.02</v>
      </c>
      <c r="I105" s="218">
        <v>38.35</v>
      </c>
      <c r="J105" s="218">
        <v>40.21</v>
      </c>
      <c r="K105" s="218">
        <v>38.299999999999997</v>
      </c>
      <c r="L105" s="218">
        <v>38.135000000000005</v>
      </c>
      <c r="M105" s="218">
        <v>42</v>
      </c>
      <c r="N105" s="218">
        <v>39.849999999999994</v>
      </c>
      <c r="O105" s="218">
        <v>44.349999999999994</v>
      </c>
      <c r="P105" s="218">
        <v>37.4</v>
      </c>
      <c r="Q105" s="218">
        <v>38.6</v>
      </c>
      <c r="R105" s="218">
        <v>38.150000000000006</v>
      </c>
      <c r="S105" s="218">
        <v>38.150000000000006</v>
      </c>
      <c r="T105" s="218">
        <v>38.293688869245294</v>
      </c>
      <c r="U105" s="218">
        <v>42.366149999999998</v>
      </c>
      <c r="V105" s="218">
        <v>33.174999999999997</v>
      </c>
      <c r="W105" s="218">
        <v>13</v>
      </c>
      <c r="X105" s="218">
        <v>37.9</v>
      </c>
      <c r="Y105" s="218">
        <v>36.4</v>
      </c>
      <c r="Z105" s="218">
        <v>40.46</v>
      </c>
      <c r="AA105" s="218">
        <v>36.655000000000001</v>
      </c>
      <c r="AB105" s="218">
        <v>37.39</v>
      </c>
      <c r="AC105" s="215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21"/>
    </row>
    <row r="106" spans="1:65">
      <c r="A106" s="29"/>
      <c r="B106" s="3" t="s">
        <v>271</v>
      </c>
      <c r="C106" s="28"/>
      <c r="D106" s="23">
        <v>0.9253629918397801</v>
      </c>
      <c r="E106" s="23">
        <v>0.56869734188464982</v>
      </c>
      <c r="F106" s="23">
        <v>0.39822947222275129</v>
      </c>
      <c r="G106" s="23">
        <v>0.46475800154489144</v>
      </c>
      <c r="H106" s="23">
        <v>0.45847573545390663</v>
      </c>
      <c r="I106" s="23">
        <v>0.27325202042558955</v>
      </c>
      <c r="J106" s="23">
        <v>1.0100033003246389</v>
      </c>
      <c r="K106" s="23">
        <v>0.95498691090506638</v>
      </c>
      <c r="L106" s="23">
        <v>0.72632407826442513</v>
      </c>
      <c r="M106" s="23">
        <v>0.56361925682739755</v>
      </c>
      <c r="N106" s="23">
        <v>0.77459666924148229</v>
      </c>
      <c r="O106" s="23">
        <v>1.4692401664352461</v>
      </c>
      <c r="P106" s="23">
        <v>0.63060817205826725</v>
      </c>
      <c r="Q106" s="23">
        <v>0.54680892457969232</v>
      </c>
      <c r="R106" s="23">
        <v>0.42150523919242805</v>
      </c>
      <c r="S106" s="23">
        <v>2.0137030565602263</v>
      </c>
      <c r="T106" s="23">
        <v>0.13067601763490955</v>
      </c>
      <c r="U106" s="23">
        <v>0.8948826217257011</v>
      </c>
      <c r="V106" s="23">
        <v>0.64151903063484228</v>
      </c>
      <c r="W106" s="23">
        <v>5.3197744313081561</v>
      </c>
      <c r="X106" s="23">
        <v>0.75679367509689788</v>
      </c>
      <c r="Y106" s="23">
        <v>0.68992753242641192</v>
      </c>
      <c r="Z106" s="23">
        <v>0.7890352759330016</v>
      </c>
      <c r="AA106" s="23">
        <v>0.81973166341187587</v>
      </c>
      <c r="AB106" s="23">
        <v>0.72287389402762781</v>
      </c>
      <c r="AC106" s="15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86</v>
      </c>
      <c r="C107" s="28"/>
      <c r="D107" s="13">
        <v>2.7522817384814754E-2</v>
      </c>
      <c r="E107" s="13">
        <v>1.3907414107633579E-2</v>
      </c>
      <c r="F107" s="13">
        <v>1.0420390483454401E-2</v>
      </c>
      <c r="G107" s="13">
        <v>1.2327798449466618E-2</v>
      </c>
      <c r="H107" s="13">
        <v>2.4054340789816719E-2</v>
      </c>
      <c r="I107" s="13">
        <v>7.128313576319727E-3</v>
      </c>
      <c r="J107" s="13">
        <v>2.5128627475318598E-2</v>
      </c>
      <c r="K107" s="13">
        <v>2.5131234497501747E-2</v>
      </c>
      <c r="L107" s="13">
        <v>1.9105411966622316E-2</v>
      </c>
      <c r="M107" s="13">
        <v>1.3456886354812516E-2</v>
      </c>
      <c r="N107" s="13">
        <v>1.9413450356929381E-2</v>
      </c>
      <c r="O107" s="13">
        <v>3.3341304835898172E-2</v>
      </c>
      <c r="P107" s="13">
        <v>1.6808747367168388E-2</v>
      </c>
      <c r="Q107" s="13">
        <v>1.4221298428600582E-2</v>
      </c>
      <c r="R107" s="13">
        <v>1.1087380250568031E-2</v>
      </c>
      <c r="S107" s="13">
        <v>5.292255076373787E-2</v>
      </c>
      <c r="T107" s="13">
        <v>3.4123174679589561E-3</v>
      </c>
      <c r="U107" s="13">
        <v>2.1214228318562581E-2</v>
      </c>
      <c r="V107" s="13">
        <v>1.9430157414482858E-2</v>
      </c>
      <c r="W107" s="13">
        <v>0.36942877995195528</v>
      </c>
      <c r="X107" s="13">
        <v>1.9972562351358643E-2</v>
      </c>
      <c r="Y107" s="13">
        <v>1.9006268110920436E-2</v>
      </c>
      <c r="Z107" s="13">
        <v>1.9578229418129974E-2</v>
      </c>
      <c r="AA107" s="13">
        <v>2.2390922245612559E-2</v>
      </c>
      <c r="AB107" s="13">
        <v>1.9335072058513585E-2</v>
      </c>
      <c r="AC107" s="15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272</v>
      </c>
      <c r="C108" s="28"/>
      <c r="D108" s="13">
        <v>-0.1206511508024638</v>
      </c>
      <c r="E108" s="13">
        <v>6.9490111290415379E-2</v>
      </c>
      <c r="F108" s="13">
        <v>-4.8028207666661604E-4</v>
      </c>
      <c r="G108" s="13">
        <v>-1.3985477179979999E-2</v>
      </c>
      <c r="H108" s="13">
        <v>-0.5015003500013373</v>
      </c>
      <c r="I108" s="13">
        <v>2.5788693572266208E-3</v>
      </c>
      <c r="J108" s="13">
        <v>5.1225739713864016E-2</v>
      </c>
      <c r="K108" s="13">
        <v>-6.1392077676190038E-3</v>
      </c>
      <c r="L108" s="13">
        <v>-5.7033039113765227E-3</v>
      </c>
      <c r="M108" s="13">
        <v>9.5426390736830458E-2</v>
      </c>
      <c r="N108" s="13">
        <v>4.3553831844000079E-2</v>
      </c>
      <c r="O108" s="13">
        <v>0.15252979590456817</v>
      </c>
      <c r="P108" s="13">
        <v>-1.8780419598645071E-2</v>
      </c>
      <c r="Q108" s="13">
        <v>5.6301963509222119E-3</v>
      </c>
      <c r="R108" s="13">
        <v>-5.7033039113765227E-3</v>
      </c>
      <c r="S108" s="13">
        <v>-4.8314961988920047E-3</v>
      </c>
      <c r="T108" s="13">
        <v>1.5864093591202444E-3</v>
      </c>
      <c r="U108" s="13">
        <v>0.10326742930291632</v>
      </c>
      <c r="V108" s="13">
        <v>-0.13647446078405845</v>
      </c>
      <c r="W108" s="13">
        <v>-0.62337906820667666</v>
      </c>
      <c r="X108" s="13">
        <v>-8.9725828331937985E-3</v>
      </c>
      <c r="Y108" s="13">
        <v>-5.0601401104330646E-2</v>
      </c>
      <c r="Z108" s="13">
        <v>5.4059114779438922E-2</v>
      </c>
      <c r="AA108" s="13">
        <v>-4.2493589378224339E-2</v>
      </c>
      <c r="AB108" s="13">
        <v>-2.2180469677334669E-2</v>
      </c>
      <c r="AC108" s="15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273</v>
      </c>
      <c r="C109" s="46"/>
      <c r="D109" s="44">
        <v>2.11</v>
      </c>
      <c r="E109" s="44">
        <v>1.38</v>
      </c>
      <c r="F109" s="44">
        <v>0.1</v>
      </c>
      <c r="G109" s="44">
        <v>0.15</v>
      </c>
      <c r="H109" s="44">
        <v>9.09</v>
      </c>
      <c r="I109" s="44">
        <v>0.15</v>
      </c>
      <c r="J109" s="44">
        <v>1.04</v>
      </c>
      <c r="K109" s="44">
        <v>0.01</v>
      </c>
      <c r="L109" s="44">
        <v>0</v>
      </c>
      <c r="M109" s="44">
        <v>1.85</v>
      </c>
      <c r="N109" s="44">
        <v>0.9</v>
      </c>
      <c r="O109" s="44">
        <v>2.9</v>
      </c>
      <c r="P109" s="44">
        <v>0.24</v>
      </c>
      <c r="Q109" s="44">
        <v>0.21</v>
      </c>
      <c r="R109" s="44">
        <v>0</v>
      </c>
      <c r="S109" s="44">
        <v>0.02</v>
      </c>
      <c r="T109" s="44">
        <v>0.13</v>
      </c>
      <c r="U109" s="44">
        <v>2</v>
      </c>
      <c r="V109" s="44">
        <v>2.4</v>
      </c>
      <c r="W109" s="44">
        <v>12.27</v>
      </c>
      <c r="X109" s="44">
        <v>0.06</v>
      </c>
      <c r="Y109" s="44">
        <v>0.82</v>
      </c>
      <c r="Z109" s="44">
        <v>1.1000000000000001</v>
      </c>
      <c r="AA109" s="44">
        <v>0.67</v>
      </c>
      <c r="AB109" s="44">
        <v>0.3</v>
      </c>
      <c r="AC109" s="15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5"/>
    </row>
    <row r="111" spans="1:65" ht="15">
      <c r="B111" s="8" t="s">
        <v>498</v>
      </c>
      <c r="BM111" s="27" t="s">
        <v>66</v>
      </c>
    </row>
    <row r="112" spans="1:65" ht="15">
      <c r="A112" s="24" t="s">
        <v>50</v>
      </c>
      <c r="B112" s="18" t="s">
        <v>110</v>
      </c>
      <c r="C112" s="15" t="s">
        <v>111</v>
      </c>
      <c r="D112" s="16" t="s">
        <v>234</v>
      </c>
      <c r="E112" s="17" t="s">
        <v>234</v>
      </c>
      <c r="F112" s="17" t="s">
        <v>234</v>
      </c>
      <c r="G112" s="17" t="s">
        <v>234</v>
      </c>
      <c r="H112" s="17" t="s">
        <v>234</v>
      </c>
      <c r="I112" s="17" t="s">
        <v>234</v>
      </c>
      <c r="J112" s="17" t="s">
        <v>234</v>
      </c>
      <c r="K112" s="17" t="s">
        <v>234</v>
      </c>
      <c r="L112" s="17" t="s">
        <v>234</v>
      </c>
      <c r="M112" s="17" t="s">
        <v>234</v>
      </c>
      <c r="N112" s="17" t="s">
        <v>234</v>
      </c>
      <c r="O112" s="17" t="s">
        <v>234</v>
      </c>
      <c r="P112" s="17" t="s">
        <v>234</v>
      </c>
      <c r="Q112" s="17" t="s">
        <v>234</v>
      </c>
      <c r="R112" s="17" t="s">
        <v>234</v>
      </c>
      <c r="S112" s="17" t="s">
        <v>234</v>
      </c>
      <c r="T112" s="17" t="s">
        <v>234</v>
      </c>
      <c r="U112" s="17" t="s">
        <v>234</v>
      </c>
      <c r="V112" s="17" t="s">
        <v>234</v>
      </c>
      <c r="W112" s="17" t="s">
        <v>234</v>
      </c>
      <c r="X112" s="17" t="s">
        <v>234</v>
      </c>
      <c r="Y112" s="17" t="s">
        <v>234</v>
      </c>
      <c r="Z112" s="17" t="s">
        <v>234</v>
      </c>
      <c r="AA112" s="17" t="s">
        <v>234</v>
      </c>
      <c r="AB112" s="17" t="s">
        <v>234</v>
      </c>
      <c r="AC112" s="17" t="s">
        <v>234</v>
      </c>
      <c r="AD112" s="15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235</v>
      </c>
      <c r="C113" s="9" t="s">
        <v>235</v>
      </c>
      <c r="D113" s="151" t="s">
        <v>237</v>
      </c>
      <c r="E113" s="152" t="s">
        <v>238</v>
      </c>
      <c r="F113" s="152" t="s">
        <v>239</v>
      </c>
      <c r="G113" s="152" t="s">
        <v>240</v>
      </c>
      <c r="H113" s="152" t="s">
        <v>241</v>
      </c>
      <c r="I113" s="152" t="s">
        <v>242</v>
      </c>
      <c r="J113" s="152" t="s">
        <v>243</v>
      </c>
      <c r="K113" s="152" t="s">
        <v>244</v>
      </c>
      <c r="L113" s="152" t="s">
        <v>245</v>
      </c>
      <c r="M113" s="152" t="s">
        <v>246</v>
      </c>
      <c r="N113" s="152" t="s">
        <v>247</v>
      </c>
      <c r="O113" s="152" t="s">
        <v>248</v>
      </c>
      <c r="P113" s="152" t="s">
        <v>250</v>
      </c>
      <c r="Q113" s="152" t="s">
        <v>251</v>
      </c>
      <c r="R113" s="152" t="s">
        <v>252</v>
      </c>
      <c r="S113" s="152" t="s">
        <v>253</v>
      </c>
      <c r="T113" s="152" t="s">
        <v>254</v>
      </c>
      <c r="U113" s="152" t="s">
        <v>255</v>
      </c>
      <c r="V113" s="152" t="s">
        <v>256</v>
      </c>
      <c r="W113" s="152" t="s">
        <v>257</v>
      </c>
      <c r="X113" s="152" t="s">
        <v>258</v>
      </c>
      <c r="Y113" s="152" t="s">
        <v>259</v>
      </c>
      <c r="Z113" s="152" t="s">
        <v>260</v>
      </c>
      <c r="AA113" s="152" t="s">
        <v>261</v>
      </c>
      <c r="AB113" s="152" t="s">
        <v>262</v>
      </c>
      <c r="AC113" s="152" t="s">
        <v>263</v>
      </c>
      <c r="AD113" s="15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1</v>
      </c>
    </row>
    <row r="114" spans="1:65">
      <c r="A114" s="29"/>
      <c r="B114" s="19"/>
      <c r="C114" s="9"/>
      <c r="D114" s="10" t="s">
        <v>282</v>
      </c>
      <c r="E114" s="11" t="s">
        <v>114</v>
      </c>
      <c r="F114" s="11" t="s">
        <v>282</v>
      </c>
      <c r="G114" s="11" t="s">
        <v>114</v>
      </c>
      <c r="H114" s="11" t="s">
        <v>114</v>
      </c>
      <c r="I114" s="11" t="s">
        <v>283</v>
      </c>
      <c r="J114" s="11" t="s">
        <v>283</v>
      </c>
      <c r="K114" s="11" t="s">
        <v>114</v>
      </c>
      <c r="L114" s="11" t="s">
        <v>114</v>
      </c>
      <c r="M114" s="11" t="s">
        <v>282</v>
      </c>
      <c r="N114" s="11" t="s">
        <v>283</v>
      </c>
      <c r="O114" s="11" t="s">
        <v>283</v>
      </c>
      <c r="P114" s="11" t="s">
        <v>283</v>
      </c>
      <c r="Q114" s="11" t="s">
        <v>283</v>
      </c>
      <c r="R114" s="11" t="s">
        <v>283</v>
      </c>
      <c r="S114" s="11" t="s">
        <v>283</v>
      </c>
      <c r="T114" s="11" t="s">
        <v>283</v>
      </c>
      <c r="U114" s="11" t="s">
        <v>114</v>
      </c>
      <c r="V114" s="11" t="s">
        <v>283</v>
      </c>
      <c r="W114" s="11" t="s">
        <v>283</v>
      </c>
      <c r="X114" s="11" t="s">
        <v>114</v>
      </c>
      <c r="Y114" s="11" t="s">
        <v>283</v>
      </c>
      <c r="Z114" s="11" t="s">
        <v>283</v>
      </c>
      <c r="AA114" s="11" t="s">
        <v>283</v>
      </c>
      <c r="AB114" s="11" t="s">
        <v>114</v>
      </c>
      <c r="AC114" s="11" t="s">
        <v>114</v>
      </c>
      <c r="AD114" s="15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15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04">
        <v>0.43</v>
      </c>
      <c r="E116" s="204">
        <v>0.48919999999999997</v>
      </c>
      <c r="F116" s="204">
        <v>0.50227490523697182</v>
      </c>
      <c r="G116" s="204">
        <v>0.46999999999999992</v>
      </c>
      <c r="H116" s="204">
        <v>0.49</v>
      </c>
      <c r="I116" s="204">
        <v>0.48</v>
      </c>
      <c r="J116" s="204">
        <v>0.48099999999999998</v>
      </c>
      <c r="K116" s="204">
        <v>0.49300000000000005</v>
      </c>
      <c r="L116" s="211">
        <v>0.42306300000000002</v>
      </c>
      <c r="M116" s="204">
        <v>0.4894</v>
      </c>
      <c r="N116" s="204">
        <v>0.49</v>
      </c>
      <c r="O116" s="204">
        <v>0.52</v>
      </c>
      <c r="P116" s="204">
        <v>0.51</v>
      </c>
      <c r="Q116" s="204">
        <v>0.48</v>
      </c>
      <c r="R116" s="204">
        <v>0.49</v>
      </c>
      <c r="S116" s="204">
        <v>0.5</v>
      </c>
      <c r="T116" s="204">
        <v>0.51</v>
      </c>
      <c r="U116" s="204">
        <v>0.51566821109633998</v>
      </c>
      <c r="V116" s="204">
        <v>0.48050419</v>
      </c>
      <c r="W116" s="204">
        <v>0.49</v>
      </c>
      <c r="X116" s="204">
        <v>0.49499999999999994</v>
      </c>
      <c r="Y116" s="204">
        <v>0.45999999999999996</v>
      </c>
      <c r="Z116" s="204">
        <v>0.45000000000000007</v>
      </c>
      <c r="AA116" s="204">
        <v>0.5</v>
      </c>
      <c r="AB116" s="204">
        <v>0.49499999999999994</v>
      </c>
      <c r="AC116" s="204">
        <v>0.46899999999999997</v>
      </c>
      <c r="AD116" s="205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07">
        <v>1</v>
      </c>
    </row>
    <row r="117" spans="1:65">
      <c r="A117" s="29"/>
      <c r="B117" s="19">
        <v>1</v>
      </c>
      <c r="C117" s="9">
        <v>2</v>
      </c>
      <c r="D117" s="23">
        <v>0.46999999999999992</v>
      </c>
      <c r="E117" s="23">
        <v>0.49300000000000005</v>
      </c>
      <c r="F117" s="23">
        <v>0.5084001220891351</v>
      </c>
      <c r="G117" s="23">
        <v>0.45999999999999996</v>
      </c>
      <c r="H117" s="23">
        <v>0.49</v>
      </c>
      <c r="I117" s="23">
        <v>0.49</v>
      </c>
      <c r="J117" s="23">
        <v>0.48599999999999999</v>
      </c>
      <c r="K117" s="23">
        <v>0.496</v>
      </c>
      <c r="L117" s="212">
        <v>0.42390440000000001</v>
      </c>
      <c r="M117" s="23">
        <v>0.48370000000000002</v>
      </c>
      <c r="N117" s="23">
        <v>0.49</v>
      </c>
      <c r="O117" s="23">
        <v>0.51</v>
      </c>
      <c r="P117" s="23">
        <v>0.53</v>
      </c>
      <c r="Q117" s="23">
        <v>0.45999999999999996</v>
      </c>
      <c r="R117" s="23">
        <v>0.49</v>
      </c>
      <c r="S117" s="23">
        <v>0.52</v>
      </c>
      <c r="T117" s="23">
        <v>0.5</v>
      </c>
      <c r="U117" s="23">
        <v>0.51490192266347201</v>
      </c>
      <c r="V117" s="209">
        <v>0.40170594999999998</v>
      </c>
      <c r="W117" s="23">
        <v>0.48</v>
      </c>
      <c r="X117" s="23">
        <v>0.49399999999999999</v>
      </c>
      <c r="Y117" s="23">
        <v>0.45999999999999996</v>
      </c>
      <c r="Z117" s="23">
        <v>0.44</v>
      </c>
      <c r="AA117" s="209">
        <v>0.46999999999999992</v>
      </c>
      <c r="AB117" s="23">
        <v>0.45999999999999996</v>
      </c>
      <c r="AC117" s="23">
        <v>0.45999999999999996</v>
      </c>
      <c r="AD117" s="205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07" t="e">
        <v>#N/A</v>
      </c>
    </row>
    <row r="118" spans="1:65">
      <c r="A118" s="29"/>
      <c r="B118" s="19">
        <v>1</v>
      </c>
      <c r="C118" s="9">
        <v>3</v>
      </c>
      <c r="D118" s="23">
        <v>0.5</v>
      </c>
      <c r="E118" s="23">
        <v>0.49230000000000002</v>
      </c>
      <c r="F118" s="23">
        <v>0.4940800320733208</v>
      </c>
      <c r="G118" s="23">
        <v>0.46999999999999992</v>
      </c>
      <c r="H118" s="23">
        <v>0.49</v>
      </c>
      <c r="I118" s="23">
        <v>0.49</v>
      </c>
      <c r="J118" s="23">
        <v>0.48700000000000004</v>
      </c>
      <c r="K118" s="23">
        <v>0.49</v>
      </c>
      <c r="L118" s="212">
        <v>0.42346880000000003</v>
      </c>
      <c r="M118" s="23">
        <v>0.47800000000000004</v>
      </c>
      <c r="N118" s="23">
        <v>0.49</v>
      </c>
      <c r="O118" s="23">
        <v>0.51</v>
      </c>
      <c r="P118" s="23">
        <v>0.51</v>
      </c>
      <c r="Q118" s="23">
        <v>0.48</v>
      </c>
      <c r="R118" s="23">
        <v>0.5</v>
      </c>
      <c r="S118" s="23">
        <v>0.51</v>
      </c>
      <c r="T118" s="23">
        <v>0.5</v>
      </c>
      <c r="U118" s="23">
        <v>0.52066062342702002</v>
      </c>
      <c r="V118" s="23">
        <v>0.43700514000000001</v>
      </c>
      <c r="W118" s="23">
        <v>0.49</v>
      </c>
      <c r="X118" s="23">
        <v>0.48700000000000004</v>
      </c>
      <c r="Y118" s="23">
        <v>0.45000000000000007</v>
      </c>
      <c r="Z118" s="23">
        <v>0.45999999999999996</v>
      </c>
      <c r="AA118" s="23">
        <v>0.5</v>
      </c>
      <c r="AB118" s="23">
        <v>0.47499999999999998</v>
      </c>
      <c r="AC118" s="23">
        <v>0.46300000000000002</v>
      </c>
      <c r="AD118" s="205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07">
        <v>16</v>
      </c>
    </row>
    <row r="119" spans="1:65">
      <c r="A119" s="29"/>
      <c r="B119" s="19">
        <v>1</v>
      </c>
      <c r="C119" s="9">
        <v>4</v>
      </c>
      <c r="D119" s="23">
        <v>0.45999999999999996</v>
      </c>
      <c r="E119" s="23">
        <v>0.49020000000000002</v>
      </c>
      <c r="F119" s="23">
        <v>0.49127533909421689</v>
      </c>
      <c r="G119" s="23">
        <v>0.45999999999999996</v>
      </c>
      <c r="H119" s="23">
        <v>0.49</v>
      </c>
      <c r="I119" s="23">
        <v>0.48</v>
      </c>
      <c r="J119" s="23">
        <v>0.49199999999999999</v>
      </c>
      <c r="K119" s="23">
        <v>0.48</v>
      </c>
      <c r="L119" s="212">
        <v>0.42171259999999999</v>
      </c>
      <c r="M119" s="23">
        <v>0.47260000000000002</v>
      </c>
      <c r="N119" s="23">
        <v>0.5</v>
      </c>
      <c r="O119" s="23">
        <v>0.51</v>
      </c>
      <c r="P119" s="23">
        <v>0.52</v>
      </c>
      <c r="Q119" s="23">
        <v>0.46999999999999992</v>
      </c>
      <c r="R119" s="23">
        <v>0.48</v>
      </c>
      <c r="S119" s="23">
        <v>0.51</v>
      </c>
      <c r="T119" s="23">
        <v>0.5</v>
      </c>
      <c r="U119" s="23">
        <v>0.51636432955134492</v>
      </c>
      <c r="V119" s="23">
        <v>0.47164197999999996</v>
      </c>
      <c r="W119" s="23">
        <v>0.49</v>
      </c>
      <c r="X119" s="23">
        <v>0.48499999999999999</v>
      </c>
      <c r="Y119" s="23">
        <v>0.45999999999999996</v>
      </c>
      <c r="Z119" s="23">
        <v>0.44</v>
      </c>
      <c r="AA119" s="23">
        <v>0.5</v>
      </c>
      <c r="AB119" s="23">
        <v>0.48900000000000005</v>
      </c>
      <c r="AC119" s="23">
        <v>0.46800000000000003</v>
      </c>
      <c r="AD119" s="205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07">
        <v>0.48713024426628904</v>
      </c>
    </row>
    <row r="120" spans="1:65">
      <c r="A120" s="29"/>
      <c r="B120" s="19">
        <v>1</v>
      </c>
      <c r="C120" s="9">
        <v>5</v>
      </c>
      <c r="D120" s="23">
        <v>0.52</v>
      </c>
      <c r="E120" s="23">
        <v>0.49319999999999997</v>
      </c>
      <c r="F120" s="23">
        <v>0.50474605420403429</v>
      </c>
      <c r="G120" s="23">
        <v>0.46999999999999992</v>
      </c>
      <c r="H120" s="23">
        <v>0.49</v>
      </c>
      <c r="I120" s="23">
        <v>0.49</v>
      </c>
      <c r="J120" s="23">
        <v>0.48</v>
      </c>
      <c r="K120" s="23">
        <v>0.501</v>
      </c>
      <c r="L120" s="212">
        <v>0.42765639999999999</v>
      </c>
      <c r="M120" s="23">
        <v>0.48630000000000001</v>
      </c>
      <c r="N120" s="23">
        <v>0.5</v>
      </c>
      <c r="O120" s="23">
        <v>0.51</v>
      </c>
      <c r="P120" s="23">
        <v>0.49</v>
      </c>
      <c r="Q120" s="23">
        <v>0.46999999999999992</v>
      </c>
      <c r="R120" s="23">
        <v>0.49</v>
      </c>
      <c r="S120" s="23">
        <v>0.52</v>
      </c>
      <c r="T120" s="23">
        <v>0.5</v>
      </c>
      <c r="U120" s="23">
        <v>0.51986426808988395</v>
      </c>
      <c r="V120" s="23">
        <v>0.47873287000000003</v>
      </c>
      <c r="W120" s="23">
        <v>0.48</v>
      </c>
      <c r="X120" s="23">
        <v>0.48199999999999998</v>
      </c>
      <c r="Y120" s="23">
        <v>0.45999999999999996</v>
      </c>
      <c r="Z120" s="23">
        <v>0.45000000000000007</v>
      </c>
      <c r="AA120" s="23">
        <v>0.5</v>
      </c>
      <c r="AB120" s="23">
        <v>0.45999999999999996</v>
      </c>
      <c r="AC120" s="209">
        <v>0.44400000000000006</v>
      </c>
      <c r="AD120" s="205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07">
        <v>17</v>
      </c>
    </row>
    <row r="121" spans="1:65">
      <c r="A121" s="29"/>
      <c r="B121" s="19">
        <v>1</v>
      </c>
      <c r="C121" s="9">
        <v>6</v>
      </c>
      <c r="D121" s="23">
        <v>0.5</v>
      </c>
      <c r="E121" s="23">
        <v>0.49160000000000004</v>
      </c>
      <c r="F121" s="23">
        <v>0.50315341940026814</v>
      </c>
      <c r="G121" s="23">
        <v>0.46999999999999992</v>
      </c>
      <c r="H121" s="23">
        <v>0.49</v>
      </c>
      <c r="I121" s="23">
        <v>0.5</v>
      </c>
      <c r="J121" s="23">
        <v>0.48399999999999999</v>
      </c>
      <c r="K121" s="23">
        <v>0.5</v>
      </c>
      <c r="L121" s="212">
        <v>0.42235800000000001</v>
      </c>
      <c r="M121" s="23">
        <v>0.47530000000000006</v>
      </c>
      <c r="N121" s="23">
        <v>0.5</v>
      </c>
      <c r="O121" s="23">
        <v>0.53</v>
      </c>
      <c r="P121" s="23">
        <v>0.51</v>
      </c>
      <c r="Q121" s="23">
        <v>0.45999999999999996</v>
      </c>
      <c r="R121" s="209">
        <v>0.45999999999999996</v>
      </c>
      <c r="S121" s="23">
        <v>0.52</v>
      </c>
      <c r="T121" s="23">
        <v>0.51</v>
      </c>
      <c r="U121" s="23">
        <v>0.51437758901735597</v>
      </c>
      <c r="V121" s="23">
        <v>0.46525734000000002</v>
      </c>
      <c r="W121" s="23">
        <v>0.48</v>
      </c>
      <c r="X121" s="23">
        <v>0.48599999999999999</v>
      </c>
      <c r="Y121" s="23">
        <v>0.46999999999999992</v>
      </c>
      <c r="Z121" s="23">
        <v>0.44</v>
      </c>
      <c r="AA121" s="23">
        <v>0.49</v>
      </c>
      <c r="AB121" s="23">
        <v>0.48199999999999998</v>
      </c>
      <c r="AC121" s="23">
        <v>0.46600000000000003</v>
      </c>
      <c r="AD121" s="205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29"/>
      <c r="B122" s="20" t="s">
        <v>269</v>
      </c>
      <c r="C122" s="12"/>
      <c r="D122" s="210">
        <v>0.48</v>
      </c>
      <c r="E122" s="210">
        <v>0.49158333333333332</v>
      </c>
      <c r="F122" s="210">
        <v>0.50065497868299114</v>
      </c>
      <c r="G122" s="210">
        <v>0.46666666666666656</v>
      </c>
      <c r="H122" s="210">
        <v>0.49000000000000005</v>
      </c>
      <c r="I122" s="210">
        <v>0.48833333333333329</v>
      </c>
      <c r="J122" s="210">
        <v>0.48500000000000004</v>
      </c>
      <c r="K122" s="210">
        <v>0.49333333333333335</v>
      </c>
      <c r="L122" s="210">
        <v>0.4236938666666667</v>
      </c>
      <c r="M122" s="210">
        <v>0.48088333333333333</v>
      </c>
      <c r="N122" s="210">
        <v>0.49499999999999994</v>
      </c>
      <c r="O122" s="210">
        <v>0.51500000000000001</v>
      </c>
      <c r="P122" s="210">
        <v>0.51166666666666671</v>
      </c>
      <c r="Q122" s="210">
        <v>0.47</v>
      </c>
      <c r="R122" s="210">
        <v>0.48500000000000004</v>
      </c>
      <c r="S122" s="210">
        <v>0.51333333333333331</v>
      </c>
      <c r="T122" s="210">
        <v>0.5033333333333333</v>
      </c>
      <c r="U122" s="210">
        <v>0.51697282397423616</v>
      </c>
      <c r="V122" s="210">
        <v>0.45580791166666668</v>
      </c>
      <c r="W122" s="210">
        <v>0.48499999999999993</v>
      </c>
      <c r="X122" s="210">
        <v>0.48816666666666658</v>
      </c>
      <c r="Y122" s="210">
        <v>0.45999999999999996</v>
      </c>
      <c r="Z122" s="210">
        <v>0.44666666666666671</v>
      </c>
      <c r="AA122" s="210">
        <v>0.49333333333333335</v>
      </c>
      <c r="AB122" s="210">
        <v>0.47683333333333328</v>
      </c>
      <c r="AC122" s="210">
        <v>0.46166666666666667</v>
      </c>
      <c r="AD122" s="205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29"/>
      <c r="B123" s="3" t="s">
        <v>270</v>
      </c>
      <c r="C123" s="28"/>
      <c r="D123" s="23">
        <v>0.48499999999999999</v>
      </c>
      <c r="E123" s="23">
        <v>0.49195</v>
      </c>
      <c r="F123" s="23">
        <v>0.50271416231861998</v>
      </c>
      <c r="G123" s="23">
        <v>0.46999999999999992</v>
      </c>
      <c r="H123" s="23">
        <v>0.49</v>
      </c>
      <c r="I123" s="23">
        <v>0.49</v>
      </c>
      <c r="J123" s="23">
        <v>0.48499999999999999</v>
      </c>
      <c r="K123" s="23">
        <v>0.49450000000000005</v>
      </c>
      <c r="L123" s="23">
        <v>0.42326590000000003</v>
      </c>
      <c r="M123" s="23">
        <v>0.48085</v>
      </c>
      <c r="N123" s="23">
        <v>0.495</v>
      </c>
      <c r="O123" s="23">
        <v>0.51</v>
      </c>
      <c r="P123" s="23">
        <v>0.51</v>
      </c>
      <c r="Q123" s="23">
        <v>0.46999999999999992</v>
      </c>
      <c r="R123" s="23">
        <v>0.49</v>
      </c>
      <c r="S123" s="23">
        <v>0.51500000000000001</v>
      </c>
      <c r="T123" s="23">
        <v>0.5</v>
      </c>
      <c r="U123" s="23">
        <v>0.51601627032384245</v>
      </c>
      <c r="V123" s="23">
        <v>0.46844965999999999</v>
      </c>
      <c r="W123" s="23">
        <v>0.48499999999999999</v>
      </c>
      <c r="X123" s="23">
        <v>0.48650000000000004</v>
      </c>
      <c r="Y123" s="23">
        <v>0.45999999999999996</v>
      </c>
      <c r="Z123" s="23">
        <v>0.44500000000000006</v>
      </c>
      <c r="AA123" s="23">
        <v>0.5</v>
      </c>
      <c r="AB123" s="23">
        <v>0.47849999999999998</v>
      </c>
      <c r="AC123" s="23">
        <v>0.46450000000000002</v>
      </c>
      <c r="AD123" s="205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29"/>
      <c r="B124" s="3" t="s">
        <v>271</v>
      </c>
      <c r="C124" s="28"/>
      <c r="D124" s="23">
        <v>3.2863353450309982E-2</v>
      </c>
      <c r="E124" s="23">
        <v>1.5955145460529959E-3</v>
      </c>
      <c r="F124" s="23">
        <v>6.584801820768333E-3</v>
      </c>
      <c r="G124" s="23">
        <v>5.1639777949431982E-3</v>
      </c>
      <c r="H124" s="23">
        <v>6.0809419444881171E-17</v>
      </c>
      <c r="I124" s="23">
        <v>7.5277265270908165E-3</v>
      </c>
      <c r="J124" s="23">
        <v>4.3817804600413384E-3</v>
      </c>
      <c r="K124" s="23">
        <v>7.7373552759755554E-3</v>
      </c>
      <c r="L124" s="23">
        <v>2.0930647296886562E-3</v>
      </c>
      <c r="M124" s="23">
        <v>6.6016412100830257E-3</v>
      </c>
      <c r="N124" s="23">
        <v>5.4772255750516665E-3</v>
      </c>
      <c r="O124" s="23">
        <v>8.3666002653407616E-3</v>
      </c>
      <c r="P124" s="23">
        <v>1.3291601358251269E-2</v>
      </c>
      <c r="Q124" s="23">
        <v>8.9442719099991665E-3</v>
      </c>
      <c r="R124" s="23">
        <v>1.3784048752090234E-2</v>
      </c>
      <c r="S124" s="23">
        <v>8.1649658092772665E-3</v>
      </c>
      <c r="T124" s="23">
        <v>5.1639777949432268E-3</v>
      </c>
      <c r="U124" s="23">
        <v>2.647884847272141E-3</v>
      </c>
      <c r="V124" s="23">
        <v>3.0841646429606465E-2</v>
      </c>
      <c r="W124" s="23">
        <v>5.4772255750516665E-3</v>
      </c>
      <c r="X124" s="23">
        <v>5.1929439306299596E-3</v>
      </c>
      <c r="Y124" s="23">
        <v>6.324555320336712E-3</v>
      </c>
      <c r="Z124" s="23">
        <v>8.1649658092772578E-3</v>
      </c>
      <c r="AA124" s="23">
        <v>1.2110601416389999E-2</v>
      </c>
      <c r="AB124" s="23">
        <v>1.4661741597322841E-2</v>
      </c>
      <c r="AC124" s="23">
        <v>9.2664268554101432E-3</v>
      </c>
      <c r="AD124" s="205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29"/>
      <c r="B125" s="3" t="s">
        <v>86</v>
      </c>
      <c r="C125" s="28"/>
      <c r="D125" s="13">
        <v>6.8465319688145801E-2</v>
      </c>
      <c r="E125" s="13">
        <v>3.2456644435728006E-3</v>
      </c>
      <c r="F125" s="13">
        <v>1.3152374591560293E-2</v>
      </c>
      <c r="G125" s="13">
        <v>1.1065666703449713E-2</v>
      </c>
      <c r="H125" s="13">
        <v>1.2410085600996156E-16</v>
      </c>
      <c r="I125" s="13">
        <v>1.5415139645919762E-2</v>
      </c>
      <c r="J125" s="13">
        <v>9.0345988866831709E-3</v>
      </c>
      <c r="K125" s="13">
        <v>1.5683828262112613E-2</v>
      </c>
      <c r="L125" s="13">
        <v>4.9400401902332377E-3</v>
      </c>
      <c r="M125" s="13">
        <v>1.3728155568051209E-2</v>
      </c>
      <c r="N125" s="13">
        <v>1.106510217182155E-2</v>
      </c>
      <c r="O125" s="13">
        <v>1.6245825757943227E-2</v>
      </c>
      <c r="P125" s="13">
        <v>2.5977071058471534E-2</v>
      </c>
      <c r="Q125" s="13">
        <v>1.9030365765955674E-2</v>
      </c>
      <c r="R125" s="13">
        <v>2.8420719076474706E-2</v>
      </c>
      <c r="S125" s="13">
        <v>1.590577755054013E-2</v>
      </c>
      <c r="T125" s="13">
        <v>1.0259558532999789E-2</v>
      </c>
      <c r="U125" s="13">
        <v>5.1219033660541138E-3</v>
      </c>
      <c r="V125" s="13">
        <v>6.7663692621818788E-2</v>
      </c>
      <c r="W125" s="13">
        <v>1.1293248608353953E-2</v>
      </c>
      <c r="X125" s="13">
        <v>1.0637645470733958E-2</v>
      </c>
      <c r="Y125" s="13">
        <v>1.3749033305079809E-2</v>
      </c>
      <c r="Z125" s="13">
        <v>1.8279774199874456E-2</v>
      </c>
      <c r="AA125" s="13">
        <v>2.4548516384574323E-2</v>
      </c>
      <c r="AB125" s="13">
        <v>3.0748147355448115E-2</v>
      </c>
      <c r="AC125" s="13">
        <v>2.007168271929995E-2</v>
      </c>
      <c r="AD125" s="15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272</v>
      </c>
      <c r="C126" s="28"/>
      <c r="D126" s="13">
        <v>-1.4637244043486874E-2</v>
      </c>
      <c r="E126" s="13">
        <v>9.1414752408802702E-3</v>
      </c>
      <c r="F126" s="13">
        <v>2.7764103288378195E-2</v>
      </c>
      <c r="G126" s="13">
        <v>-4.2008431708945748E-2</v>
      </c>
      <c r="H126" s="13">
        <v>5.8911467056073086E-3</v>
      </c>
      <c r="I126" s="13">
        <v>2.4697482474247412E-3</v>
      </c>
      <c r="J126" s="13">
        <v>-4.3730486689397274E-3</v>
      </c>
      <c r="K126" s="13">
        <v>1.2733943621971777E-2</v>
      </c>
      <c r="L126" s="13">
        <v>-0.13022467470721222</v>
      </c>
      <c r="M126" s="13">
        <v>-1.2823902860650271E-2</v>
      </c>
      <c r="N126" s="13">
        <v>1.6155342080154123E-2</v>
      </c>
      <c r="O126" s="13">
        <v>5.7212123578342267E-2</v>
      </c>
      <c r="P126" s="13">
        <v>5.0369326661977576E-2</v>
      </c>
      <c r="Q126" s="13">
        <v>-3.5165634792580946E-2</v>
      </c>
      <c r="R126" s="13">
        <v>-4.3730486689397274E-3</v>
      </c>
      <c r="S126" s="13">
        <v>5.3790725120159921E-2</v>
      </c>
      <c r="T126" s="13">
        <v>3.3262334371065849E-2</v>
      </c>
      <c r="U126" s="13">
        <v>6.1262013720572384E-2</v>
      </c>
      <c r="V126" s="13">
        <v>-6.4299708277813394E-2</v>
      </c>
      <c r="W126" s="13">
        <v>-4.3730486689399495E-3</v>
      </c>
      <c r="X126" s="13">
        <v>2.1276084016064178E-3</v>
      </c>
      <c r="Y126" s="13">
        <v>-5.5694025541675019E-2</v>
      </c>
      <c r="Z126" s="13">
        <v>-8.3065213207133559E-2</v>
      </c>
      <c r="AA126" s="13">
        <v>1.2733943621971777E-2</v>
      </c>
      <c r="AB126" s="13">
        <v>-2.1137901114033464E-2</v>
      </c>
      <c r="AC126" s="13">
        <v>-5.2272627083492562E-2</v>
      </c>
      <c r="AD126" s="15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273</v>
      </c>
      <c r="C127" s="46"/>
      <c r="D127" s="44">
        <v>0.37</v>
      </c>
      <c r="E127" s="44">
        <v>0.28000000000000003</v>
      </c>
      <c r="F127" s="44">
        <v>0.8</v>
      </c>
      <c r="G127" s="44">
        <v>1.1299999999999999</v>
      </c>
      <c r="H127" s="44">
        <v>0.19</v>
      </c>
      <c r="I127" s="44">
        <v>0.1</v>
      </c>
      <c r="J127" s="44">
        <v>0.09</v>
      </c>
      <c r="K127" s="44">
        <v>0.38</v>
      </c>
      <c r="L127" s="44">
        <v>3.56</v>
      </c>
      <c r="M127" s="44">
        <v>0.32</v>
      </c>
      <c r="N127" s="44">
        <v>0.48</v>
      </c>
      <c r="O127" s="44">
        <v>1.61</v>
      </c>
      <c r="P127" s="44">
        <v>1.42</v>
      </c>
      <c r="Q127" s="44">
        <v>0.94</v>
      </c>
      <c r="R127" s="44">
        <v>0.09</v>
      </c>
      <c r="S127" s="44">
        <v>1.51</v>
      </c>
      <c r="T127" s="44">
        <v>0.95</v>
      </c>
      <c r="U127" s="44">
        <v>1.72</v>
      </c>
      <c r="V127" s="44">
        <v>1.74</v>
      </c>
      <c r="W127" s="44">
        <v>0.09</v>
      </c>
      <c r="X127" s="44">
        <v>0.09</v>
      </c>
      <c r="Y127" s="44">
        <v>1.5</v>
      </c>
      <c r="Z127" s="44">
        <v>2.2599999999999998</v>
      </c>
      <c r="AA127" s="44">
        <v>0.38</v>
      </c>
      <c r="AB127" s="44">
        <v>0.55000000000000004</v>
      </c>
      <c r="AC127" s="44">
        <v>1.41</v>
      </c>
      <c r="AD127" s="15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5"/>
    </row>
    <row r="129" spans="1:65" ht="15">
      <c r="B129" s="8" t="s">
        <v>499</v>
      </c>
      <c r="BM129" s="27" t="s">
        <v>66</v>
      </c>
    </row>
    <row r="130" spans="1:65" ht="15">
      <c r="A130" s="24" t="s">
        <v>19</v>
      </c>
      <c r="B130" s="18" t="s">
        <v>110</v>
      </c>
      <c r="C130" s="15" t="s">
        <v>111</v>
      </c>
      <c r="D130" s="16" t="s">
        <v>234</v>
      </c>
      <c r="E130" s="17" t="s">
        <v>234</v>
      </c>
      <c r="F130" s="17" t="s">
        <v>234</v>
      </c>
      <c r="G130" s="17" t="s">
        <v>234</v>
      </c>
      <c r="H130" s="17" t="s">
        <v>234</v>
      </c>
      <c r="I130" s="17" t="s">
        <v>234</v>
      </c>
      <c r="J130" s="17" t="s">
        <v>234</v>
      </c>
      <c r="K130" s="17" t="s">
        <v>234</v>
      </c>
      <c r="L130" s="17" t="s">
        <v>234</v>
      </c>
      <c r="M130" s="17" t="s">
        <v>234</v>
      </c>
      <c r="N130" s="17" t="s">
        <v>234</v>
      </c>
      <c r="O130" s="17" t="s">
        <v>234</v>
      </c>
      <c r="P130" s="17" t="s">
        <v>234</v>
      </c>
      <c r="Q130" s="17" t="s">
        <v>234</v>
      </c>
      <c r="R130" s="17" t="s">
        <v>234</v>
      </c>
      <c r="S130" s="17" t="s">
        <v>234</v>
      </c>
      <c r="T130" s="17" t="s">
        <v>234</v>
      </c>
      <c r="U130" s="17" t="s">
        <v>234</v>
      </c>
      <c r="V130" s="17" t="s">
        <v>234</v>
      </c>
      <c r="W130" s="17" t="s">
        <v>234</v>
      </c>
      <c r="X130" s="17" t="s">
        <v>234</v>
      </c>
      <c r="Y130" s="17" t="s">
        <v>234</v>
      </c>
      <c r="Z130" s="17" t="s">
        <v>234</v>
      </c>
      <c r="AA130" s="17" t="s">
        <v>234</v>
      </c>
      <c r="AB130" s="17" t="s">
        <v>234</v>
      </c>
      <c r="AC130" s="15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235</v>
      </c>
      <c r="C131" s="9" t="s">
        <v>235</v>
      </c>
      <c r="D131" s="151" t="s">
        <v>237</v>
      </c>
      <c r="E131" s="152" t="s">
        <v>238</v>
      </c>
      <c r="F131" s="152" t="s">
        <v>239</v>
      </c>
      <c r="G131" s="152" t="s">
        <v>240</v>
      </c>
      <c r="H131" s="152" t="s">
        <v>241</v>
      </c>
      <c r="I131" s="152" t="s">
        <v>242</v>
      </c>
      <c r="J131" s="152" t="s">
        <v>243</v>
      </c>
      <c r="K131" s="152" t="s">
        <v>244</v>
      </c>
      <c r="L131" s="152" t="s">
        <v>246</v>
      </c>
      <c r="M131" s="152" t="s">
        <v>247</v>
      </c>
      <c r="N131" s="152" t="s">
        <v>248</v>
      </c>
      <c r="O131" s="152" t="s">
        <v>250</v>
      </c>
      <c r="P131" s="152" t="s">
        <v>251</v>
      </c>
      <c r="Q131" s="152" t="s">
        <v>252</v>
      </c>
      <c r="R131" s="152" t="s">
        <v>253</v>
      </c>
      <c r="S131" s="152" t="s">
        <v>254</v>
      </c>
      <c r="T131" s="152" t="s">
        <v>255</v>
      </c>
      <c r="U131" s="152" t="s">
        <v>256</v>
      </c>
      <c r="V131" s="152" t="s">
        <v>257</v>
      </c>
      <c r="W131" s="152" t="s">
        <v>258</v>
      </c>
      <c r="X131" s="152" t="s">
        <v>259</v>
      </c>
      <c r="Y131" s="152" t="s">
        <v>260</v>
      </c>
      <c r="Z131" s="152" t="s">
        <v>261</v>
      </c>
      <c r="AA131" s="152" t="s">
        <v>262</v>
      </c>
      <c r="AB131" s="152" t="s">
        <v>263</v>
      </c>
      <c r="AC131" s="15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3</v>
      </c>
    </row>
    <row r="132" spans="1:65">
      <c r="A132" s="29"/>
      <c r="B132" s="19"/>
      <c r="C132" s="9"/>
      <c r="D132" s="10" t="s">
        <v>282</v>
      </c>
      <c r="E132" s="11" t="s">
        <v>282</v>
      </c>
      <c r="F132" s="11" t="s">
        <v>282</v>
      </c>
      <c r="G132" s="11" t="s">
        <v>114</v>
      </c>
      <c r="H132" s="11" t="s">
        <v>114</v>
      </c>
      <c r="I132" s="11" t="s">
        <v>283</v>
      </c>
      <c r="J132" s="11" t="s">
        <v>282</v>
      </c>
      <c r="K132" s="11" t="s">
        <v>282</v>
      </c>
      <c r="L132" s="11" t="s">
        <v>282</v>
      </c>
      <c r="M132" s="11" t="s">
        <v>283</v>
      </c>
      <c r="N132" s="11" t="s">
        <v>283</v>
      </c>
      <c r="O132" s="11" t="s">
        <v>283</v>
      </c>
      <c r="P132" s="11" t="s">
        <v>283</v>
      </c>
      <c r="Q132" s="11" t="s">
        <v>283</v>
      </c>
      <c r="R132" s="11" t="s">
        <v>283</v>
      </c>
      <c r="S132" s="11" t="s">
        <v>283</v>
      </c>
      <c r="T132" s="11" t="s">
        <v>114</v>
      </c>
      <c r="U132" s="11" t="s">
        <v>283</v>
      </c>
      <c r="V132" s="11" t="s">
        <v>283</v>
      </c>
      <c r="W132" s="11" t="s">
        <v>114</v>
      </c>
      <c r="X132" s="11" t="s">
        <v>283</v>
      </c>
      <c r="Y132" s="11" t="s">
        <v>283</v>
      </c>
      <c r="Z132" s="11" t="s">
        <v>283</v>
      </c>
      <c r="AA132" s="11" t="s">
        <v>282</v>
      </c>
      <c r="AB132" s="11" t="s">
        <v>282</v>
      </c>
      <c r="AC132" s="15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15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0.85</v>
      </c>
      <c r="E134" s="21">
        <v>0.64</v>
      </c>
      <c r="F134" s="21">
        <v>0.69090481901451506</v>
      </c>
      <c r="G134" s="148">
        <v>0.87</v>
      </c>
      <c r="H134" s="148" t="s">
        <v>101</v>
      </c>
      <c r="I134" s="148" t="s">
        <v>287</v>
      </c>
      <c r="J134" s="21">
        <v>0.66</v>
      </c>
      <c r="K134" s="154">
        <v>1.26</v>
      </c>
      <c r="L134" s="21">
        <v>0.72</v>
      </c>
      <c r="M134" s="154">
        <v>0.47</v>
      </c>
      <c r="N134" s="148">
        <v>0.7</v>
      </c>
      <c r="O134" s="21">
        <v>0.7</v>
      </c>
      <c r="P134" s="21">
        <v>0.67</v>
      </c>
      <c r="Q134" s="21">
        <v>0.64</v>
      </c>
      <c r="R134" s="21">
        <v>0.66</v>
      </c>
      <c r="S134" s="21">
        <v>0.7</v>
      </c>
      <c r="T134" s="21">
        <v>0.67131496620461495</v>
      </c>
      <c r="U134" s="21">
        <v>0.56240000000000001</v>
      </c>
      <c r="V134" s="148" t="s">
        <v>101</v>
      </c>
      <c r="W134" s="148" t="s">
        <v>101</v>
      </c>
      <c r="X134" s="21">
        <v>0.64</v>
      </c>
      <c r="Y134" s="21">
        <v>0.61</v>
      </c>
      <c r="Z134" s="21">
        <v>0.67</v>
      </c>
      <c r="AA134" s="21">
        <v>0.64</v>
      </c>
      <c r="AB134" s="21">
        <v>0.74</v>
      </c>
      <c r="AC134" s="15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0.84</v>
      </c>
      <c r="E135" s="11">
        <v>0.7</v>
      </c>
      <c r="F135" s="11">
        <v>0.68658280520886117</v>
      </c>
      <c r="G135" s="149">
        <v>0.84</v>
      </c>
      <c r="H135" s="149" t="s">
        <v>101</v>
      </c>
      <c r="I135" s="149">
        <v>0.4</v>
      </c>
      <c r="J135" s="11">
        <v>0.74</v>
      </c>
      <c r="K135" s="149">
        <v>1.01</v>
      </c>
      <c r="L135" s="11">
        <v>0.67</v>
      </c>
      <c r="M135" s="11">
        <v>0.6</v>
      </c>
      <c r="N135" s="149">
        <v>0.7</v>
      </c>
      <c r="O135" s="11">
        <v>0.71</v>
      </c>
      <c r="P135" s="11">
        <v>0.66</v>
      </c>
      <c r="Q135" s="11">
        <v>0.65</v>
      </c>
      <c r="R135" s="11">
        <v>0.65</v>
      </c>
      <c r="S135" s="11">
        <v>0.66</v>
      </c>
      <c r="T135" s="11">
        <v>0.63705602009610229</v>
      </c>
      <c r="U135" s="11">
        <v>0.52329999999999999</v>
      </c>
      <c r="V135" s="149" t="s">
        <v>101</v>
      </c>
      <c r="W135" s="149" t="s">
        <v>101</v>
      </c>
      <c r="X135" s="11">
        <v>0.64</v>
      </c>
      <c r="Y135" s="11">
        <v>0.6</v>
      </c>
      <c r="Z135" s="11">
        <v>0.65</v>
      </c>
      <c r="AA135" s="11">
        <v>0.62</v>
      </c>
      <c r="AB135" s="11">
        <v>0.73</v>
      </c>
      <c r="AC135" s="15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28</v>
      </c>
    </row>
    <row r="136" spans="1:65">
      <c r="A136" s="29"/>
      <c r="B136" s="19">
        <v>1</v>
      </c>
      <c r="C136" s="9">
        <v>3</v>
      </c>
      <c r="D136" s="11">
        <v>0.84</v>
      </c>
      <c r="E136" s="11">
        <v>0.76</v>
      </c>
      <c r="F136" s="11">
        <v>0.68101852520026585</v>
      </c>
      <c r="G136" s="149">
        <v>0.82</v>
      </c>
      <c r="H136" s="149" t="s">
        <v>101</v>
      </c>
      <c r="I136" s="149">
        <v>0.5</v>
      </c>
      <c r="J136" s="11">
        <v>0.76</v>
      </c>
      <c r="K136" s="149">
        <v>1.1499999999999999</v>
      </c>
      <c r="L136" s="11">
        <v>0.67</v>
      </c>
      <c r="M136" s="11">
        <v>0.6</v>
      </c>
      <c r="N136" s="149">
        <v>0.7</v>
      </c>
      <c r="O136" s="11">
        <v>0.59</v>
      </c>
      <c r="P136" s="11">
        <v>0.75</v>
      </c>
      <c r="Q136" s="11">
        <v>0.62</v>
      </c>
      <c r="R136" s="147">
        <v>0.61</v>
      </c>
      <c r="S136" s="11">
        <v>0.69</v>
      </c>
      <c r="T136" s="11">
        <v>0.6444996036327576</v>
      </c>
      <c r="U136" s="11">
        <v>0.54630000000000001</v>
      </c>
      <c r="V136" s="149" t="s">
        <v>101</v>
      </c>
      <c r="W136" s="149">
        <v>1</v>
      </c>
      <c r="X136" s="11">
        <v>0.59</v>
      </c>
      <c r="Y136" s="11">
        <v>0.65</v>
      </c>
      <c r="Z136" s="11">
        <v>0.65</v>
      </c>
      <c r="AA136" s="11">
        <v>0.61</v>
      </c>
      <c r="AB136" s="11">
        <v>0.72</v>
      </c>
      <c r="AC136" s="15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0.84</v>
      </c>
      <c r="E137" s="11">
        <v>0.66</v>
      </c>
      <c r="F137" s="11">
        <v>0.69266882211011671</v>
      </c>
      <c r="G137" s="149">
        <v>0.83</v>
      </c>
      <c r="H137" s="149" t="s">
        <v>101</v>
      </c>
      <c r="I137" s="149">
        <v>0.4</v>
      </c>
      <c r="J137" s="11">
        <v>0.69</v>
      </c>
      <c r="K137" s="149">
        <v>1.07</v>
      </c>
      <c r="L137" s="11">
        <v>0.7</v>
      </c>
      <c r="M137" s="11">
        <v>0.61</v>
      </c>
      <c r="N137" s="149">
        <v>0.7</v>
      </c>
      <c r="O137" s="11">
        <v>0.67</v>
      </c>
      <c r="P137" s="11">
        <v>0.65</v>
      </c>
      <c r="Q137" s="11">
        <v>0.64</v>
      </c>
      <c r="R137" s="11">
        <v>0.66</v>
      </c>
      <c r="S137" s="11">
        <v>0.64</v>
      </c>
      <c r="T137" s="11">
        <v>0.64011962023372104</v>
      </c>
      <c r="U137" s="11">
        <v>0.54</v>
      </c>
      <c r="V137" s="149" t="s">
        <v>101</v>
      </c>
      <c r="W137" s="149" t="s">
        <v>101</v>
      </c>
      <c r="X137" s="11">
        <v>0.62</v>
      </c>
      <c r="Y137" s="11">
        <v>0.64</v>
      </c>
      <c r="Z137" s="11">
        <v>0.66</v>
      </c>
      <c r="AA137" s="147">
        <v>0.66</v>
      </c>
      <c r="AB137" s="11">
        <v>0.74</v>
      </c>
      <c r="AC137" s="15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0.66830539839927139</v>
      </c>
    </row>
    <row r="138" spans="1:65">
      <c r="A138" s="29"/>
      <c r="B138" s="19">
        <v>1</v>
      </c>
      <c r="C138" s="9">
        <v>5</v>
      </c>
      <c r="D138" s="11">
        <v>0.81</v>
      </c>
      <c r="E138" s="11">
        <v>0.71</v>
      </c>
      <c r="F138" s="11">
        <v>0.68661309801859505</v>
      </c>
      <c r="G138" s="149">
        <v>0.86</v>
      </c>
      <c r="H138" s="149" t="s">
        <v>101</v>
      </c>
      <c r="I138" s="149">
        <v>0.4</v>
      </c>
      <c r="J138" s="11">
        <v>0.71</v>
      </c>
      <c r="K138" s="149">
        <v>1.08</v>
      </c>
      <c r="L138" s="11">
        <v>0.72</v>
      </c>
      <c r="M138" s="11">
        <v>0.61</v>
      </c>
      <c r="N138" s="149">
        <v>0.8</v>
      </c>
      <c r="O138" s="11">
        <v>0.71</v>
      </c>
      <c r="P138" s="11">
        <v>0.66</v>
      </c>
      <c r="Q138" s="11">
        <v>0.66</v>
      </c>
      <c r="R138" s="11">
        <v>0.69</v>
      </c>
      <c r="S138" s="11">
        <v>0.72</v>
      </c>
      <c r="T138" s="11">
        <v>0.661036077238638</v>
      </c>
      <c r="U138" s="11">
        <v>0.55800000000000005</v>
      </c>
      <c r="V138" s="149" t="s">
        <v>101</v>
      </c>
      <c r="W138" s="149" t="s">
        <v>101</v>
      </c>
      <c r="X138" s="11">
        <v>0.63</v>
      </c>
      <c r="Y138" s="11">
        <v>0.59</v>
      </c>
      <c r="Z138" s="11">
        <v>0.68</v>
      </c>
      <c r="AA138" s="11">
        <v>0.62</v>
      </c>
      <c r="AB138" s="11">
        <v>0.77</v>
      </c>
      <c r="AC138" s="15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18</v>
      </c>
    </row>
    <row r="139" spans="1:65">
      <c r="A139" s="29"/>
      <c r="B139" s="19">
        <v>1</v>
      </c>
      <c r="C139" s="9">
        <v>6</v>
      </c>
      <c r="D139" s="11">
        <v>0.84</v>
      </c>
      <c r="E139" s="11">
        <v>0.77</v>
      </c>
      <c r="F139" s="11">
        <v>0.6861457963845603</v>
      </c>
      <c r="G139" s="149">
        <v>0.89</v>
      </c>
      <c r="H139" s="149" t="s">
        <v>101</v>
      </c>
      <c r="I139" s="149" t="s">
        <v>287</v>
      </c>
      <c r="J139" s="11">
        <v>0.71</v>
      </c>
      <c r="K139" s="149">
        <v>1.06</v>
      </c>
      <c r="L139" s="11">
        <v>0.66</v>
      </c>
      <c r="M139" s="11">
        <v>0.61</v>
      </c>
      <c r="N139" s="149">
        <v>0.7</v>
      </c>
      <c r="O139" s="11">
        <v>0.62</v>
      </c>
      <c r="P139" s="11">
        <v>0.76</v>
      </c>
      <c r="Q139" s="11">
        <v>0.63</v>
      </c>
      <c r="R139" s="11">
        <v>0.66</v>
      </c>
      <c r="S139" s="147">
        <v>0.84</v>
      </c>
      <c r="T139" s="11">
        <v>0.6671228737785716</v>
      </c>
      <c r="U139" s="11">
        <v>0.52790000000000004</v>
      </c>
      <c r="V139" s="149" t="s">
        <v>101</v>
      </c>
      <c r="W139" s="149" t="s">
        <v>101</v>
      </c>
      <c r="X139" s="11">
        <v>0.61</v>
      </c>
      <c r="Y139" s="11">
        <v>0.59</v>
      </c>
      <c r="Z139" s="11">
        <v>0.64</v>
      </c>
      <c r="AA139" s="11">
        <v>0.62</v>
      </c>
      <c r="AB139" s="11">
        <v>0.71</v>
      </c>
      <c r="AC139" s="15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20" t="s">
        <v>269</v>
      </c>
      <c r="C140" s="12"/>
      <c r="D140" s="22">
        <v>0.83666666666666656</v>
      </c>
      <c r="E140" s="22">
        <v>0.70666666666666667</v>
      </c>
      <c r="F140" s="22">
        <v>0.68732231098948571</v>
      </c>
      <c r="G140" s="22">
        <v>0.85166666666666657</v>
      </c>
      <c r="H140" s="22" t="s">
        <v>694</v>
      </c>
      <c r="I140" s="22">
        <v>0.42500000000000004</v>
      </c>
      <c r="J140" s="22">
        <v>0.71166666666666656</v>
      </c>
      <c r="K140" s="22">
        <v>1.1050000000000002</v>
      </c>
      <c r="L140" s="22">
        <v>0.69</v>
      </c>
      <c r="M140" s="22">
        <v>0.58333333333333326</v>
      </c>
      <c r="N140" s="22">
        <v>0.71666666666666667</v>
      </c>
      <c r="O140" s="22">
        <v>0.66666666666666663</v>
      </c>
      <c r="P140" s="22">
        <v>0.69166666666666676</v>
      </c>
      <c r="Q140" s="22">
        <v>0.64</v>
      </c>
      <c r="R140" s="22">
        <v>0.65500000000000003</v>
      </c>
      <c r="S140" s="22">
        <v>0.70833333333333337</v>
      </c>
      <c r="T140" s="22">
        <v>0.65352486019740097</v>
      </c>
      <c r="U140" s="22">
        <v>0.54298333333333337</v>
      </c>
      <c r="V140" s="22" t="s">
        <v>694</v>
      </c>
      <c r="W140" s="22">
        <v>1</v>
      </c>
      <c r="X140" s="22">
        <v>0.6216666666666667</v>
      </c>
      <c r="Y140" s="22">
        <v>0.61333333333333329</v>
      </c>
      <c r="Z140" s="22">
        <v>0.65833333333333344</v>
      </c>
      <c r="AA140" s="22">
        <v>0.62833333333333341</v>
      </c>
      <c r="AB140" s="22">
        <v>0.73499999999999999</v>
      </c>
      <c r="AC140" s="15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270</v>
      </c>
      <c r="C141" s="28"/>
      <c r="D141" s="11">
        <v>0.84</v>
      </c>
      <c r="E141" s="11">
        <v>0.70499999999999996</v>
      </c>
      <c r="F141" s="11">
        <v>0.68659795161372816</v>
      </c>
      <c r="G141" s="11">
        <v>0.85</v>
      </c>
      <c r="H141" s="11" t="s">
        <v>694</v>
      </c>
      <c r="I141" s="11">
        <v>0.4</v>
      </c>
      <c r="J141" s="11">
        <v>0.71</v>
      </c>
      <c r="K141" s="11">
        <v>1.0750000000000002</v>
      </c>
      <c r="L141" s="11">
        <v>0.68500000000000005</v>
      </c>
      <c r="M141" s="11">
        <v>0.60499999999999998</v>
      </c>
      <c r="N141" s="11">
        <v>0.7</v>
      </c>
      <c r="O141" s="11">
        <v>0.68500000000000005</v>
      </c>
      <c r="P141" s="11">
        <v>0.66500000000000004</v>
      </c>
      <c r="Q141" s="11">
        <v>0.64</v>
      </c>
      <c r="R141" s="11">
        <v>0.66</v>
      </c>
      <c r="S141" s="11">
        <v>0.69499999999999995</v>
      </c>
      <c r="T141" s="11">
        <v>0.6527678404356978</v>
      </c>
      <c r="U141" s="11">
        <v>0.54315000000000002</v>
      </c>
      <c r="V141" s="11" t="s">
        <v>694</v>
      </c>
      <c r="W141" s="11">
        <v>1</v>
      </c>
      <c r="X141" s="11">
        <v>0.625</v>
      </c>
      <c r="Y141" s="11">
        <v>0.60499999999999998</v>
      </c>
      <c r="Z141" s="11">
        <v>0.65500000000000003</v>
      </c>
      <c r="AA141" s="11">
        <v>0.62</v>
      </c>
      <c r="AB141" s="11">
        <v>0.73499999999999999</v>
      </c>
      <c r="AC141" s="15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271</v>
      </c>
      <c r="C142" s="28"/>
      <c r="D142" s="23">
        <v>1.3662601021279433E-2</v>
      </c>
      <c r="E142" s="23">
        <v>5.2025634707004449E-2</v>
      </c>
      <c r="F142" s="23">
        <v>4.0887968558503962E-3</v>
      </c>
      <c r="G142" s="23">
        <v>2.6394443859772233E-2</v>
      </c>
      <c r="H142" s="23" t="s">
        <v>694</v>
      </c>
      <c r="I142" s="23">
        <v>4.9999999999999836E-2</v>
      </c>
      <c r="J142" s="23">
        <v>3.5449494589721117E-2</v>
      </c>
      <c r="K142" s="23">
        <v>8.826097665446489E-2</v>
      </c>
      <c r="L142" s="23">
        <v>2.6832815729997444E-2</v>
      </c>
      <c r="M142" s="23">
        <v>5.5737479909542614E-2</v>
      </c>
      <c r="N142" s="23">
        <v>4.0824829046386339E-2</v>
      </c>
      <c r="O142" s="23">
        <v>5.0859282994028393E-2</v>
      </c>
      <c r="P142" s="23">
        <v>4.9564772436345002E-2</v>
      </c>
      <c r="Q142" s="23">
        <v>1.4142135623730963E-2</v>
      </c>
      <c r="R142" s="23">
        <v>2.5884358211089562E-2</v>
      </c>
      <c r="S142" s="23">
        <v>7.0545493595740513E-2</v>
      </c>
      <c r="T142" s="23">
        <v>1.4766114149401694E-2</v>
      </c>
      <c r="U142" s="23">
        <v>1.5731168636394021E-2</v>
      </c>
      <c r="V142" s="23" t="s">
        <v>694</v>
      </c>
      <c r="W142" s="23" t="s">
        <v>694</v>
      </c>
      <c r="X142" s="23">
        <v>1.9407902170679534E-2</v>
      </c>
      <c r="Y142" s="23">
        <v>2.5819888974716137E-2</v>
      </c>
      <c r="Z142" s="23">
        <v>1.471960144387976E-2</v>
      </c>
      <c r="AA142" s="23">
        <v>1.8348478592697198E-2</v>
      </c>
      <c r="AB142" s="23">
        <v>2.073644135332774E-2</v>
      </c>
      <c r="AC142" s="205"/>
      <c r="AD142" s="206"/>
      <c r="AE142" s="206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29"/>
      <c r="B143" s="3" t="s">
        <v>86</v>
      </c>
      <c r="C143" s="28"/>
      <c r="D143" s="13">
        <v>1.6329802017465461E-2</v>
      </c>
      <c r="E143" s="13">
        <v>7.3621181189157239E-2</v>
      </c>
      <c r="F143" s="13">
        <v>5.9488784089724456E-3</v>
      </c>
      <c r="G143" s="13">
        <v>3.0991519209125913E-2</v>
      </c>
      <c r="H143" s="13" t="s">
        <v>694</v>
      </c>
      <c r="I143" s="13">
        <v>0.11764705882352901</v>
      </c>
      <c r="J143" s="13">
        <v>4.9811936191645603E-2</v>
      </c>
      <c r="K143" s="13">
        <v>7.987418701761527E-2</v>
      </c>
      <c r="L143" s="13">
        <v>3.8888138739126735E-2</v>
      </c>
      <c r="M143" s="13">
        <v>9.5549965559215924E-2</v>
      </c>
      <c r="N143" s="13">
        <v>5.6964877739143729E-2</v>
      </c>
      <c r="O143" s="13">
        <v>7.628892449104259E-2</v>
      </c>
      <c r="P143" s="13">
        <v>7.1659911956161434E-2</v>
      </c>
      <c r="Q143" s="13">
        <v>2.2097086912079629E-2</v>
      </c>
      <c r="R143" s="13">
        <v>3.9518104139068033E-2</v>
      </c>
      <c r="S143" s="13">
        <v>9.9593638017516015E-2</v>
      </c>
      <c r="T143" s="13">
        <v>2.259457145202021E-2</v>
      </c>
      <c r="U143" s="13">
        <v>2.8971733883288043E-2</v>
      </c>
      <c r="V143" s="13" t="s">
        <v>694</v>
      </c>
      <c r="W143" s="13" t="s">
        <v>694</v>
      </c>
      <c r="X143" s="13">
        <v>3.1219145582862519E-2</v>
      </c>
      <c r="Y143" s="13">
        <v>4.2097645067471968E-2</v>
      </c>
      <c r="Z143" s="13">
        <v>2.2358888269184442E-2</v>
      </c>
      <c r="AA143" s="13">
        <v>2.920182269394779E-2</v>
      </c>
      <c r="AB143" s="13">
        <v>2.8212845378677198E-2</v>
      </c>
      <c r="AC143" s="15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272</v>
      </c>
      <c r="C144" s="28"/>
      <c r="D144" s="13">
        <v>0.25192265193526042</v>
      </c>
      <c r="E144" s="13">
        <v>5.7400805618626372E-2</v>
      </c>
      <c r="F144" s="13">
        <v>2.8455422679158016E-2</v>
      </c>
      <c r="G144" s="13">
        <v>0.27436748035641045</v>
      </c>
      <c r="H144" s="13" t="s">
        <v>694</v>
      </c>
      <c r="I144" s="13">
        <v>-0.36406319473408078</v>
      </c>
      <c r="J144" s="13">
        <v>6.4882415092343049E-2</v>
      </c>
      <c r="K144" s="13">
        <v>0.65343569369139032</v>
      </c>
      <c r="L144" s="13">
        <v>3.2462107372904114E-2</v>
      </c>
      <c r="M144" s="13">
        <v>-0.12714556139971889</v>
      </c>
      <c r="N144" s="13">
        <v>7.2364024566059948E-2</v>
      </c>
      <c r="O144" s="13">
        <v>-2.4520701711071569E-3</v>
      </c>
      <c r="P144" s="13">
        <v>3.4955977197476562E-2</v>
      </c>
      <c r="Q144" s="13">
        <v>-4.2353987364262879E-2</v>
      </c>
      <c r="R144" s="13">
        <v>-1.9909158943112737E-2</v>
      </c>
      <c r="S144" s="13">
        <v>5.9894675443198819E-2</v>
      </c>
      <c r="T144" s="13">
        <v>-2.2116442927549107E-2</v>
      </c>
      <c r="U144" s="13">
        <v>-0.1875221498526124</v>
      </c>
      <c r="V144" s="13" t="s">
        <v>694</v>
      </c>
      <c r="W144" s="13">
        <v>0.49632189474333921</v>
      </c>
      <c r="X144" s="13">
        <v>-6.9786555434557362E-2</v>
      </c>
      <c r="Y144" s="13">
        <v>-8.2255904557418602E-2</v>
      </c>
      <c r="Z144" s="13">
        <v>-1.4921419293968174E-2</v>
      </c>
      <c r="AA144" s="13">
        <v>-5.9811076136268349E-2</v>
      </c>
      <c r="AB144" s="13">
        <v>9.9796592636354431E-2</v>
      </c>
      <c r="AC144" s="15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273</v>
      </c>
      <c r="C145" s="46"/>
      <c r="D145" s="44">
        <v>2.4900000000000002</v>
      </c>
      <c r="E145" s="44">
        <v>0.67</v>
      </c>
      <c r="F145" s="44">
        <v>0.4</v>
      </c>
      <c r="G145" s="44">
        <v>2.7</v>
      </c>
      <c r="H145" s="44">
        <v>2.21</v>
      </c>
      <c r="I145" s="44">
        <v>4.53</v>
      </c>
      <c r="J145" s="44">
        <v>0.74</v>
      </c>
      <c r="K145" s="44">
        <v>6.23</v>
      </c>
      <c r="L145" s="44">
        <v>0.44</v>
      </c>
      <c r="M145" s="44">
        <v>1.05</v>
      </c>
      <c r="N145" s="44" t="s">
        <v>274</v>
      </c>
      <c r="O145" s="44">
        <v>0.12</v>
      </c>
      <c r="P145" s="44">
        <v>0.47</v>
      </c>
      <c r="Q145" s="44">
        <v>0.26</v>
      </c>
      <c r="R145" s="44">
        <v>0.05</v>
      </c>
      <c r="S145" s="44">
        <v>0.7</v>
      </c>
      <c r="T145" s="44">
        <v>7.0000000000000007E-2</v>
      </c>
      <c r="U145" s="44">
        <v>1.61</v>
      </c>
      <c r="V145" s="44" t="s">
        <v>274</v>
      </c>
      <c r="W145" s="44">
        <v>1.05</v>
      </c>
      <c r="X145" s="44">
        <v>0.51</v>
      </c>
      <c r="Y145" s="44">
        <v>0.63</v>
      </c>
      <c r="Z145" s="44">
        <v>0</v>
      </c>
      <c r="AA145" s="44">
        <v>0.42</v>
      </c>
      <c r="AB145" s="44">
        <v>1.07</v>
      </c>
      <c r="AC145" s="15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155" t="s">
        <v>288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>
      <c r="BM147" s="55"/>
    </row>
    <row r="148" spans="1:65" ht="15">
      <c r="B148" s="8" t="s">
        <v>500</v>
      </c>
      <c r="BM148" s="27" t="s">
        <v>66</v>
      </c>
    </row>
    <row r="149" spans="1:65" ht="15">
      <c r="A149" s="24" t="s">
        <v>22</v>
      </c>
      <c r="B149" s="18" t="s">
        <v>110</v>
      </c>
      <c r="C149" s="15" t="s">
        <v>111</v>
      </c>
      <c r="D149" s="16" t="s">
        <v>234</v>
      </c>
      <c r="E149" s="17" t="s">
        <v>234</v>
      </c>
      <c r="F149" s="17" t="s">
        <v>234</v>
      </c>
      <c r="G149" s="17" t="s">
        <v>234</v>
      </c>
      <c r="H149" s="17" t="s">
        <v>234</v>
      </c>
      <c r="I149" s="17" t="s">
        <v>234</v>
      </c>
      <c r="J149" s="17" t="s">
        <v>234</v>
      </c>
      <c r="K149" s="17" t="s">
        <v>234</v>
      </c>
      <c r="L149" s="17" t="s">
        <v>234</v>
      </c>
      <c r="M149" s="17" t="s">
        <v>234</v>
      </c>
      <c r="N149" s="17" t="s">
        <v>234</v>
      </c>
      <c r="O149" s="17" t="s">
        <v>234</v>
      </c>
      <c r="P149" s="17" t="s">
        <v>234</v>
      </c>
      <c r="Q149" s="17" t="s">
        <v>234</v>
      </c>
      <c r="R149" s="17" t="s">
        <v>234</v>
      </c>
      <c r="S149" s="17" t="s">
        <v>234</v>
      </c>
      <c r="T149" s="17" t="s">
        <v>234</v>
      </c>
      <c r="U149" s="17" t="s">
        <v>234</v>
      </c>
      <c r="V149" s="17" t="s">
        <v>234</v>
      </c>
      <c r="W149" s="17" t="s">
        <v>234</v>
      </c>
      <c r="X149" s="17" t="s">
        <v>234</v>
      </c>
      <c r="Y149" s="15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235</v>
      </c>
      <c r="C150" s="9" t="s">
        <v>235</v>
      </c>
      <c r="D150" s="151" t="s">
        <v>237</v>
      </c>
      <c r="E150" s="152" t="s">
        <v>238</v>
      </c>
      <c r="F150" s="152" t="s">
        <v>239</v>
      </c>
      <c r="G150" s="152" t="s">
        <v>242</v>
      </c>
      <c r="H150" s="152" t="s">
        <v>243</v>
      </c>
      <c r="I150" s="152" t="s">
        <v>245</v>
      </c>
      <c r="J150" s="152" t="s">
        <v>246</v>
      </c>
      <c r="K150" s="152" t="s">
        <v>247</v>
      </c>
      <c r="L150" s="152" t="s">
        <v>248</v>
      </c>
      <c r="M150" s="152" t="s">
        <v>250</v>
      </c>
      <c r="N150" s="152" t="s">
        <v>251</v>
      </c>
      <c r="O150" s="152" t="s">
        <v>252</v>
      </c>
      <c r="P150" s="152" t="s">
        <v>253</v>
      </c>
      <c r="Q150" s="152" t="s">
        <v>254</v>
      </c>
      <c r="R150" s="152" t="s">
        <v>256</v>
      </c>
      <c r="S150" s="152" t="s">
        <v>257</v>
      </c>
      <c r="T150" s="152" t="s">
        <v>259</v>
      </c>
      <c r="U150" s="152" t="s">
        <v>260</v>
      </c>
      <c r="V150" s="152" t="s">
        <v>261</v>
      </c>
      <c r="W150" s="152" t="s">
        <v>262</v>
      </c>
      <c r="X150" s="152" t="s">
        <v>263</v>
      </c>
      <c r="Y150" s="15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282</v>
      </c>
      <c r="E151" s="11" t="s">
        <v>282</v>
      </c>
      <c r="F151" s="11" t="s">
        <v>282</v>
      </c>
      <c r="G151" s="11" t="s">
        <v>283</v>
      </c>
      <c r="H151" s="11" t="s">
        <v>282</v>
      </c>
      <c r="I151" s="11" t="s">
        <v>282</v>
      </c>
      <c r="J151" s="11" t="s">
        <v>282</v>
      </c>
      <c r="K151" s="11" t="s">
        <v>283</v>
      </c>
      <c r="L151" s="11" t="s">
        <v>283</v>
      </c>
      <c r="M151" s="11" t="s">
        <v>283</v>
      </c>
      <c r="N151" s="11" t="s">
        <v>283</v>
      </c>
      <c r="O151" s="11" t="s">
        <v>283</v>
      </c>
      <c r="P151" s="11" t="s">
        <v>283</v>
      </c>
      <c r="Q151" s="11" t="s">
        <v>283</v>
      </c>
      <c r="R151" s="11" t="s">
        <v>283</v>
      </c>
      <c r="S151" s="11" t="s">
        <v>282</v>
      </c>
      <c r="T151" s="11" t="s">
        <v>283</v>
      </c>
      <c r="U151" s="11" t="s">
        <v>283</v>
      </c>
      <c r="V151" s="11" t="s">
        <v>283</v>
      </c>
      <c r="W151" s="11" t="s">
        <v>282</v>
      </c>
      <c r="X151" s="11" t="s">
        <v>282</v>
      </c>
      <c r="Y151" s="15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0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15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8">
        <v>1</v>
      </c>
      <c r="C153" s="14">
        <v>1</v>
      </c>
      <c r="D153" s="233">
        <v>57.1</v>
      </c>
      <c r="E153" s="223">
        <v>82.24</v>
      </c>
      <c r="F153" s="223">
        <v>83.318709915046099</v>
      </c>
      <c r="G153" s="223">
        <v>80.7</v>
      </c>
      <c r="H153" s="223">
        <v>78.09</v>
      </c>
      <c r="I153" s="233">
        <v>114.95813305594537</v>
      </c>
      <c r="J153" s="223">
        <v>78.39</v>
      </c>
      <c r="K153" s="223">
        <v>92.3</v>
      </c>
      <c r="L153" s="223">
        <v>85</v>
      </c>
      <c r="M153" s="223">
        <v>84.3</v>
      </c>
      <c r="N153" s="223">
        <v>85.3</v>
      </c>
      <c r="O153" s="223">
        <v>91.7</v>
      </c>
      <c r="P153" s="223">
        <v>81.8</v>
      </c>
      <c r="Q153" s="223">
        <v>78.599999999999994</v>
      </c>
      <c r="R153" s="223">
        <v>92.822100000000006</v>
      </c>
      <c r="S153" s="223">
        <v>75.44</v>
      </c>
      <c r="T153" s="223">
        <v>73.55</v>
      </c>
      <c r="U153" s="223">
        <v>66.45</v>
      </c>
      <c r="V153" s="223">
        <v>83.23</v>
      </c>
      <c r="W153" s="223">
        <v>77.8</v>
      </c>
      <c r="X153" s="223">
        <v>78.709999999999994</v>
      </c>
      <c r="Y153" s="225"/>
      <c r="Z153" s="226"/>
      <c r="AA153" s="226"/>
      <c r="AB153" s="226"/>
      <c r="AC153" s="226"/>
      <c r="AD153" s="226"/>
      <c r="AE153" s="226"/>
      <c r="AF153" s="226"/>
      <c r="AG153" s="226"/>
      <c r="AH153" s="226"/>
      <c r="AI153" s="226"/>
      <c r="AJ153" s="226"/>
      <c r="AK153" s="226"/>
      <c r="AL153" s="226"/>
      <c r="AM153" s="226"/>
      <c r="AN153" s="226"/>
      <c r="AO153" s="226"/>
      <c r="AP153" s="226"/>
      <c r="AQ153" s="226"/>
      <c r="AR153" s="226"/>
      <c r="AS153" s="226"/>
      <c r="AT153" s="226"/>
      <c r="AU153" s="226"/>
      <c r="AV153" s="226"/>
      <c r="AW153" s="226"/>
      <c r="AX153" s="226"/>
      <c r="AY153" s="226"/>
      <c r="AZ153" s="226"/>
      <c r="BA153" s="226"/>
      <c r="BB153" s="226"/>
      <c r="BC153" s="226"/>
      <c r="BD153" s="226"/>
      <c r="BE153" s="226"/>
      <c r="BF153" s="226"/>
      <c r="BG153" s="226"/>
      <c r="BH153" s="226"/>
      <c r="BI153" s="226"/>
      <c r="BJ153" s="226"/>
      <c r="BK153" s="226"/>
      <c r="BL153" s="226"/>
      <c r="BM153" s="227">
        <v>1</v>
      </c>
    </row>
    <row r="154" spans="1:65">
      <c r="A154" s="29"/>
      <c r="B154" s="19">
        <v>1</v>
      </c>
      <c r="C154" s="9">
        <v>2</v>
      </c>
      <c r="D154" s="228">
        <v>87.31</v>
      </c>
      <c r="E154" s="228">
        <v>86.3</v>
      </c>
      <c r="F154" s="228">
        <v>82.295909953955857</v>
      </c>
      <c r="G154" s="228">
        <v>79.5</v>
      </c>
      <c r="H154" s="228">
        <v>74.650000000000006</v>
      </c>
      <c r="I154" s="229">
        <v>109.43422604764343</v>
      </c>
      <c r="J154" s="228">
        <v>78.91</v>
      </c>
      <c r="K154" s="230">
        <v>73</v>
      </c>
      <c r="L154" s="228">
        <v>84</v>
      </c>
      <c r="M154" s="228">
        <v>86.3</v>
      </c>
      <c r="N154" s="228">
        <v>81.400000000000006</v>
      </c>
      <c r="O154" s="228">
        <v>89.5</v>
      </c>
      <c r="P154" s="228">
        <v>80.5</v>
      </c>
      <c r="Q154" s="228">
        <v>75.599999999999994</v>
      </c>
      <c r="R154" s="230">
        <v>83.683899999999994</v>
      </c>
      <c r="S154" s="228">
        <v>76.95</v>
      </c>
      <c r="T154" s="228">
        <v>76.87</v>
      </c>
      <c r="U154" s="228">
        <v>69.540000000000006</v>
      </c>
      <c r="V154" s="228">
        <v>85.29</v>
      </c>
      <c r="W154" s="228">
        <v>79.09</v>
      </c>
      <c r="X154" s="228">
        <v>78.989999999999995</v>
      </c>
      <c r="Y154" s="225"/>
      <c r="Z154" s="226"/>
      <c r="AA154" s="226"/>
      <c r="AB154" s="226"/>
      <c r="AC154" s="226"/>
      <c r="AD154" s="226"/>
      <c r="AE154" s="226"/>
      <c r="AF154" s="226"/>
      <c r="AG154" s="226"/>
      <c r="AH154" s="226"/>
      <c r="AI154" s="226"/>
      <c r="AJ154" s="226"/>
      <c r="AK154" s="226"/>
      <c r="AL154" s="226"/>
      <c r="AM154" s="226"/>
      <c r="AN154" s="226"/>
      <c r="AO154" s="226"/>
      <c r="AP154" s="226"/>
      <c r="AQ154" s="226"/>
      <c r="AR154" s="226"/>
      <c r="AS154" s="226"/>
      <c r="AT154" s="226"/>
      <c r="AU154" s="226"/>
      <c r="AV154" s="226"/>
      <c r="AW154" s="226"/>
      <c r="AX154" s="226"/>
      <c r="AY154" s="226"/>
      <c r="AZ154" s="226"/>
      <c r="BA154" s="226"/>
      <c r="BB154" s="226"/>
      <c r="BC154" s="226"/>
      <c r="BD154" s="226"/>
      <c r="BE154" s="226"/>
      <c r="BF154" s="226"/>
      <c r="BG154" s="226"/>
      <c r="BH154" s="226"/>
      <c r="BI154" s="226"/>
      <c r="BJ154" s="226"/>
      <c r="BK154" s="226"/>
      <c r="BL154" s="226"/>
      <c r="BM154" s="227">
        <v>29</v>
      </c>
    </row>
    <row r="155" spans="1:65">
      <c r="A155" s="29"/>
      <c r="B155" s="19">
        <v>1</v>
      </c>
      <c r="C155" s="9">
        <v>3</v>
      </c>
      <c r="D155" s="228">
        <v>73.2</v>
      </c>
      <c r="E155" s="228">
        <v>82.69</v>
      </c>
      <c r="F155" s="228">
        <v>84.660692247292857</v>
      </c>
      <c r="G155" s="228">
        <v>80.900000000000006</v>
      </c>
      <c r="H155" s="228">
        <v>78.52</v>
      </c>
      <c r="I155" s="229">
        <v>111.36860743993344</v>
      </c>
      <c r="J155" s="228">
        <v>75.91</v>
      </c>
      <c r="K155" s="228">
        <v>88.8</v>
      </c>
      <c r="L155" s="228">
        <v>82</v>
      </c>
      <c r="M155" s="228">
        <v>83.8</v>
      </c>
      <c r="N155" s="228">
        <v>85.3</v>
      </c>
      <c r="O155" s="228">
        <v>89.3</v>
      </c>
      <c r="P155" s="228">
        <v>79.5</v>
      </c>
      <c r="Q155" s="228">
        <v>80.3</v>
      </c>
      <c r="R155" s="228">
        <v>88.692499999999995</v>
      </c>
      <c r="S155" s="228">
        <v>73.569999999999993</v>
      </c>
      <c r="T155" s="228">
        <v>73.650000000000006</v>
      </c>
      <c r="U155" s="228">
        <v>67.599999999999994</v>
      </c>
      <c r="V155" s="228">
        <v>84.02</v>
      </c>
      <c r="W155" s="228">
        <v>78.45</v>
      </c>
      <c r="X155" s="228">
        <v>86.2</v>
      </c>
      <c r="Y155" s="225"/>
      <c r="Z155" s="226"/>
      <c r="AA155" s="226"/>
      <c r="AB155" s="226"/>
      <c r="AC155" s="226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  <c r="AN155" s="226"/>
      <c r="AO155" s="226"/>
      <c r="AP155" s="226"/>
      <c r="AQ155" s="226"/>
      <c r="AR155" s="226"/>
      <c r="AS155" s="226"/>
      <c r="AT155" s="226"/>
      <c r="AU155" s="226"/>
      <c r="AV155" s="226"/>
      <c r="AW155" s="226"/>
      <c r="AX155" s="226"/>
      <c r="AY155" s="226"/>
      <c r="AZ155" s="226"/>
      <c r="BA155" s="226"/>
      <c r="BB155" s="226"/>
      <c r="BC155" s="226"/>
      <c r="BD155" s="226"/>
      <c r="BE155" s="226"/>
      <c r="BF155" s="226"/>
      <c r="BG155" s="226"/>
      <c r="BH155" s="226"/>
      <c r="BI155" s="226"/>
      <c r="BJ155" s="226"/>
      <c r="BK155" s="226"/>
      <c r="BL155" s="226"/>
      <c r="BM155" s="227">
        <v>16</v>
      </c>
    </row>
    <row r="156" spans="1:65">
      <c r="A156" s="29"/>
      <c r="B156" s="19">
        <v>1</v>
      </c>
      <c r="C156" s="9">
        <v>4</v>
      </c>
      <c r="D156" s="230">
        <v>58.99</v>
      </c>
      <c r="E156" s="228">
        <v>83.82</v>
      </c>
      <c r="F156" s="228">
        <v>81.79456713975685</v>
      </c>
      <c r="G156" s="228">
        <v>84</v>
      </c>
      <c r="H156" s="228">
        <v>76.739999999999995</v>
      </c>
      <c r="I156" s="229">
        <v>111.49201596678049</v>
      </c>
      <c r="J156" s="228">
        <v>75.569999999999993</v>
      </c>
      <c r="K156" s="228">
        <v>93.8</v>
      </c>
      <c r="L156" s="228">
        <v>86</v>
      </c>
      <c r="M156" s="228">
        <v>83.1</v>
      </c>
      <c r="N156" s="228">
        <v>85.8</v>
      </c>
      <c r="O156" s="228">
        <v>88.4</v>
      </c>
      <c r="P156" s="228">
        <v>79.099999999999994</v>
      </c>
      <c r="Q156" s="228">
        <v>79.400000000000006</v>
      </c>
      <c r="R156" s="228">
        <v>93.304699999999997</v>
      </c>
      <c r="S156" s="228">
        <v>78.56</v>
      </c>
      <c r="T156" s="228">
        <v>75.459999999999994</v>
      </c>
      <c r="U156" s="228">
        <v>68.599999999999994</v>
      </c>
      <c r="V156" s="228">
        <v>82.81</v>
      </c>
      <c r="W156" s="228">
        <v>75.459999999999994</v>
      </c>
      <c r="X156" s="228">
        <v>86.19</v>
      </c>
      <c r="Y156" s="225"/>
      <c r="Z156" s="226"/>
      <c r="AA156" s="226"/>
      <c r="AB156" s="226"/>
      <c r="AC156" s="226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  <c r="AP156" s="226"/>
      <c r="AQ156" s="226"/>
      <c r="AR156" s="226"/>
      <c r="AS156" s="226"/>
      <c r="AT156" s="226"/>
      <c r="AU156" s="226"/>
      <c r="AV156" s="226"/>
      <c r="AW156" s="226"/>
      <c r="AX156" s="226"/>
      <c r="AY156" s="226"/>
      <c r="AZ156" s="226"/>
      <c r="BA156" s="226"/>
      <c r="BB156" s="226"/>
      <c r="BC156" s="226"/>
      <c r="BD156" s="226"/>
      <c r="BE156" s="226"/>
      <c r="BF156" s="226"/>
      <c r="BG156" s="226"/>
      <c r="BH156" s="226"/>
      <c r="BI156" s="226"/>
      <c r="BJ156" s="226"/>
      <c r="BK156" s="226"/>
      <c r="BL156" s="226"/>
      <c r="BM156" s="227">
        <v>81.219305321968847</v>
      </c>
    </row>
    <row r="157" spans="1:65">
      <c r="A157" s="29"/>
      <c r="B157" s="19">
        <v>1</v>
      </c>
      <c r="C157" s="9">
        <v>5</v>
      </c>
      <c r="D157" s="228">
        <v>65.22</v>
      </c>
      <c r="E157" s="228">
        <v>79.45</v>
      </c>
      <c r="F157" s="228">
        <v>82.645244775785997</v>
      </c>
      <c r="G157" s="228">
        <v>82.1</v>
      </c>
      <c r="H157" s="228">
        <v>76.599999999999994</v>
      </c>
      <c r="I157" s="229">
        <v>111.07111521149136</v>
      </c>
      <c r="J157" s="228">
        <v>77.02</v>
      </c>
      <c r="K157" s="228">
        <v>91.7</v>
      </c>
      <c r="L157" s="228">
        <v>84</v>
      </c>
      <c r="M157" s="228">
        <v>83</v>
      </c>
      <c r="N157" s="228">
        <v>83.2</v>
      </c>
      <c r="O157" s="228">
        <v>91.1</v>
      </c>
      <c r="P157" s="228">
        <v>78.7</v>
      </c>
      <c r="Q157" s="228">
        <v>76</v>
      </c>
      <c r="R157" s="228">
        <v>92.873099999999994</v>
      </c>
      <c r="S157" s="228">
        <v>78.319999999999993</v>
      </c>
      <c r="T157" s="228">
        <v>75.67</v>
      </c>
      <c r="U157" s="228">
        <v>65.760000000000005</v>
      </c>
      <c r="V157" s="228">
        <v>85.86</v>
      </c>
      <c r="W157" s="228">
        <v>78.73</v>
      </c>
      <c r="X157" s="230">
        <v>62.38000000000001</v>
      </c>
      <c r="Y157" s="225"/>
      <c r="Z157" s="226"/>
      <c r="AA157" s="226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  <c r="AP157" s="226"/>
      <c r="AQ157" s="226"/>
      <c r="AR157" s="226"/>
      <c r="AS157" s="226"/>
      <c r="AT157" s="226"/>
      <c r="AU157" s="226"/>
      <c r="AV157" s="226"/>
      <c r="AW157" s="226"/>
      <c r="AX157" s="226"/>
      <c r="AY157" s="226"/>
      <c r="AZ157" s="226"/>
      <c r="BA157" s="226"/>
      <c r="BB157" s="226"/>
      <c r="BC157" s="226"/>
      <c r="BD157" s="226"/>
      <c r="BE157" s="226"/>
      <c r="BF157" s="226"/>
      <c r="BG157" s="226"/>
      <c r="BH157" s="226"/>
      <c r="BI157" s="226"/>
      <c r="BJ157" s="226"/>
      <c r="BK157" s="226"/>
      <c r="BL157" s="226"/>
      <c r="BM157" s="227">
        <v>19</v>
      </c>
    </row>
    <row r="158" spans="1:65">
      <c r="A158" s="29"/>
      <c r="B158" s="19">
        <v>1</v>
      </c>
      <c r="C158" s="9">
        <v>6</v>
      </c>
      <c r="D158" s="228">
        <v>73.91</v>
      </c>
      <c r="E158" s="228">
        <v>82.66</v>
      </c>
      <c r="F158" s="228">
        <v>84.400754604423398</v>
      </c>
      <c r="G158" s="228">
        <v>83.6</v>
      </c>
      <c r="H158" s="228">
        <v>78.010000000000005</v>
      </c>
      <c r="I158" s="229">
        <v>111.74497874506872</v>
      </c>
      <c r="J158" s="228">
        <v>76.739999999999995</v>
      </c>
      <c r="K158" s="228">
        <v>91.6</v>
      </c>
      <c r="L158" s="228">
        <v>86</v>
      </c>
      <c r="M158" s="228">
        <v>86.2</v>
      </c>
      <c r="N158" s="228">
        <v>84</v>
      </c>
      <c r="O158" s="228">
        <v>85.4</v>
      </c>
      <c r="P158" s="228">
        <v>80.599999999999994</v>
      </c>
      <c r="Q158" s="228">
        <v>72.3</v>
      </c>
      <c r="R158" s="228">
        <v>91.854900000000001</v>
      </c>
      <c r="S158" s="228">
        <v>76.62</v>
      </c>
      <c r="T158" s="228">
        <v>76.52</v>
      </c>
      <c r="U158" s="228">
        <v>69.12</v>
      </c>
      <c r="V158" s="228">
        <v>84.61</v>
      </c>
      <c r="W158" s="228">
        <v>75.03</v>
      </c>
      <c r="X158" s="228">
        <v>85.08</v>
      </c>
      <c r="Y158" s="225"/>
      <c r="Z158" s="226"/>
      <c r="AA158" s="226"/>
      <c r="AB158" s="226"/>
      <c r="AC158" s="226"/>
      <c r="AD158" s="226"/>
      <c r="AE158" s="226"/>
      <c r="AF158" s="226"/>
      <c r="AG158" s="226"/>
      <c r="AH158" s="226"/>
      <c r="AI158" s="226"/>
      <c r="AJ158" s="226"/>
      <c r="AK158" s="226"/>
      <c r="AL158" s="226"/>
      <c r="AM158" s="226"/>
      <c r="AN158" s="226"/>
      <c r="AO158" s="226"/>
      <c r="AP158" s="226"/>
      <c r="AQ158" s="226"/>
      <c r="AR158" s="226"/>
      <c r="AS158" s="226"/>
      <c r="AT158" s="226"/>
      <c r="AU158" s="226"/>
      <c r="AV158" s="226"/>
      <c r="AW158" s="226"/>
      <c r="AX158" s="226"/>
      <c r="AY158" s="226"/>
      <c r="AZ158" s="226"/>
      <c r="BA158" s="226"/>
      <c r="BB158" s="226"/>
      <c r="BC158" s="226"/>
      <c r="BD158" s="226"/>
      <c r="BE158" s="226"/>
      <c r="BF158" s="226"/>
      <c r="BG158" s="226"/>
      <c r="BH158" s="226"/>
      <c r="BI158" s="226"/>
      <c r="BJ158" s="226"/>
      <c r="BK158" s="226"/>
      <c r="BL158" s="226"/>
      <c r="BM158" s="231"/>
    </row>
    <row r="159" spans="1:65">
      <c r="A159" s="29"/>
      <c r="B159" s="20" t="s">
        <v>269</v>
      </c>
      <c r="C159" s="12"/>
      <c r="D159" s="232">
        <v>69.288333333333341</v>
      </c>
      <c r="E159" s="232">
        <v>82.86</v>
      </c>
      <c r="F159" s="232">
        <v>83.185979772710184</v>
      </c>
      <c r="G159" s="232">
        <v>81.800000000000011</v>
      </c>
      <c r="H159" s="232">
        <v>77.101666666666674</v>
      </c>
      <c r="I159" s="232">
        <v>111.6781794111438</v>
      </c>
      <c r="J159" s="232">
        <v>77.089999999999989</v>
      </c>
      <c r="K159" s="232">
        <v>88.533333333333346</v>
      </c>
      <c r="L159" s="232">
        <v>84.5</v>
      </c>
      <c r="M159" s="232">
        <v>84.45</v>
      </c>
      <c r="N159" s="232">
        <v>84.166666666666671</v>
      </c>
      <c r="O159" s="232">
        <v>89.233333333333334</v>
      </c>
      <c r="P159" s="232">
        <v>80.033333333333317</v>
      </c>
      <c r="Q159" s="232">
        <v>77.033333333333331</v>
      </c>
      <c r="R159" s="232">
        <v>90.538533333333348</v>
      </c>
      <c r="S159" s="232">
        <v>76.576666666666668</v>
      </c>
      <c r="T159" s="232">
        <v>75.286666666666676</v>
      </c>
      <c r="U159" s="232">
        <v>67.844999999999999</v>
      </c>
      <c r="V159" s="232">
        <v>84.303333333333342</v>
      </c>
      <c r="W159" s="232">
        <v>77.426666666666662</v>
      </c>
      <c r="X159" s="232">
        <v>79.591666666666654</v>
      </c>
      <c r="Y159" s="225"/>
      <c r="Z159" s="226"/>
      <c r="AA159" s="226"/>
      <c r="AB159" s="226"/>
      <c r="AC159" s="226"/>
      <c r="AD159" s="226"/>
      <c r="AE159" s="226"/>
      <c r="AF159" s="226"/>
      <c r="AG159" s="226"/>
      <c r="AH159" s="226"/>
      <c r="AI159" s="226"/>
      <c r="AJ159" s="226"/>
      <c r="AK159" s="226"/>
      <c r="AL159" s="226"/>
      <c r="AM159" s="226"/>
      <c r="AN159" s="226"/>
      <c r="AO159" s="226"/>
      <c r="AP159" s="226"/>
      <c r="AQ159" s="226"/>
      <c r="AR159" s="226"/>
      <c r="AS159" s="226"/>
      <c r="AT159" s="226"/>
      <c r="AU159" s="226"/>
      <c r="AV159" s="226"/>
      <c r="AW159" s="226"/>
      <c r="AX159" s="226"/>
      <c r="AY159" s="226"/>
      <c r="AZ159" s="226"/>
      <c r="BA159" s="226"/>
      <c r="BB159" s="226"/>
      <c r="BC159" s="226"/>
      <c r="BD159" s="226"/>
      <c r="BE159" s="226"/>
      <c r="BF159" s="226"/>
      <c r="BG159" s="226"/>
      <c r="BH159" s="226"/>
      <c r="BI159" s="226"/>
      <c r="BJ159" s="226"/>
      <c r="BK159" s="226"/>
      <c r="BL159" s="226"/>
      <c r="BM159" s="231"/>
    </row>
    <row r="160" spans="1:65">
      <c r="A160" s="29"/>
      <c r="B160" s="3" t="s">
        <v>270</v>
      </c>
      <c r="C160" s="28"/>
      <c r="D160" s="228">
        <v>69.210000000000008</v>
      </c>
      <c r="E160" s="228">
        <v>82.674999999999997</v>
      </c>
      <c r="F160" s="228">
        <v>82.981977345416055</v>
      </c>
      <c r="G160" s="228">
        <v>81.5</v>
      </c>
      <c r="H160" s="228">
        <v>77.375</v>
      </c>
      <c r="I160" s="228">
        <v>111.43031170335696</v>
      </c>
      <c r="J160" s="228">
        <v>76.88</v>
      </c>
      <c r="K160" s="228">
        <v>91.65</v>
      </c>
      <c r="L160" s="228">
        <v>84.5</v>
      </c>
      <c r="M160" s="228">
        <v>84.05</v>
      </c>
      <c r="N160" s="228">
        <v>84.65</v>
      </c>
      <c r="O160" s="228">
        <v>89.4</v>
      </c>
      <c r="P160" s="228">
        <v>80</v>
      </c>
      <c r="Q160" s="228">
        <v>77.3</v>
      </c>
      <c r="R160" s="228">
        <v>92.33850000000001</v>
      </c>
      <c r="S160" s="228">
        <v>76.784999999999997</v>
      </c>
      <c r="T160" s="228">
        <v>75.564999999999998</v>
      </c>
      <c r="U160" s="228">
        <v>68.099999999999994</v>
      </c>
      <c r="V160" s="228">
        <v>84.314999999999998</v>
      </c>
      <c r="W160" s="228">
        <v>78.125</v>
      </c>
      <c r="X160" s="228">
        <v>82.034999999999997</v>
      </c>
      <c r="Y160" s="225"/>
      <c r="Z160" s="226"/>
      <c r="AA160" s="226"/>
      <c r="AB160" s="226"/>
      <c r="AC160" s="226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  <c r="AP160" s="226"/>
      <c r="AQ160" s="226"/>
      <c r="AR160" s="226"/>
      <c r="AS160" s="226"/>
      <c r="AT160" s="226"/>
      <c r="AU160" s="226"/>
      <c r="AV160" s="226"/>
      <c r="AW160" s="226"/>
      <c r="AX160" s="226"/>
      <c r="AY160" s="226"/>
      <c r="AZ160" s="226"/>
      <c r="BA160" s="226"/>
      <c r="BB160" s="226"/>
      <c r="BC160" s="226"/>
      <c r="BD160" s="226"/>
      <c r="BE160" s="226"/>
      <c r="BF160" s="226"/>
      <c r="BG160" s="226"/>
      <c r="BH160" s="226"/>
      <c r="BI160" s="226"/>
      <c r="BJ160" s="226"/>
      <c r="BK160" s="226"/>
      <c r="BL160" s="226"/>
      <c r="BM160" s="231"/>
    </row>
    <row r="161" spans="1:65">
      <c r="A161" s="29"/>
      <c r="B161" s="3" t="s">
        <v>271</v>
      </c>
      <c r="C161" s="28"/>
      <c r="D161" s="218">
        <v>11.248145476773789</v>
      </c>
      <c r="E161" s="218">
        <v>2.2287485277617103</v>
      </c>
      <c r="F161" s="218">
        <v>1.1566088188697352</v>
      </c>
      <c r="G161" s="218">
        <v>1.7595453958338192</v>
      </c>
      <c r="H161" s="218">
        <v>1.4287535360119548</v>
      </c>
      <c r="I161" s="218">
        <v>1.8053754920514702</v>
      </c>
      <c r="J161" s="218">
        <v>1.329104961995103</v>
      </c>
      <c r="K161" s="218">
        <v>7.7809168268698672</v>
      </c>
      <c r="L161" s="218">
        <v>1.51657508881031</v>
      </c>
      <c r="M161" s="218">
        <v>1.4734313692873529</v>
      </c>
      <c r="N161" s="218">
        <v>1.6645319662495686</v>
      </c>
      <c r="O161" s="218">
        <v>2.2375581929117856</v>
      </c>
      <c r="P161" s="218">
        <v>1.1483321238503537</v>
      </c>
      <c r="Q161" s="218">
        <v>2.9750070027928799</v>
      </c>
      <c r="R161" s="218">
        <v>3.7534841060895254</v>
      </c>
      <c r="S161" s="218">
        <v>1.8679471798385181</v>
      </c>
      <c r="T161" s="218">
        <v>1.4071057766446222</v>
      </c>
      <c r="U161" s="218">
        <v>1.5114198622487398</v>
      </c>
      <c r="V161" s="218">
        <v>1.1792483481721168</v>
      </c>
      <c r="W161" s="218">
        <v>1.747211111075784</v>
      </c>
      <c r="X161" s="218">
        <v>9.1072573624921596</v>
      </c>
      <c r="Y161" s="215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  <c r="AL161" s="216"/>
      <c r="AM161" s="216"/>
      <c r="AN161" s="216"/>
      <c r="AO161" s="216"/>
      <c r="AP161" s="216"/>
      <c r="AQ161" s="216"/>
      <c r="AR161" s="216"/>
      <c r="AS161" s="216"/>
      <c r="AT161" s="216"/>
      <c r="AU161" s="216"/>
      <c r="AV161" s="216"/>
      <c r="AW161" s="216"/>
      <c r="AX161" s="216"/>
      <c r="AY161" s="216"/>
      <c r="AZ161" s="216"/>
      <c r="BA161" s="216"/>
      <c r="BB161" s="216"/>
      <c r="BC161" s="216"/>
      <c r="BD161" s="216"/>
      <c r="BE161" s="216"/>
      <c r="BF161" s="216"/>
      <c r="BG161" s="216"/>
      <c r="BH161" s="216"/>
      <c r="BI161" s="216"/>
      <c r="BJ161" s="216"/>
      <c r="BK161" s="216"/>
      <c r="BL161" s="216"/>
      <c r="BM161" s="221"/>
    </row>
    <row r="162" spans="1:65">
      <c r="A162" s="29"/>
      <c r="B162" s="3" t="s">
        <v>86</v>
      </c>
      <c r="C162" s="28"/>
      <c r="D162" s="13">
        <v>0.16233823120930105</v>
      </c>
      <c r="E162" s="13">
        <v>2.6897761619137223E-2</v>
      </c>
      <c r="F162" s="13">
        <v>1.3903891281078232E-2</v>
      </c>
      <c r="G162" s="13">
        <v>2.1510334912393875E-2</v>
      </c>
      <c r="H162" s="13">
        <v>1.85307736885751E-2</v>
      </c>
      <c r="I162" s="13">
        <v>1.6165875031011842E-2</v>
      </c>
      <c r="J162" s="13">
        <v>1.7240951640875642E-2</v>
      </c>
      <c r="K162" s="13">
        <v>8.7886861749283132E-2</v>
      </c>
      <c r="L162" s="13">
        <v>1.794763418710426E-2</v>
      </c>
      <c r="M162" s="13">
        <v>1.7447381519092395E-2</v>
      </c>
      <c r="N162" s="13">
        <v>1.9776617420786954E-2</v>
      </c>
      <c r="O162" s="13">
        <v>2.5075362640027483E-2</v>
      </c>
      <c r="P162" s="13">
        <v>1.4348173142653319E-2</v>
      </c>
      <c r="Q162" s="13">
        <v>3.8619736081257634E-2</v>
      </c>
      <c r="R162" s="13">
        <v>4.145731069301091E-2</v>
      </c>
      <c r="S162" s="13">
        <v>2.4393163885933725E-2</v>
      </c>
      <c r="T162" s="13">
        <v>1.8689973124651846E-2</v>
      </c>
      <c r="U162" s="13">
        <v>2.2277542372300684E-2</v>
      </c>
      <c r="V162" s="13">
        <v>1.3988158018727413E-2</v>
      </c>
      <c r="W162" s="13">
        <v>2.2566012283568762E-2</v>
      </c>
      <c r="X162" s="13">
        <v>0.11442476007738031</v>
      </c>
      <c r="Y162" s="15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272</v>
      </c>
      <c r="C163" s="28"/>
      <c r="D163" s="13">
        <v>-0.14689822747607673</v>
      </c>
      <c r="E163" s="13">
        <v>2.020079673825248E-2</v>
      </c>
      <c r="F163" s="13">
        <v>2.4214371730280959E-2</v>
      </c>
      <c r="G163" s="13">
        <v>7.1497124449559912E-3</v>
      </c>
      <c r="H163" s="13">
        <v>-5.0697782244985556E-2</v>
      </c>
      <c r="I163" s="13">
        <v>0.37502012567615739</v>
      </c>
      <c r="J163" s="13">
        <v>-5.0841426254503164E-2</v>
      </c>
      <c r="K163" s="13">
        <v>9.0052826509292361E-2</v>
      </c>
      <c r="L163" s="13">
        <v>4.0393040361843102E-2</v>
      </c>
      <c r="M163" s="13">
        <v>3.9777423178197102E-2</v>
      </c>
      <c r="N163" s="13">
        <v>3.6288925804202954E-2</v>
      </c>
      <c r="O163" s="13">
        <v>9.8671467080337028E-2</v>
      </c>
      <c r="P163" s="13">
        <v>-1.4602094710538416E-2</v>
      </c>
      <c r="Q163" s="13">
        <v>-5.1539125729301971E-2</v>
      </c>
      <c r="R163" s="13">
        <v>0.11474153804223386</v>
      </c>
      <c r="S163" s="13">
        <v>-5.7161762673269223E-2</v>
      </c>
      <c r="T163" s="13">
        <v>-7.3044686011337512E-2</v>
      </c>
      <c r="U163" s="13">
        <v>-0.16466904351065981</v>
      </c>
      <c r="V163" s="13">
        <v>3.7971612772835561E-2</v>
      </c>
      <c r="W163" s="13">
        <v>-4.6696270551286334E-2</v>
      </c>
      <c r="X163" s="13">
        <v>-2.0040046499411934E-2</v>
      </c>
      <c r="Y163" s="15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273</v>
      </c>
      <c r="C164" s="46"/>
      <c r="D164" s="44">
        <v>1.8</v>
      </c>
      <c r="E164" s="44">
        <v>0.15</v>
      </c>
      <c r="F164" s="44">
        <v>0.2</v>
      </c>
      <c r="G164" s="44">
        <v>0</v>
      </c>
      <c r="H164" s="44">
        <v>0.67</v>
      </c>
      <c r="I164" s="44">
        <v>4.29</v>
      </c>
      <c r="J164" s="44">
        <v>0.68</v>
      </c>
      <c r="K164" s="44">
        <v>0.97</v>
      </c>
      <c r="L164" s="44">
        <v>0.39</v>
      </c>
      <c r="M164" s="44">
        <v>0.38</v>
      </c>
      <c r="N164" s="44">
        <v>0.34</v>
      </c>
      <c r="O164" s="44">
        <v>1.07</v>
      </c>
      <c r="P164" s="44">
        <v>0.25</v>
      </c>
      <c r="Q164" s="44">
        <v>0.68</v>
      </c>
      <c r="R164" s="44">
        <v>1.25</v>
      </c>
      <c r="S164" s="44">
        <v>0.75</v>
      </c>
      <c r="T164" s="44">
        <v>0.93</v>
      </c>
      <c r="U164" s="44">
        <v>2</v>
      </c>
      <c r="V164" s="44">
        <v>0.36</v>
      </c>
      <c r="W164" s="44">
        <v>0.63</v>
      </c>
      <c r="X164" s="44">
        <v>0.32</v>
      </c>
      <c r="Y164" s="15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BM165" s="55"/>
    </row>
    <row r="166" spans="1:65" ht="15">
      <c r="B166" s="8" t="s">
        <v>501</v>
      </c>
      <c r="BM166" s="27" t="s">
        <v>66</v>
      </c>
    </row>
    <row r="167" spans="1:65" ht="15">
      <c r="A167" s="24" t="s">
        <v>25</v>
      </c>
      <c r="B167" s="18" t="s">
        <v>110</v>
      </c>
      <c r="C167" s="15" t="s">
        <v>111</v>
      </c>
      <c r="D167" s="16" t="s">
        <v>234</v>
      </c>
      <c r="E167" s="17" t="s">
        <v>234</v>
      </c>
      <c r="F167" s="17" t="s">
        <v>234</v>
      </c>
      <c r="G167" s="17" t="s">
        <v>234</v>
      </c>
      <c r="H167" s="17" t="s">
        <v>234</v>
      </c>
      <c r="I167" s="17" t="s">
        <v>234</v>
      </c>
      <c r="J167" s="17" t="s">
        <v>234</v>
      </c>
      <c r="K167" s="17" t="s">
        <v>234</v>
      </c>
      <c r="L167" s="17" t="s">
        <v>234</v>
      </c>
      <c r="M167" s="17" t="s">
        <v>234</v>
      </c>
      <c r="N167" s="17" t="s">
        <v>234</v>
      </c>
      <c r="O167" s="17" t="s">
        <v>234</v>
      </c>
      <c r="P167" s="17" t="s">
        <v>234</v>
      </c>
      <c r="Q167" s="17" t="s">
        <v>234</v>
      </c>
      <c r="R167" s="17" t="s">
        <v>234</v>
      </c>
      <c r="S167" s="17" t="s">
        <v>234</v>
      </c>
      <c r="T167" s="17" t="s">
        <v>234</v>
      </c>
      <c r="U167" s="17" t="s">
        <v>234</v>
      </c>
      <c r="V167" s="17" t="s">
        <v>234</v>
      </c>
      <c r="W167" s="17" t="s">
        <v>234</v>
      </c>
      <c r="X167" s="17" t="s">
        <v>234</v>
      </c>
      <c r="Y167" s="17" t="s">
        <v>234</v>
      </c>
      <c r="Z167" s="17" t="s">
        <v>234</v>
      </c>
      <c r="AA167" s="17" t="s">
        <v>234</v>
      </c>
      <c r="AB167" s="17" t="s">
        <v>234</v>
      </c>
      <c r="AC167" s="17" t="s">
        <v>234</v>
      </c>
      <c r="AD167" s="15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235</v>
      </c>
      <c r="C168" s="9" t="s">
        <v>235</v>
      </c>
      <c r="D168" s="151" t="s">
        <v>237</v>
      </c>
      <c r="E168" s="152" t="s">
        <v>238</v>
      </c>
      <c r="F168" s="152" t="s">
        <v>239</v>
      </c>
      <c r="G168" s="152" t="s">
        <v>240</v>
      </c>
      <c r="H168" s="152" t="s">
        <v>241</v>
      </c>
      <c r="I168" s="152" t="s">
        <v>242</v>
      </c>
      <c r="J168" s="152" t="s">
        <v>243</v>
      </c>
      <c r="K168" s="152" t="s">
        <v>244</v>
      </c>
      <c r="L168" s="152" t="s">
        <v>245</v>
      </c>
      <c r="M168" s="152" t="s">
        <v>246</v>
      </c>
      <c r="N168" s="152" t="s">
        <v>247</v>
      </c>
      <c r="O168" s="152" t="s">
        <v>248</v>
      </c>
      <c r="P168" s="152" t="s">
        <v>250</v>
      </c>
      <c r="Q168" s="152" t="s">
        <v>251</v>
      </c>
      <c r="R168" s="152" t="s">
        <v>252</v>
      </c>
      <c r="S168" s="152" t="s">
        <v>253</v>
      </c>
      <c r="T168" s="152" t="s">
        <v>254</v>
      </c>
      <c r="U168" s="152" t="s">
        <v>255</v>
      </c>
      <c r="V168" s="152" t="s">
        <v>256</v>
      </c>
      <c r="W168" s="152" t="s">
        <v>257</v>
      </c>
      <c r="X168" s="152" t="s">
        <v>258</v>
      </c>
      <c r="Y168" s="152" t="s">
        <v>259</v>
      </c>
      <c r="Z168" s="152" t="s">
        <v>260</v>
      </c>
      <c r="AA168" s="152" t="s">
        <v>261</v>
      </c>
      <c r="AB168" s="152" t="s">
        <v>262</v>
      </c>
      <c r="AC168" s="152" t="s">
        <v>263</v>
      </c>
      <c r="AD168" s="15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282</v>
      </c>
      <c r="E169" s="11" t="s">
        <v>282</v>
      </c>
      <c r="F169" s="11" t="s">
        <v>282</v>
      </c>
      <c r="G169" s="11" t="s">
        <v>114</v>
      </c>
      <c r="H169" s="11" t="s">
        <v>114</v>
      </c>
      <c r="I169" s="11" t="s">
        <v>283</v>
      </c>
      <c r="J169" s="11" t="s">
        <v>282</v>
      </c>
      <c r="K169" s="11" t="s">
        <v>282</v>
      </c>
      <c r="L169" s="11" t="s">
        <v>114</v>
      </c>
      <c r="M169" s="11" t="s">
        <v>282</v>
      </c>
      <c r="N169" s="11" t="s">
        <v>283</v>
      </c>
      <c r="O169" s="11" t="s">
        <v>283</v>
      </c>
      <c r="P169" s="11" t="s">
        <v>283</v>
      </c>
      <c r="Q169" s="11" t="s">
        <v>283</v>
      </c>
      <c r="R169" s="11" t="s">
        <v>283</v>
      </c>
      <c r="S169" s="11" t="s">
        <v>283</v>
      </c>
      <c r="T169" s="11" t="s">
        <v>283</v>
      </c>
      <c r="U169" s="11" t="s">
        <v>114</v>
      </c>
      <c r="V169" s="11" t="s">
        <v>283</v>
      </c>
      <c r="W169" s="11" t="s">
        <v>282</v>
      </c>
      <c r="X169" s="11" t="s">
        <v>114</v>
      </c>
      <c r="Y169" s="11" t="s">
        <v>283</v>
      </c>
      <c r="Z169" s="11" t="s">
        <v>283</v>
      </c>
      <c r="AA169" s="11" t="s">
        <v>283</v>
      </c>
      <c r="AB169" s="11" t="s">
        <v>282</v>
      </c>
      <c r="AC169" s="11" t="s">
        <v>282</v>
      </c>
      <c r="AD169" s="15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15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23">
        <v>56.2</v>
      </c>
      <c r="E171" s="223">
        <v>61.100000000000009</v>
      </c>
      <c r="F171" s="223">
        <v>59.835170558643924</v>
      </c>
      <c r="G171" s="223">
        <v>65</v>
      </c>
      <c r="H171" s="224">
        <v>52.21</v>
      </c>
      <c r="I171" s="223">
        <v>62</v>
      </c>
      <c r="J171" s="223">
        <v>65.2</v>
      </c>
      <c r="K171" s="223">
        <v>59</v>
      </c>
      <c r="L171" s="224">
        <v>47.889000000000003</v>
      </c>
      <c r="M171" s="223">
        <v>64.5</v>
      </c>
      <c r="N171" s="223">
        <v>64.7</v>
      </c>
      <c r="O171" s="223">
        <v>61.8</v>
      </c>
      <c r="P171" s="223">
        <v>66.099999999999994</v>
      </c>
      <c r="Q171" s="223">
        <v>64.599999999999994</v>
      </c>
      <c r="R171" s="223">
        <v>65</v>
      </c>
      <c r="S171" s="223">
        <v>64.3</v>
      </c>
      <c r="T171" s="223">
        <v>66</v>
      </c>
      <c r="U171" s="223">
        <v>63.869223475671163</v>
      </c>
      <c r="V171" s="223">
        <v>66.562899999999999</v>
      </c>
      <c r="W171" s="223">
        <v>62.4</v>
      </c>
      <c r="X171" s="223">
        <v>60</v>
      </c>
      <c r="Y171" s="223">
        <v>59.9</v>
      </c>
      <c r="Z171" s="223">
        <v>62.4</v>
      </c>
      <c r="AA171" s="223">
        <v>60.4</v>
      </c>
      <c r="AB171" s="223">
        <v>64.5</v>
      </c>
      <c r="AC171" s="223">
        <v>68.7</v>
      </c>
      <c r="AD171" s="225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7">
        <v>1</v>
      </c>
    </row>
    <row r="172" spans="1:65">
      <c r="A172" s="29"/>
      <c r="B172" s="19">
        <v>1</v>
      </c>
      <c r="C172" s="9">
        <v>2</v>
      </c>
      <c r="D172" s="228">
        <v>56</v>
      </c>
      <c r="E172" s="228">
        <v>61</v>
      </c>
      <c r="F172" s="228">
        <v>61.503997665621313</v>
      </c>
      <c r="G172" s="228">
        <v>62.6</v>
      </c>
      <c r="H172" s="229">
        <v>52.48</v>
      </c>
      <c r="I172" s="228">
        <v>61</v>
      </c>
      <c r="J172" s="228">
        <v>66.8</v>
      </c>
      <c r="K172" s="228">
        <v>60</v>
      </c>
      <c r="L172" s="229">
        <v>50.67</v>
      </c>
      <c r="M172" s="228">
        <v>64.5</v>
      </c>
      <c r="N172" s="228">
        <v>66.8</v>
      </c>
      <c r="O172" s="228">
        <v>63.2</v>
      </c>
      <c r="P172" s="228">
        <v>69.3</v>
      </c>
      <c r="Q172" s="228">
        <v>63</v>
      </c>
      <c r="R172" s="228">
        <v>63.7</v>
      </c>
      <c r="S172" s="228">
        <v>64</v>
      </c>
      <c r="T172" s="228">
        <v>64.8</v>
      </c>
      <c r="U172" s="228">
        <v>64.399305415143601</v>
      </c>
      <c r="V172" s="228">
        <v>63.291899999999998</v>
      </c>
      <c r="W172" s="228">
        <v>63</v>
      </c>
      <c r="X172" s="228">
        <v>60</v>
      </c>
      <c r="Y172" s="228">
        <v>62.4</v>
      </c>
      <c r="Z172" s="228">
        <v>65.7</v>
      </c>
      <c r="AA172" s="228">
        <v>61.199999999999996</v>
      </c>
      <c r="AB172" s="228">
        <v>61.4</v>
      </c>
      <c r="AC172" s="228">
        <v>68.8</v>
      </c>
      <c r="AD172" s="225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7">
        <v>30</v>
      </c>
    </row>
    <row r="173" spans="1:65">
      <c r="A173" s="29"/>
      <c r="B173" s="19">
        <v>1</v>
      </c>
      <c r="C173" s="9">
        <v>3</v>
      </c>
      <c r="D173" s="228">
        <v>60.4</v>
      </c>
      <c r="E173" s="228">
        <v>61.600000000000009</v>
      </c>
      <c r="F173" s="228">
        <v>60.253513571540594</v>
      </c>
      <c r="G173" s="228">
        <v>63.7</v>
      </c>
      <c r="H173" s="229">
        <v>52.81</v>
      </c>
      <c r="I173" s="228">
        <v>62</v>
      </c>
      <c r="J173" s="228">
        <v>63.2</v>
      </c>
      <c r="K173" s="228">
        <v>58</v>
      </c>
      <c r="L173" s="229">
        <v>49.607999999999997</v>
      </c>
      <c r="M173" s="228">
        <v>62.5</v>
      </c>
      <c r="N173" s="228">
        <v>65.5</v>
      </c>
      <c r="O173" s="228">
        <v>61.3</v>
      </c>
      <c r="P173" s="228">
        <v>68.2</v>
      </c>
      <c r="Q173" s="228">
        <v>64.400000000000006</v>
      </c>
      <c r="R173" s="228">
        <v>64.2</v>
      </c>
      <c r="S173" s="228">
        <v>62.3</v>
      </c>
      <c r="T173" s="228">
        <v>66.599999999999994</v>
      </c>
      <c r="U173" s="228">
        <v>65.122732883748057</v>
      </c>
      <c r="V173" s="228">
        <v>67.923900000000003</v>
      </c>
      <c r="W173" s="228">
        <v>61.100000000000009</v>
      </c>
      <c r="X173" s="228">
        <v>60</v>
      </c>
      <c r="Y173" s="228">
        <v>60.2</v>
      </c>
      <c r="Z173" s="228">
        <v>64.2</v>
      </c>
      <c r="AA173" s="228">
        <v>61</v>
      </c>
      <c r="AB173" s="228">
        <v>63.899999999999991</v>
      </c>
      <c r="AC173" s="228">
        <v>67.8</v>
      </c>
      <c r="AD173" s="225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7">
        <v>16</v>
      </c>
    </row>
    <row r="174" spans="1:65">
      <c r="A174" s="29"/>
      <c r="B174" s="19">
        <v>1</v>
      </c>
      <c r="C174" s="9">
        <v>4</v>
      </c>
      <c r="D174" s="228">
        <v>56.8</v>
      </c>
      <c r="E174" s="228">
        <v>62.5</v>
      </c>
      <c r="F174" s="228">
        <v>60.825805616656723</v>
      </c>
      <c r="G174" s="228">
        <v>61.600000000000009</v>
      </c>
      <c r="H174" s="229">
        <v>52.69</v>
      </c>
      <c r="I174" s="228">
        <v>62</v>
      </c>
      <c r="J174" s="228">
        <v>62.8</v>
      </c>
      <c r="K174" s="228">
        <v>59</v>
      </c>
      <c r="L174" s="229">
        <v>49.823999999999998</v>
      </c>
      <c r="M174" s="228">
        <v>62.9</v>
      </c>
      <c r="N174" s="228">
        <v>65.5</v>
      </c>
      <c r="O174" s="228">
        <v>63</v>
      </c>
      <c r="P174" s="228">
        <v>67.3</v>
      </c>
      <c r="Q174" s="228">
        <v>66.8</v>
      </c>
      <c r="R174" s="228">
        <v>63.2</v>
      </c>
      <c r="S174" s="228">
        <v>64.8</v>
      </c>
      <c r="T174" s="228">
        <v>66.599999999999994</v>
      </c>
      <c r="U174" s="228">
        <v>64.26959052450006</v>
      </c>
      <c r="V174" s="228">
        <v>66.211100000000002</v>
      </c>
      <c r="W174" s="228">
        <v>65.3</v>
      </c>
      <c r="X174" s="228">
        <v>58</v>
      </c>
      <c r="Y174" s="228">
        <v>60.4</v>
      </c>
      <c r="Z174" s="228">
        <v>63.7</v>
      </c>
      <c r="AA174" s="228">
        <v>59.2</v>
      </c>
      <c r="AB174" s="228">
        <v>62.5</v>
      </c>
      <c r="AC174" s="228">
        <v>69.099999999999994</v>
      </c>
      <c r="AD174" s="225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7">
        <v>63.164579102758744</v>
      </c>
    </row>
    <row r="175" spans="1:65">
      <c r="A175" s="29"/>
      <c r="B175" s="19">
        <v>1</v>
      </c>
      <c r="C175" s="9">
        <v>5</v>
      </c>
      <c r="D175" s="228">
        <v>62</v>
      </c>
      <c r="E175" s="228">
        <v>60.8</v>
      </c>
      <c r="F175" s="228">
        <v>61.818134356744096</v>
      </c>
      <c r="G175" s="228">
        <v>63.7</v>
      </c>
      <c r="H175" s="229">
        <v>52.56</v>
      </c>
      <c r="I175" s="228">
        <v>62</v>
      </c>
      <c r="J175" s="228">
        <v>65.400000000000006</v>
      </c>
      <c r="K175" s="230">
        <v>63</v>
      </c>
      <c r="L175" s="229">
        <v>48.826999999999998</v>
      </c>
      <c r="M175" s="228">
        <v>63.899999999999991</v>
      </c>
      <c r="N175" s="228">
        <v>65.8</v>
      </c>
      <c r="O175" s="228">
        <v>62.5</v>
      </c>
      <c r="P175" s="228">
        <v>65.400000000000006</v>
      </c>
      <c r="Q175" s="228">
        <v>65.7</v>
      </c>
      <c r="R175" s="228">
        <v>64.2</v>
      </c>
      <c r="S175" s="228">
        <v>63.1</v>
      </c>
      <c r="T175" s="228">
        <v>63.79999999999999</v>
      </c>
      <c r="U175" s="228">
        <v>65.213146082177062</v>
      </c>
      <c r="V175" s="228">
        <v>68.234099999999998</v>
      </c>
      <c r="W175" s="228">
        <v>65</v>
      </c>
      <c r="X175" s="228">
        <v>60</v>
      </c>
      <c r="Y175" s="228">
        <v>61.500000000000007</v>
      </c>
      <c r="Z175" s="228">
        <v>62.5</v>
      </c>
      <c r="AA175" s="228">
        <v>60.4</v>
      </c>
      <c r="AB175" s="228">
        <v>60.9</v>
      </c>
      <c r="AC175" s="228">
        <v>68.5</v>
      </c>
      <c r="AD175" s="225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7">
        <v>20</v>
      </c>
    </row>
    <row r="176" spans="1:65">
      <c r="A176" s="29"/>
      <c r="B176" s="19">
        <v>1</v>
      </c>
      <c r="C176" s="9">
        <v>6</v>
      </c>
      <c r="D176" s="228">
        <v>58.9</v>
      </c>
      <c r="E176" s="228">
        <v>61.9</v>
      </c>
      <c r="F176" s="228">
        <v>59.747067921231597</v>
      </c>
      <c r="G176" s="228">
        <v>64.099999999999994</v>
      </c>
      <c r="H176" s="229">
        <v>52.23</v>
      </c>
      <c r="I176" s="228">
        <v>62</v>
      </c>
      <c r="J176" s="228">
        <v>63.6</v>
      </c>
      <c r="K176" s="228">
        <v>58</v>
      </c>
      <c r="L176" s="229">
        <v>48.078000000000003</v>
      </c>
      <c r="M176" s="228">
        <v>61.9</v>
      </c>
      <c r="N176" s="228">
        <v>64.599999999999994</v>
      </c>
      <c r="O176" s="228">
        <v>63.2</v>
      </c>
      <c r="P176" s="228">
        <v>65.099999999999994</v>
      </c>
      <c r="Q176" s="228">
        <v>66.599999999999994</v>
      </c>
      <c r="R176" s="230">
        <v>61.199999999999996</v>
      </c>
      <c r="S176" s="228">
        <v>65.400000000000006</v>
      </c>
      <c r="T176" s="228">
        <v>62.5</v>
      </c>
      <c r="U176" s="228">
        <v>65.447102725581559</v>
      </c>
      <c r="V176" s="228">
        <v>67.310699999999997</v>
      </c>
      <c r="W176" s="228">
        <v>63.2</v>
      </c>
      <c r="X176" s="228">
        <v>59</v>
      </c>
      <c r="Y176" s="228">
        <v>62.100000000000009</v>
      </c>
      <c r="Z176" s="228">
        <v>63.5</v>
      </c>
      <c r="AA176" s="228">
        <v>60.6</v>
      </c>
      <c r="AB176" s="228">
        <v>61.70000000000001</v>
      </c>
      <c r="AC176" s="228">
        <v>67.900000000000006</v>
      </c>
      <c r="AD176" s="225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31"/>
    </row>
    <row r="177" spans="1:65">
      <c r="A177" s="29"/>
      <c r="B177" s="20" t="s">
        <v>269</v>
      </c>
      <c r="C177" s="12"/>
      <c r="D177" s="232">
        <v>58.383333333333326</v>
      </c>
      <c r="E177" s="232">
        <v>61.483333333333327</v>
      </c>
      <c r="F177" s="232">
        <v>60.663948281739714</v>
      </c>
      <c r="G177" s="232">
        <v>63.45000000000001</v>
      </c>
      <c r="H177" s="232">
        <v>52.49666666666667</v>
      </c>
      <c r="I177" s="232">
        <v>61.833333333333336</v>
      </c>
      <c r="J177" s="232">
        <v>64.5</v>
      </c>
      <c r="K177" s="232">
        <v>59.5</v>
      </c>
      <c r="L177" s="232">
        <v>49.149333333333324</v>
      </c>
      <c r="M177" s="232">
        <v>63.366666666666667</v>
      </c>
      <c r="N177" s="232">
        <v>65.483333333333334</v>
      </c>
      <c r="O177" s="232">
        <v>62.5</v>
      </c>
      <c r="P177" s="232">
        <v>66.899999999999991</v>
      </c>
      <c r="Q177" s="232">
        <v>65.183333333333337</v>
      </c>
      <c r="R177" s="232">
        <v>63.583333333333321</v>
      </c>
      <c r="S177" s="232">
        <v>63.983333333333348</v>
      </c>
      <c r="T177" s="232">
        <v>65.05</v>
      </c>
      <c r="U177" s="232">
        <v>64.720183517803576</v>
      </c>
      <c r="V177" s="232">
        <v>66.589100000000002</v>
      </c>
      <c r="W177" s="232">
        <v>63.333333333333336</v>
      </c>
      <c r="X177" s="232">
        <v>59.5</v>
      </c>
      <c r="Y177" s="232">
        <v>61.083333333333343</v>
      </c>
      <c r="Z177" s="232">
        <v>63.666666666666664</v>
      </c>
      <c r="AA177" s="232">
        <v>60.466666666666669</v>
      </c>
      <c r="AB177" s="232">
        <v>62.483333333333327</v>
      </c>
      <c r="AC177" s="232">
        <v>68.466666666666654</v>
      </c>
      <c r="AD177" s="225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31"/>
    </row>
    <row r="178" spans="1:65">
      <c r="A178" s="29"/>
      <c r="B178" s="3" t="s">
        <v>270</v>
      </c>
      <c r="C178" s="28"/>
      <c r="D178" s="228">
        <v>57.849999999999994</v>
      </c>
      <c r="E178" s="228">
        <v>61.350000000000009</v>
      </c>
      <c r="F178" s="228">
        <v>60.539659594098659</v>
      </c>
      <c r="G178" s="228">
        <v>63.7</v>
      </c>
      <c r="H178" s="228">
        <v>52.519999999999996</v>
      </c>
      <c r="I178" s="228">
        <v>62</v>
      </c>
      <c r="J178" s="228">
        <v>64.400000000000006</v>
      </c>
      <c r="K178" s="228">
        <v>59</v>
      </c>
      <c r="L178" s="228">
        <v>49.217500000000001</v>
      </c>
      <c r="M178" s="228">
        <v>63.399999999999991</v>
      </c>
      <c r="N178" s="228">
        <v>65.5</v>
      </c>
      <c r="O178" s="228">
        <v>62.75</v>
      </c>
      <c r="P178" s="228">
        <v>66.699999999999989</v>
      </c>
      <c r="Q178" s="228">
        <v>65.150000000000006</v>
      </c>
      <c r="R178" s="228">
        <v>63.95</v>
      </c>
      <c r="S178" s="228">
        <v>64.150000000000006</v>
      </c>
      <c r="T178" s="228">
        <v>65.400000000000006</v>
      </c>
      <c r="U178" s="228">
        <v>64.761019149445829</v>
      </c>
      <c r="V178" s="228">
        <v>66.936800000000005</v>
      </c>
      <c r="W178" s="228">
        <v>63.1</v>
      </c>
      <c r="X178" s="228">
        <v>60</v>
      </c>
      <c r="Y178" s="228">
        <v>60.95</v>
      </c>
      <c r="Z178" s="228">
        <v>63.6</v>
      </c>
      <c r="AA178" s="228">
        <v>60.5</v>
      </c>
      <c r="AB178" s="228">
        <v>62.100000000000009</v>
      </c>
      <c r="AC178" s="228">
        <v>68.599999999999994</v>
      </c>
      <c r="AD178" s="225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31"/>
    </row>
    <row r="179" spans="1:65">
      <c r="A179" s="29"/>
      <c r="B179" s="3" t="s">
        <v>271</v>
      </c>
      <c r="C179" s="28"/>
      <c r="D179" s="218">
        <v>2.4644810136551394</v>
      </c>
      <c r="E179" s="218">
        <v>0.64316923641189983</v>
      </c>
      <c r="F179" s="218">
        <v>0.86718222088346386</v>
      </c>
      <c r="G179" s="218">
        <v>1.1912178642045259</v>
      </c>
      <c r="H179" s="218">
        <v>0.24212944196579458</v>
      </c>
      <c r="I179" s="218">
        <v>0.40824829046386302</v>
      </c>
      <c r="J179" s="218">
        <v>1.5479018056711478</v>
      </c>
      <c r="K179" s="218">
        <v>1.8708286933869707</v>
      </c>
      <c r="L179" s="218">
        <v>1.0787095376729847</v>
      </c>
      <c r="M179" s="218">
        <v>1.0930080817023569</v>
      </c>
      <c r="N179" s="218">
        <v>0.80353386155573181</v>
      </c>
      <c r="O179" s="218">
        <v>0.794984276574074</v>
      </c>
      <c r="P179" s="218">
        <v>1.6577092628081682</v>
      </c>
      <c r="Q179" s="218">
        <v>1.4565942010960573</v>
      </c>
      <c r="R179" s="218">
        <v>1.3121229617176402</v>
      </c>
      <c r="S179" s="218">
        <v>1.1303391821336948</v>
      </c>
      <c r="T179" s="218">
        <v>1.6634301909007176</v>
      </c>
      <c r="U179" s="218">
        <v>0.62667366503140087</v>
      </c>
      <c r="V179" s="218">
        <v>1.7901687562908706</v>
      </c>
      <c r="W179" s="218">
        <v>1.5895492023421789</v>
      </c>
      <c r="X179" s="218">
        <v>0.83666002653407556</v>
      </c>
      <c r="Y179" s="218">
        <v>1.0571975532825786</v>
      </c>
      <c r="Z179" s="218">
        <v>1.2176480060619612</v>
      </c>
      <c r="AA179" s="218">
        <v>0.70047602861672864</v>
      </c>
      <c r="AB179" s="218">
        <v>1.4400231479620944</v>
      </c>
      <c r="AC179" s="218">
        <v>0.51639777949432031</v>
      </c>
      <c r="AD179" s="215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21"/>
    </row>
    <row r="180" spans="1:65">
      <c r="A180" s="29"/>
      <c r="B180" s="3" t="s">
        <v>86</v>
      </c>
      <c r="C180" s="28"/>
      <c r="D180" s="13">
        <v>4.2212064179077469E-2</v>
      </c>
      <c r="E180" s="13">
        <v>1.0460871288889671E-2</v>
      </c>
      <c r="F180" s="13">
        <v>1.4294852963675164E-2</v>
      </c>
      <c r="G180" s="13">
        <v>1.8774119215201352E-2</v>
      </c>
      <c r="H180" s="13">
        <v>4.6122822140922202E-3</v>
      </c>
      <c r="I180" s="13">
        <v>6.6023982285260858E-3</v>
      </c>
      <c r="J180" s="13">
        <v>2.3998477607304617E-2</v>
      </c>
      <c r="K180" s="13">
        <v>3.1442499048520513E-2</v>
      </c>
      <c r="L180" s="13">
        <v>2.1947592459843162E-2</v>
      </c>
      <c r="M180" s="13">
        <v>1.7248943951115574E-2</v>
      </c>
      <c r="N180" s="13">
        <v>1.2270814887590712E-2</v>
      </c>
      <c r="O180" s="13">
        <v>1.2719748425185183E-2</v>
      </c>
      <c r="P180" s="13">
        <v>2.4778912747506255E-2</v>
      </c>
      <c r="Q180" s="13">
        <v>2.2346114054145598E-2</v>
      </c>
      <c r="R180" s="13">
        <v>2.0636272006044148E-2</v>
      </c>
      <c r="S180" s="13">
        <v>1.7666150280807938E-2</v>
      </c>
      <c r="T180" s="13">
        <v>2.5571563272878059E-2</v>
      </c>
      <c r="U180" s="13">
        <v>9.6828165646194765E-3</v>
      </c>
      <c r="V180" s="13">
        <v>2.6883810658063716E-2</v>
      </c>
      <c r="W180" s="13">
        <v>2.5098145300139665E-2</v>
      </c>
      <c r="X180" s="13">
        <v>1.4061513050992867E-2</v>
      </c>
      <c r="Y180" s="13">
        <v>1.7307463355240027E-2</v>
      </c>
      <c r="Z180" s="13">
        <v>1.9125361351758553E-2</v>
      </c>
      <c r="AA180" s="13">
        <v>1.1584498819460783E-2</v>
      </c>
      <c r="AB180" s="13">
        <v>2.3046516105021519E-2</v>
      </c>
      <c r="AC180" s="13">
        <v>7.5423239458761501E-3</v>
      </c>
      <c r="AD180" s="15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272</v>
      </c>
      <c r="C181" s="28"/>
      <c r="D181" s="13">
        <v>-7.5695046770549834E-2</v>
      </c>
      <c r="E181" s="13">
        <v>-2.6616907661021427E-2</v>
      </c>
      <c r="F181" s="13">
        <v>-3.9589131385660004E-2</v>
      </c>
      <c r="G181" s="13">
        <v>4.5186859676042967E-3</v>
      </c>
      <c r="H181" s="13">
        <v>-0.16889073888606265</v>
      </c>
      <c r="I181" s="13">
        <v>-2.1075827438977845E-2</v>
      </c>
      <c r="J181" s="13">
        <v>2.1141926633734709E-2</v>
      </c>
      <c r="K181" s="13">
        <v>-5.8016362252601317E-2</v>
      </c>
      <c r="L181" s="13">
        <v>-0.22188457468583522</v>
      </c>
      <c r="M181" s="13">
        <v>3.1993811528319149E-3</v>
      </c>
      <c r="N181" s="13">
        <v>3.6709723448047349E-2</v>
      </c>
      <c r="O181" s="13">
        <v>-1.0521388920799679E-2</v>
      </c>
      <c r="P181" s="13">
        <v>5.9137905299175841E-2</v>
      </c>
      <c r="Q181" s="13">
        <v>3.1960226114867263E-2</v>
      </c>
      <c r="R181" s="13">
        <v>6.6295736712396192E-3</v>
      </c>
      <c r="S181" s="13">
        <v>1.2962236782146919E-2</v>
      </c>
      <c r="T181" s="13">
        <v>2.9849338411231496E-2</v>
      </c>
      <c r="U181" s="13">
        <v>2.4627796735795737E-2</v>
      </c>
      <c r="V181" s="13">
        <v>5.4215842896223609E-2</v>
      </c>
      <c r="W181" s="13">
        <v>2.6716592269229178E-3</v>
      </c>
      <c r="X181" s="13">
        <v>-5.8016362252601317E-2</v>
      </c>
      <c r="Y181" s="13">
        <v>-3.2949570771928061E-2</v>
      </c>
      <c r="Z181" s="13">
        <v>7.948878486012001E-3</v>
      </c>
      <c r="AA181" s="13">
        <v>-4.2712426401242953E-2</v>
      </c>
      <c r="AB181" s="13">
        <v>-1.0785249883754289E-2</v>
      </c>
      <c r="AC181" s="13">
        <v>8.3940835816894488E-2</v>
      </c>
      <c r="AD181" s="15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273</v>
      </c>
      <c r="C182" s="46"/>
      <c r="D182" s="44">
        <v>1.81</v>
      </c>
      <c r="E182" s="44">
        <v>0.68</v>
      </c>
      <c r="F182" s="44">
        <v>0.98</v>
      </c>
      <c r="G182" s="44">
        <v>0.04</v>
      </c>
      <c r="H182" s="44">
        <v>3.96</v>
      </c>
      <c r="I182" s="44">
        <v>0.55000000000000004</v>
      </c>
      <c r="J182" s="44">
        <v>0.42</v>
      </c>
      <c r="K182" s="44">
        <v>1.4</v>
      </c>
      <c r="L182" s="44">
        <v>5.18</v>
      </c>
      <c r="M182" s="44">
        <v>0.01</v>
      </c>
      <c r="N182" s="44">
        <v>0.78</v>
      </c>
      <c r="O182" s="44">
        <v>0.31</v>
      </c>
      <c r="P182" s="44">
        <v>1.29</v>
      </c>
      <c r="Q182" s="44">
        <v>0.67</v>
      </c>
      <c r="R182" s="44">
        <v>0.09</v>
      </c>
      <c r="S182" s="44">
        <v>0.23</v>
      </c>
      <c r="T182" s="44">
        <v>0.62</v>
      </c>
      <c r="U182" s="44">
        <v>0.5</v>
      </c>
      <c r="V182" s="44">
        <v>1.18</v>
      </c>
      <c r="W182" s="44">
        <v>0.01</v>
      </c>
      <c r="X182" s="44">
        <v>1.4</v>
      </c>
      <c r="Y182" s="44">
        <v>0.83</v>
      </c>
      <c r="Z182" s="44">
        <v>0.12</v>
      </c>
      <c r="AA182" s="44">
        <v>1.05</v>
      </c>
      <c r="AB182" s="44">
        <v>0.32</v>
      </c>
      <c r="AC182" s="44">
        <v>1.86</v>
      </c>
      <c r="AD182" s="15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5"/>
    </row>
    <row r="184" spans="1:65" ht="15">
      <c r="B184" s="8" t="s">
        <v>502</v>
      </c>
      <c r="BM184" s="27" t="s">
        <v>66</v>
      </c>
    </row>
    <row r="185" spans="1:65" ht="15">
      <c r="A185" s="24" t="s">
        <v>51</v>
      </c>
      <c r="B185" s="18" t="s">
        <v>110</v>
      </c>
      <c r="C185" s="15" t="s">
        <v>111</v>
      </c>
      <c r="D185" s="16" t="s">
        <v>234</v>
      </c>
      <c r="E185" s="17" t="s">
        <v>234</v>
      </c>
      <c r="F185" s="17" t="s">
        <v>234</v>
      </c>
      <c r="G185" s="17" t="s">
        <v>234</v>
      </c>
      <c r="H185" s="17" t="s">
        <v>234</v>
      </c>
      <c r="I185" s="17" t="s">
        <v>234</v>
      </c>
      <c r="J185" s="17" t="s">
        <v>234</v>
      </c>
      <c r="K185" s="17" t="s">
        <v>234</v>
      </c>
      <c r="L185" s="17" t="s">
        <v>234</v>
      </c>
      <c r="M185" s="17" t="s">
        <v>234</v>
      </c>
      <c r="N185" s="17" t="s">
        <v>234</v>
      </c>
      <c r="O185" s="17" t="s">
        <v>234</v>
      </c>
      <c r="P185" s="17" t="s">
        <v>234</v>
      </c>
      <c r="Q185" s="17" t="s">
        <v>234</v>
      </c>
      <c r="R185" s="17" t="s">
        <v>234</v>
      </c>
      <c r="S185" s="17" t="s">
        <v>234</v>
      </c>
      <c r="T185" s="17" t="s">
        <v>234</v>
      </c>
      <c r="U185" s="17" t="s">
        <v>234</v>
      </c>
      <c r="V185" s="17" t="s">
        <v>234</v>
      </c>
      <c r="W185" s="17" t="s">
        <v>234</v>
      </c>
      <c r="X185" s="17" t="s">
        <v>234</v>
      </c>
      <c r="Y185" s="17" t="s">
        <v>234</v>
      </c>
      <c r="Z185" s="17" t="s">
        <v>234</v>
      </c>
      <c r="AA185" s="17" t="s">
        <v>234</v>
      </c>
      <c r="AB185" s="15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235</v>
      </c>
      <c r="C186" s="9" t="s">
        <v>235</v>
      </c>
      <c r="D186" s="151" t="s">
        <v>237</v>
      </c>
      <c r="E186" s="152" t="s">
        <v>238</v>
      </c>
      <c r="F186" s="152" t="s">
        <v>239</v>
      </c>
      <c r="G186" s="152" t="s">
        <v>240</v>
      </c>
      <c r="H186" s="152" t="s">
        <v>241</v>
      </c>
      <c r="I186" s="152" t="s">
        <v>242</v>
      </c>
      <c r="J186" s="152" t="s">
        <v>243</v>
      </c>
      <c r="K186" s="152" t="s">
        <v>244</v>
      </c>
      <c r="L186" s="152" t="s">
        <v>246</v>
      </c>
      <c r="M186" s="152" t="s">
        <v>247</v>
      </c>
      <c r="N186" s="152" t="s">
        <v>248</v>
      </c>
      <c r="O186" s="152" t="s">
        <v>250</v>
      </c>
      <c r="P186" s="152" t="s">
        <v>251</v>
      </c>
      <c r="Q186" s="152" t="s">
        <v>252</v>
      </c>
      <c r="R186" s="152" t="s">
        <v>253</v>
      </c>
      <c r="S186" s="152" t="s">
        <v>254</v>
      </c>
      <c r="T186" s="152" t="s">
        <v>255</v>
      </c>
      <c r="U186" s="152" t="s">
        <v>256</v>
      </c>
      <c r="V186" s="152" t="s">
        <v>257</v>
      </c>
      <c r="W186" s="152" t="s">
        <v>258</v>
      </c>
      <c r="X186" s="152" t="s">
        <v>259</v>
      </c>
      <c r="Y186" s="152" t="s">
        <v>260</v>
      </c>
      <c r="Z186" s="152" t="s">
        <v>261</v>
      </c>
      <c r="AA186" s="152" t="s">
        <v>263</v>
      </c>
      <c r="AB186" s="15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282</v>
      </c>
      <c r="E187" s="11" t="s">
        <v>114</v>
      </c>
      <c r="F187" s="11" t="s">
        <v>282</v>
      </c>
      <c r="G187" s="11" t="s">
        <v>114</v>
      </c>
      <c r="H187" s="11" t="s">
        <v>114</v>
      </c>
      <c r="I187" s="11" t="s">
        <v>283</v>
      </c>
      <c r="J187" s="11" t="s">
        <v>283</v>
      </c>
      <c r="K187" s="11" t="s">
        <v>114</v>
      </c>
      <c r="L187" s="11" t="s">
        <v>282</v>
      </c>
      <c r="M187" s="11" t="s">
        <v>283</v>
      </c>
      <c r="N187" s="11" t="s">
        <v>283</v>
      </c>
      <c r="O187" s="11" t="s">
        <v>283</v>
      </c>
      <c r="P187" s="11" t="s">
        <v>283</v>
      </c>
      <c r="Q187" s="11" t="s">
        <v>283</v>
      </c>
      <c r="R187" s="11" t="s">
        <v>283</v>
      </c>
      <c r="S187" s="11" t="s">
        <v>283</v>
      </c>
      <c r="T187" s="11" t="s">
        <v>114</v>
      </c>
      <c r="U187" s="11" t="s">
        <v>283</v>
      </c>
      <c r="V187" s="11" t="s">
        <v>283</v>
      </c>
      <c r="W187" s="11" t="s">
        <v>114</v>
      </c>
      <c r="X187" s="11" t="s">
        <v>283</v>
      </c>
      <c r="Y187" s="11" t="s">
        <v>283</v>
      </c>
      <c r="Z187" s="11" t="s">
        <v>283</v>
      </c>
      <c r="AA187" s="11" t="s">
        <v>114</v>
      </c>
      <c r="AB187" s="15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15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21">
        <v>8</v>
      </c>
      <c r="E189" s="21">
        <v>10</v>
      </c>
      <c r="F189" s="21">
        <v>10.197547290545799</v>
      </c>
      <c r="G189" s="21">
        <v>9.31</v>
      </c>
      <c r="H189" s="21">
        <v>8.99</v>
      </c>
      <c r="I189" s="148">
        <v>13</v>
      </c>
      <c r="J189" s="21">
        <v>9</v>
      </c>
      <c r="K189" s="21">
        <v>11</v>
      </c>
      <c r="L189" s="21">
        <v>9</v>
      </c>
      <c r="M189" s="21">
        <v>9</v>
      </c>
      <c r="N189" s="21">
        <v>10</v>
      </c>
      <c r="O189" s="21">
        <v>9</v>
      </c>
      <c r="P189" s="21">
        <v>10</v>
      </c>
      <c r="Q189" s="21">
        <v>10</v>
      </c>
      <c r="R189" s="21">
        <v>9</v>
      </c>
      <c r="S189" s="21">
        <v>11</v>
      </c>
      <c r="T189" s="21">
        <v>12.411798339684148</v>
      </c>
      <c r="U189" s="148" t="s">
        <v>289</v>
      </c>
      <c r="V189" s="21">
        <v>11</v>
      </c>
      <c r="W189" s="148">
        <v>7</v>
      </c>
      <c r="X189" s="21">
        <v>10</v>
      </c>
      <c r="Y189" s="21">
        <v>9</v>
      </c>
      <c r="Z189" s="21">
        <v>10</v>
      </c>
      <c r="AA189" s="21">
        <v>12</v>
      </c>
      <c r="AB189" s="15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7</v>
      </c>
      <c r="E190" s="11">
        <v>10</v>
      </c>
      <c r="F190" s="11">
        <v>10.827889688953228</v>
      </c>
      <c r="G190" s="11">
        <v>9.2799999999999994</v>
      </c>
      <c r="H190" s="11">
        <v>9.26</v>
      </c>
      <c r="I190" s="149">
        <v>14</v>
      </c>
      <c r="J190" s="11">
        <v>9</v>
      </c>
      <c r="K190" s="11">
        <v>12</v>
      </c>
      <c r="L190" s="11">
        <v>9</v>
      </c>
      <c r="M190" s="11">
        <v>8</v>
      </c>
      <c r="N190" s="11">
        <v>10</v>
      </c>
      <c r="O190" s="11">
        <v>10</v>
      </c>
      <c r="P190" s="11">
        <v>10</v>
      </c>
      <c r="Q190" s="11">
        <v>11</v>
      </c>
      <c r="R190" s="11">
        <v>10</v>
      </c>
      <c r="S190" s="11">
        <v>10</v>
      </c>
      <c r="T190" s="11">
        <v>11.221118572821949</v>
      </c>
      <c r="U190" s="149" t="s">
        <v>290</v>
      </c>
      <c r="V190" s="11">
        <v>10</v>
      </c>
      <c r="W190" s="149">
        <v>6</v>
      </c>
      <c r="X190" s="11">
        <v>12</v>
      </c>
      <c r="Y190" s="11">
        <v>9</v>
      </c>
      <c r="Z190" s="11">
        <v>10</v>
      </c>
      <c r="AA190" s="11">
        <v>11</v>
      </c>
      <c r="AB190" s="15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31</v>
      </c>
    </row>
    <row r="191" spans="1:65">
      <c r="A191" s="29"/>
      <c r="B191" s="19">
        <v>1</v>
      </c>
      <c r="C191" s="9">
        <v>3</v>
      </c>
      <c r="D191" s="11">
        <v>12</v>
      </c>
      <c r="E191" s="11">
        <v>9</v>
      </c>
      <c r="F191" s="11">
        <v>10.643523821041001</v>
      </c>
      <c r="G191" s="11">
        <v>9.6</v>
      </c>
      <c r="H191" s="11">
        <v>9.0399999999999991</v>
      </c>
      <c r="I191" s="149">
        <v>15</v>
      </c>
      <c r="J191" s="11">
        <v>8</v>
      </c>
      <c r="K191" s="11">
        <v>11</v>
      </c>
      <c r="L191" s="11">
        <v>9</v>
      </c>
      <c r="M191" s="11">
        <v>9</v>
      </c>
      <c r="N191" s="11">
        <v>10</v>
      </c>
      <c r="O191" s="11">
        <v>9</v>
      </c>
      <c r="P191" s="11">
        <v>10</v>
      </c>
      <c r="Q191" s="11">
        <v>9</v>
      </c>
      <c r="R191" s="11">
        <v>9</v>
      </c>
      <c r="S191" s="11">
        <v>10</v>
      </c>
      <c r="T191" s="11">
        <v>11.367805127211051</v>
      </c>
      <c r="U191" s="149" t="s">
        <v>291</v>
      </c>
      <c r="V191" s="11">
        <v>10</v>
      </c>
      <c r="W191" s="149">
        <v>6</v>
      </c>
      <c r="X191" s="147">
        <v>20</v>
      </c>
      <c r="Y191" s="11">
        <v>9</v>
      </c>
      <c r="Z191" s="11">
        <v>9</v>
      </c>
      <c r="AA191" s="11">
        <v>12</v>
      </c>
      <c r="AB191" s="15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11</v>
      </c>
      <c r="E192" s="11">
        <v>10</v>
      </c>
      <c r="F192" s="11">
        <v>10.529126935150348</v>
      </c>
      <c r="G192" s="11">
        <v>9.1</v>
      </c>
      <c r="H192" s="11">
        <v>9.15</v>
      </c>
      <c r="I192" s="147">
        <v>22</v>
      </c>
      <c r="J192" s="11">
        <v>7</v>
      </c>
      <c r="K192" s="11">
        <v>12</v>
      </c>
      <c r="L192" s="11">
        <v>9</v>
      </c>
      <c r="M192" s="11">
        <v>9</v>
      </c>
      <c r="N192" s="11">
        <v>11</v>
      </c>
      <c r="O192" s="11">
        <v>10</v>
      </c>
      <c r="P192" s="11">
        <v>9</v>
      </c>
      <c r="Q192" s="11">
        <v>10</v>
      </c>
      <c r="R192" s="11">
        <v>9</v>
      </c>
      <c r="S192" s="11">
        <v>10</v>
      </c>
      <c r="T192" s="11">
        <v>12.402869933216815</v>
      </c>
      <c r="U192" s="149" t="s">
        <v>292</v>
      </c>
      <c r="V192" s="11">
        <v>9</v>
      </c>
      <c r="W192" s="149">
        <v>5</v>
      </c>
      <c r="X192" s="11">
        <v>10</v>
      </c>
      <c r="Y192" s="11">
        <v>9</v>
      </c>
      <c r="Z192" s="11">
        <v>10</v>
      </c>
      <c r="AA192" s="11">
        <v>11</v>
      </c>
      <c r="AB192" s="15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9.9234932523191191</v>
      </c>
    </row>
    <row r="193" spans="1:65">
      <c r="A193" s="29"/>
      <c r="B193" s="19">
        <v>1</v>
      </c>
      <c r="C193" s="9">
        <v>5</v>
      </c>
      <c r="D193" s="11">
        <v>12</v>
      </c>
      <c r="E193" s="11">
        <v>10</v>
      </c>
      <c r="F193" s="11">
        <v>10.105184792709881</v>
      </c>
      <c r="G193" s="11">
        <v>9.4600000000000009</v>
      </c>
      <c r="H193" s="11">
        <v>9.17</v>
      </c>
      <c r="I193" s="149">
        <v>13</v>
      </c>
      <c r="J193" s="11">
        <v>9</v>
      </c>
      <c r="K193" s="11">
        <v>13</v>
      </c>
      <c r="L193" s="11">
        <v>9</v>
      </c>
      <c r="M193" s="11">
        <v>9</v>
      </c>
      <c r="N193" s="11">
        <v>10</v>
      </c>
      <c r="O193" s="11">
        <v>10</v>
      </c>
      <c r="P193" s="11">
        <v>9</v>
      </c>
      <c r="Q193" s="11">
        <v>11</v>
      </c>
      <c r="R193" s="11">
        <v>9</v>
      </c>
      <c r="S193" s="11">
        <v>10</v>
      </c>
      <c r="T193" s="11">
        <v>10.752932783075282</v>
      </c>
      <c r="U193" s="149" t="s">
        <v>293</v>
      </c>
      <c r="V193" s="11">
        <v>11</v>
      </c>
      <c r="W193" s="149">
        <v>7</v>
      </c>
      <c r="X193" s="11">
        <v>9</v>
      </c>
      <c r="Y193" s="11">
        <v>10</v>
      </c>
      <c r="Z193" s="11">
        <v>10</v>
      </c>
      <c r="AA193" s="149" t="s">
        <v>95</v>
      </c>
      <c r="AB193" s="15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21</v>
      </c>
    </row>
    <row r="194" spans="1:65">
      <c r="A194" s="29"/>
      <c r="B194" s="19">
        <v>1</v>
      </c>
      <c r="C194" s="9">
        <v>6</v>
      </c>
      <c r="D194" s="11">
        <v>11</v>
      </c>
      <c r="E194" s="11">
        <v>10</v>
      </c>
      <c r="F194" s="11">
        <v>10.558979969923699</v>
      </c>
      <c r="G194" s="11">
        <v>9.43</v>
      </c>
      <c r="H194" s="11">
        <v>9.18</v>
      </c>
      <c r="I194" s="149">
        <v>15</v>
      </c>
      <c r="J194" s="11">
        <v>8</v>
      </c>
      <c r="K194" s="147">
        <v>23</v>
      </c>
      <c r="L194" s="11">
        <v>10</v>
      </c>
      <c r="M194" s="11">
        <v>9</v>
      </c>
      <c r="N194" s="147">
        <v>14</v>
      </c>
      <c r="O194" s="11">
        <v>10</v>
      </c>
      <c r="P194" s="11">
        <v>9</v>
      </c>
      <c r="Q194" s="11">
        <v>9</v>
      </c>
      <c r="R194" s="11">
        <v>9</v>
      </c>
      <c r="S194" s="11">
        <v>10</v>
      </c>
      <c r="T194" s="11">
        <v>13.171372537875948</v>
      </c>
      <c r="U194" s="149" t="s">
        <v>294</v>
      </c>
      <c r="V194" s="11">
        <v>10</v>
      </c>
      <c r="W194" s="149">
        <v>7</v>
      </c>
      <c r="X194" s="11">
        <v>10</v>
      </c>
      <c r="Y194" s="11">
        <v>8</v>
      </c>
      <c r="Z194" s="11">
        <v>10</v>
      </c>
      <c r="AA194" s="149" t="s">
        <v>95</v>
      </c>
      <c r="AB194" s="15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269</v>
      </c>
      <c r="C195" s="12"/>
      <c r="D195" s="22">
        <v>10.166666666666666</v>
      </c>
      <c r="E195" s="22">
        <v>9.8333333333333339</v>
      </c>
      <c r="F195" s="22">
        <v>10.477042083053993</v>
      </c>
      <c r="G195" s="22">
        <v>9.3633333333333333</v>
      </c>
      <c r="H195" s="22">
        <v>9.1316666666666659</v>
      </c>
      <c r="I195" s="22">
        <v>15.333333333333334</v>
      </c>
      <c r="J195" s="22">
        <v>8.3333333333333339</v>
      </c>
      <c r="K195" s="22">
        <v>13.666666666666666</v>
      </c>
      <c r="L195" s="22">
        <v>9.1666666666666661</v>
      </c>
      <c r="M195" s="22">
        <v>8.8333333333333339</v>
      </c>
      <c r="N195" s="22">
        <v>10.833333333333334</v>
      </c>
      <c r="O195" s="22">
        <v>9.6666666666666661</v>
      </c>
      <c r="P195" s="22">
        <v>9.5</v>
      </c>
      <c r="Q195" s="22">
        <v>10</v>
      </c>
      <c r="R195" s="22">
        <v>9.1666666666666661</v>
      </c>
      <c r="S195" s="22">
        <v>10.166666666666666</v>
      </c>
      <c r="T195" s="22">
        <v>11.887982882314198</v>
      </c>
      <c r="U195" s="22" t="s">
        <v>694</v>
      </c>
      <c r="V195" s="22">
        <v>10.166666666666666</v>
      </c>
      <c r="W195" s="22">
        <v>6.333333333333333</v>
      </c>
      <c r="X195" s="22">
        <v>11.833333333333334</v>
      </c>
      <c r="Y195" s="22">
        <v>9</v>
      </c>
      <c r="Z195" s="22">
        <v>9.8333333333333339</v>
      </c>
      <c r="AA195" s="22">
        <v>11.5</v>
      </c>
      <c r="AB195" s="15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270</v>
      </c>
      <c r="C196" s="28"/>
      <c r="D196" s="11">
        <v>11</v>
      </c>
      <c r="E196" s="11">
        <v>10</v>
      </c>
      <c r="F196" s="11">
        <v>10.544053452537025</v>
      </c>
      <c r="G196" s="11">
        <v>9.370000000000001</v>
      </c>
      <c r="H196" s="11">
        <v>9.16</v>
      </c>
      <c r="I196" s="11">
        <v>14.5</v>
      </c>
      <c r="J196" s="11">
        <v>8.5</v>
      </c>
      <c r="K196" s="11">
        <v>12</v>
      </c>
      <c r="L196" s="11">
        <v>9</v>
      </c>
      <c r="M196" s="11">
        <v>9</v>
      </c>
      <c r="N196" s="11">
        <v>10</v>
      </c>
      <c r="O196" s="11">
        <v>10</v>
      </c>
      <c r="P196" s="11">
        <v>9.5</v>
      </c>
      <c r="Q196" s="11">
        <v>10</v>
      </c>
      <c r="R196" s="11">
        <v>9</v>
      </c>
      <c r="S196" s="11">
        <v>10</v>
      </c>
      <c r="T196" s="11">
        <v>11.885337530213933</v>
      </c>
      <c r="U196" s="11" t="s">
        <v>694</v>
      </c>
      <c r="V196" s="11">
        <v>10</v>
      </c>
      <c r="W196" s="11">
        <v>6.5</v>
      </c>
      <c r="X196" s="11">
        <v>10</v>
      </c>
      <c r="Y196" s="11">
        <v>9</v>
      </c>
      <c r="Z196" s="11">
        <v>10</v>
      </c>
      <c r="AA196" s="11">
        <v>11.5</v>
      </c>
      <c r="AB196" s="15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271</v>
      </c>
      <c r="C197" s="28"/>
      <c r="D197" s="23">
        <v>2.1369760566432827</v>
      </c>
      <c r="E197" s="23">
        <v>0.40824829046386302</v>
      </c>
      <c r="F197" s="23">
        <v>0.27445657004059304</v>
      </c>
      <c r="G197" s="23">
        <v>0.17258814173246873</v>
      </c>
      <c r="H197" s="23">
        <v>9.9079092984679026E-2</v>
      </c>
      <c r="I197" s="23">
        <v>3.3862466931200763</v>
      </c>
      <c r="J197" s="23">
        <v>0.81649658092772603</v>
      </c>
      <c r="K197" s="23">
        <v>4.6332134277050789</v>
      </c>
      <c r="L197" s="23">
        <v>0.40824829046386302</v>
      </c>
      <c r="M197" s="23">
        <v>0.40824829046386302</v>
      </c>
      <c r="N197" s="23">
        <v>1.6020819787597245</v>
      </c>
      <c r="O197" s="23">
        <v>0.51639777949432231</v>
      </c>
      <c r="P197" s="23">
        <v>0.54772255750516607</v>
      </c>
      <c r="Q197" s="23">
        <v>0.89442719099991586</v>
      </c>
      <c r="R197" s="23">
        <v>0.40824829046386302</v>
      </c>
      <c r="S197" s="23">
        <v>0.40824829046386302</v>
      </c>
      <c r="T197" s="23">
        <v>0.91544655207508296</v>
      </c>
      <c r="U197" s="23" t="s">
        <v>694</v>
      </c>
      <c r="V197" s="23">
        <v>0.752772652709081</v>
      </c>
      <c r="W197" s="23">
        <v>0.81649658092772714</v>
      </c>
      <c r="X197" s="23">
        <v>4.119061381755154</v>
      </c>
      <c r="Y197" s="23">
        <v>0.63245553203367588</v>
      </c>
      <c r="Z197" s="23">
        <v>0.40824829046386302</v>
      </c>
      <c r="AA197" s="23">
        <v>0.57735026918962573</v>
      </c>
      <c r="AB197" s="15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86</v>
      </c>
      <c r="C198" s="28"/>
      <c r="D198" s="13">
        <v>0.21019436622720813</v>
      </c>
      <c r="E198" s="13">
        <v>4.1516775301409799E-2</v>
      </c>
      <c r="F198" s="13">
        <v>2.6195997674239621E-2</v>
      </c>
      <c r="G198" s="13">
        <v>1.8432339807668428E-2</v>
      </c>
      <c r="H198" s="13">
        <v>1.0850055811426796E-2</v>
      </c>
      <c r="I198" s="13">
        <v>0.22084217563826583</v>
      </c>
      <c r="J198" s="13">
        <v>9.7979589711327114E-2</v>
      </c>
      <c r="K198" s="13">
        <v>0.33901561666134727</v>
      </c>
      <c r="L198" s="13">
        <v>4.4536177141512333E-2</v>
      </c>
      <c r="M198" s="13">
        <v>4.6216787599682604E-2</v>
      </c>
      <c r="N198" s="13">
        <v>0.14788449034705148</v>
      </c>
      <c r="O198" s="13">
        <v>5.3420459947688514E-2</v>
      </c>
      <c r="P198" s="13">
        <v>5.7655006053175376E-2</v>
      </c>
      <c r="Q198" s="13">
        <v>8.9442719099991588E-2</v>
      </c>
      <c r="R198" s="13">
        <v>4.4536177141512333E-2</v>
      </c>
      <c r="S198" s="13">
        <v>4.0155569553822594E-2</v>
      </c>
      <c r="T198" s="13">
        <v>7.700604561241392E-2</v>
      </c>
      <c r="U198" s="13" t="s">
        <v>694</v>
      </c>
      <c r="V198" s="13">
        <v>7.4043211741876822E-2</v>
      </c>
      <c r="W198" s="13">
        <v>0.12892051277806219</v>
      </c>
      <c r="X198" s="13">
        <v>0.34808969423282993</v>
      </c>
      <c r="Y198" s="13">
        <v>7.0272836892630655E-2</v>
      </c>
      <c r="Z198" s="13">
        <v>4.1516775301409799E-2</v>
      </c>
      <c r="AA198" s="13">
        <v>5.0204371233880496E-2</v>
      </c>
      <c r="AB198" s="15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272</v>
      </c>
      <c r="C199" s="28"/>
      <c r="D199" s="13">
        <v>2.4504819841613568E-2</v>
      </c>
      <c r="E199" s="13">
        <v>-9.0855021204064856E-3</v>
      </c>
      <c r="F199" s="13">
        <v>5.5781650338252664E-2</v>
      </c>
      <c r="G199" s="13">
        <v>-5.6447856086854986E-2</v>
      </c>
      <c r="H199" s="13">
        <v>-7.9793129850458944E-2</v>
      </c>
      <c r="I199" s="13">
        <v>0.54515481025292534</v>
      </c>
      <c r="J199" s="13">
        <v>-0.160241950949497</v>
      </c>
      <c r="K199" s="13">
        <v>0.37720320044282474</v>
      </c>
      <c r="L199" s="13">
        <v>-7.6266146044446814E-2</v>
      </c>
      <c r="M199" s="13">
        <v>-0.10985646800646687</v>
      </c>
      <c r="N199" s="13">
        <v>9.1685463765653896E-2</v>
      </c>
      <c r="O199" s="13">
        <v>-2.5880663101416679E-2</v>
      </c>
      <c r="P199" s="13">
        <v>-4.267582408242665E-2</v>
      </c>
      <c r="Q199" s="13">
        <v>7.7096588606033745E-3</v>
      </c>
      <c r="R199" s="13">
        <v>-7.6266146044446814E-2</v>
      </c>
      <c r="S199" s="13">
        <v>2.4504819841613568E-2</v>
      </c>
      <c r="T199" s="13">
        <v>0.19796351748775343</v>
      </c>
      <c r="U199" s="13" t="s">
        <v>694</v>
      </c>
      <c r="V199" s="13">
        <v>2.4504819841613568E-2</v>
      </c>
      <c r="W199" s="13">
        <v>-0.36178388272161788</v>
      </c>
      <c r="X199" s="13">
        <v>0.19245642965171417</v>
      </c>
      <c r="Y199" s="13">
        <v>-9.3061307025456896E-2</v>
      </c>
      <c r="Z199" s="13">
        <v>-9.0855021204064856E-3</v>
      </c>
      <c r="AA199" s="13">
        <v>0.158866107689694</v>
      </c>
      <c r="AB199" s="15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273</v>
      </c>
      <c r="C200" s="46"/>
      <c r="D200" s="44">
        <v>0.47</v>
      </c>
      <c r="E200" s="44">
        <v>0.09</v>
      </c>
      <c r="F200" s="44">
        <v>0.82</v>
      </c>
      <c r="G200" s="44">
        <v>0.43</v>
      </c>
      <c r="H200" s="44">
        <v>0.69</v>
      </c>
      <c r="I200" s="44">
        <v>6.27</v>
      </c>
      <c r="J200" s="44">
        <v>1.59</v>
      </c>
      <c r="K200" s="44">
        <v>4.4000000000000004</v>
      </c>
      <c r="L200" s="44">
        <v>0.65</v>
      </c>
      <c r="M200" s="44">
        <v>1.03</v>
      </c>
      <c r="N200" s="44">
        <v>1.22</v>
      </c>
      <c r="O200" s="44">
        <v>0.09</v>
      </c>
      <c r="P200" s="44">
        <v>0.28000000000000003</v>
      </c>
      <c r="Q200" s="44">
        <v>0.28000000000000003</v>
      </c>
      <c r="R200" s="44">
        <v>0.65</v>
      </c>
      <c r="S200" s="44">
        <v>0.47</v>
      </c>
      <c r="T200" s="44">
        <v>2.4</v>
      </c>
      <c r="U200" s="44">
        <v>6.86</v>
      </c>
      <c r="V200" s="44">
        <v>0.47</v>
      </c>
      <c r="W200" s="44">
        <v>3.83</v>
      </c>
      <c r="X200" s="44">
        <v>2.34</v>
      </c>
      <c r="Y200" s="44">
        <v>0.84</v>
      </c>
      <c r="Z200" s="44">
        <v>0.09</v>
      </c>
      <c r="AA200" s="44">
        <v>0.47</v>
      </c>
      <c r="AB200" s="15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 ht="15">
      <c r="B202" s="8" t="s">
        <v>503</v>
      </c>
      <c r="BM202" s="27" t="s">
        <v>66</v>
      </c>
    </row>
    <row r="203" spans="1:65" ht="15">
      <c r="A203" s="24" t="s">
        <v>28</v>
      </c>
      <c r="B203" s="18" t="s">
        <v>110</v>
      </c>
      <c r="C203" s="15" t="s">
        <v>111</v>
      </c>
      <c r="D203" s="16" t="s">
        <v>234</v>
      </c>
      <c r="E203" s="17" t="s">
        <v>234</v>
      </c>
      <c r="F203" s="17" t="s">
        <v>234</v>
      </c>
      <c r="G203" s="17" t="s">
        <v>234</v>
      </c>
      <c r="H203" s="17" t="s">
        <v>234</v>
      </c>
      <c r="I203" s="17" t="s">
        <v>234</v>
      </c>
      <c r="J203" s="17" t="s">
        <v>234</v>
      </c>
      <c r="K203" s="17" t="s">
        <v>234</v>
      </c>
      <c r="L203" s="17" t="s">
        <v>234</v>
      </c>
      <c r="M203" s="17" t="s">
        <v>234</v>
      </c>
      <c r="N203" s="17" t="s">
        <v>234</v>
      </c>
      <c r="O203" s="17" t="s">
        <v>234</v>
      </c>
      <c r="P203" s="17" t="s">
        <v>234</v>
      </c>
      <c r="Q203" s="17" t="s">
        <v>234</v>
      </c>
      <c r="R203" s="17" t="s">
        <v>234</v>
      </c>
      <c r="S203" s="17" t="s">
        <v>234</v>
      </c>
      <c r="T203" s="17" t="s">
        <v>234</v>
      </c>
      <c r="U203" s="17" t="s">
        <v>234</v>
      </c>
      <c r="V203" s="17" t="s">
        <v>234</v>
      </c>
      <c r="W203" s="17" t="s">
        <v>234</v>
      </c>
      <c r="X203" s="17" t="s">
        <v>234</v>
      </c>
      <c r="Y203" s="17" t="s">
        <v>234</v>
      </c>
      <c r="Z203" s="15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235</v>
      </c>
      <c r="C204" s="9" t="s">
        <v>235</v>
      </c>
      <c r="D204" s="151" t="s">
        <v>237</v>
      </c>
      <c r="E204" s="152" t="s">
        <v>238</v>
      </c>
      <c r="F204" s="152" t="s">
        <v>239</v>
      </c>
      <c r="G204" s="152" t="s">
        <v>242</v>
      </c>
      <c r="H204" s="152" t="s">
        <v>243</v>
      </c>
      <c r="I204" s="152" t="s">
        <v>244</v>
      </c>
      <c r="J204" s="152" t="s">
        <v>245</v>
      </c>
      <c r="K204" s="152" t="s">
        <v>246</v>
      </c>
      <c r="L204" s="152" t="s">
        <v>247</v>
      </c>
      <c r="M204" s="152" t="s">
        <v>248</v>
      </c>
      <c r="N204" s="152" t="s">
        <v>250</v>
      </c>
      <c r="O204" s="152" t="s">
        <v>251</v>
      </c>
      <c r="P204" s="152" t="s">
        <v>252</v>
      </c>
      <c r="Q204" s="152" t="s">
        <v>253</v>
      </c>
      <c r="R204" s="152" t="s">
        <v>254</v>
      </c>
      <c r="S204" s="152" t="s">
        <v>255</v>
      </c>
      <c r="T204" s="152" t="s">
        <v>257</v>
      </c>
      <c r="U204" s="152" t="s">
        <v>259</v>
      </c>
      <c r="V204" s="152" t="s">
        <v>260</v>
      </c>
      <c r="W204" s="152" t="s">
        <v>261</v>
      </c>
      <c r="X204" s="152" t="s">
        <v>262</v>
      </c>
      <c r="Y204" s="152" t="s">
        <v>263</v>
      </c>
      <c r="Z204" s="15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282</v>
      </c>
      <c r="E205" s="11" t="s">
        <v>282</v>
      </c>
      <c r="F205" s="11" t="s">
        <v>282</v>
      </c>
      <c r="G205" s="11" t="s">
        <v>283</v>
      </c>
      <c r="H205" s="11" t="s">
        <v>282</v>
      </c>
      <c r="I205" s="11" t="s">
        <v>282</v>
      </c>
      <c r="J205" s="11" t="s">
        <v>282</v>
      </c>
      <c r="K205" s="11" t="s">
        <v>282</v>
      </c>
      <c r="L205" s="11" t="s">
        <v>283</v>
      </c>
      <c r="M205" s="11" t="s">
        <v>283</v>
      </c>
      <c r="N205" s="11" t="s">
        <v>283</v>
      </c>
      <c r="O205" s="11" t="s">
        <v>283</v>
      </c>
      <c r="P205" s="11" t="s">
        <v>283</v>
      </c>
      <c r="Q205" s="11" t="s">
        <v>283</v>
      </c>
      <c r="R205" s="11" t="s">
        <v>283</v>
      </c>
      <c r="S205" s="11" t="s">
        <v>114</v>
      </c>
      <c r="T205" s="11" t="s">
        <v>282</v>
      </c>
      <c r="U205" s="11" t="s">
        <v>283</v>
      </c>
      <c r="V205" s="11" t="s">
        <v>283</v>
      </c>
      <c r="W205" s="11" t="s">
        <v>283</v>
      </c>
      <c r="X205" s="11" t="s">
        <v>282</v>
      </c>
      <c r="Y205" s="11" t="s">
        <v>282</v>
      </c>
      <c r="Z205" s="15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15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8">
        <v>1</v>
      </c>
      <c r="C207" s="14">
        <v>1</v>
      </c>
      <c r="D207" s="21">
        <v>4.8</v>
      </c>
      <c r="E207" s="21">
        <v>5.45</v>
      </c>
      <c r="F207" s="21">
        <v>5.4176830885077338</v>
      </c>
      <c r="G207" s="21">
        <v>5.34</v>
      </c>
      <c r="H207" s="21">
        <v>5.46</v>
      </c>
      <c r="I207" s="21">
        <v>5.3</v>
      </c>
      <c r="J207" s="148">
        <v>7.5897539405501053</v>
      </c>
      <c r="K207" s="21">
        <v>5.58</v>
      </c>
      <c r="L207" s="148">
        <v>5</v>
      </c>
      <c r="M207" s="21">
        <v>5.3</v>
      </c>
      <c r="N207" s="21">
        <v>5.47</v>
      </c>
      <c r="O207" s="21">
        <v>5.41</v>
      </c>
      <c r="P207" s="21">
        <v>5.27</v>
      </c>
      <c r="Q207" s="21">
        <v>5.46</v>
      </c>
      <c r="R207" s="21">
        <v>5.12</v>
      </c>
      <c r="S207" s="21">
        <v>5.4710708449573513</v>
      </c>
      <c r="T207" s="21">
        <v>5.22</v>
      </c>
      <c r="U207" s="21">
        <v>5</v>
      </c>
      <c r="V207" s="148">
        <v>4.7699999999999996</v>
      </c>
      <c r="W207" s="21">
        <v>5.43</v>
      </c>
      <c r="X207" s="148">
        <v>6.09</v>
      </c>
      <c r="Y207" s="21">
        <v>5.21</v>
      </c>
      <c r="Z207" s="15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>
        <v>1</v>
      </c>
      <c r="C208" s="9">
        <v>2</v>
      </c>
      <c r="D208" s="11">
        <v>5.4</v>
      </c>
      <c r="E208" s="11">
        <v>5.45</v>
      </c>
      <c r="F208" s="11">
        <v>5.1711071349567197</v>
      </c>
      <c r="G208" s="11">
        <v>5.58</v>
      </c>
      <c r="H208" s="11">
        <v>5.24</v>
      </c>
      <c r="I208" s="11">
        <v>5.6</v>
      </c>
      <c r="J208" s="149">
        <v>7.3614740513682957</v>
      </c>
      <c r="K208" s="11">
        <v>5.53</v>
      </c>
      <c r="L208" s="149">
        <v>5</v>
      </c>
      <c r="M208" s="11">
        <v>5.4</v>
      </c>
      <c r="N208" s="11">
        <v>5.48</v>
      </c>
      <c r="O208" s="11">
        <v>5.3</v>
      </c>
      <c r="P208" s="11">
        <v>5.18</v>
      </c>
      <c r="Q208" s="11">
        <v>5.54</v>
      </c>
      <c r="R208" s="11">
        <v>5.0199999999999996</v>
      </c>
      <c r="S208" s="11">
        <v>5.3562436837638012</v>
      </c>
      <c r="T208" s="11">
        <v>5.31</v>
      </c>
      <c r="U208" s="11">
        <v>5.2</v>
      </c>
      <c r="V208" s="149">
        <v>5.03</v>
      </c>
      <c r="W208" s="11">
        <v>5.46</v>
      </c>
      <c r="X208" s="149">
        <v>6.09</v>
      </c>
      <c r="Y208" s="11">
        <v>5.21</v>
      </c>
      <c r="Z208" s="15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32</v>
      </c>
    </row>
    <row r="209" spans="1:65">
      <c r="A209" s="29"/>
      <c r="B209" s="19">
        <v>1</v>
      </c>
      <c r="C209" s="9">
        <v>3</v>
      </c>
      <c r="D209" s="11">
        <v>5.3</v>
      </c>
      <c r="E209" s="11">
        <v>5.54</v>
      </c>
      <c r="F209" s="11">
        <v>5.437172573553462</v>
      </c>
      <c r="G209" s="11">
        <v>5.32</v>
      </c>
      <c r="H209" s="11">
        <v>5.27</v>
      </c>
      <c r="I209" s="11">
        <v>5.2</v>
      </c>
      <c r="J209" s="149">
        <v>7.6639843923208897</v>
      </c>
      <c r="K209" s="11">
        <v>5.3</v>
      </c>
      <c r="L209" s="149">
        <v>5</v>
      </c>
      <c r="M209" s="11">
        <v>5.5</v>
      </c>
      <c r="N209" s="11">
        <v>5.47</v>
      </c>
      <c r="O209" s="11">
        <v>5.38</v>
      </c>
      <c r="P209" s="11">
        <v>5.39</v>
      </c>
      <c r="Q209" s="11">
        <v>5.44</v>
      </c>
      <c r="R209" s="11">
        <v>5.1100000000000003</v>
      </c>
      <c r="S209" s="11">
        <v>5.5618101576494299</v>
      </c>
      <c r="T209" s="11">
        <v>5.08</v>
      </c>
      <c r="U209" s="11">
        <v>4.9000000000000004</v>
      </c>
      <c r="V209" s="149">
        <v>4.78</v>
      </c>
      <c r="W209" s="11">
        <v>5.43</v>
      </c>
      <c r="X209" s="149">
        <v>6.02</v>
      </c>
      <c r="Y209" s="11">
        <v>5.62</v>
      </c>
      <c r="Z209" s="15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16</v>
      </c>
    </row>
    <row r="210" spans="1:65">
      <c r="A210" s="29"/>
      <c r="B210" s="19">
        <v>1</v>
      </c>
      <c r="C210" s="9">
        <v>4</v>
      </c>
      <c r="D210" s="147">
        <v>4.7</v>
      </c>
      <c r="E210" s="11">
        <v>5.64</v>
      </c>
      <c r="F210" s="11">
        <v>5.2940151137620717</v>
      </c>
      <c r="G210" s="11">
        <v>5.43</v>
      </c>
      <c r="H210" s="11">
        <v>5.23</v>
      </c>
      <c r="I210" s="11">
        <v>5.3</v>
      </c>
      <c r="J210" s="149">
        <v>7.4891754483704647</v>
      </c>
      <c r="K210" s="11">
        <v>5.33</v>
      </c>
      <c r="L210" s="149">
        <v>5</v>
      </c>
      <c r="M210" s="11">
        <v>5.5</v>
      </c>
      <c r="N210" s="11">
        <v>5.36</v>
      </c>
      <c r="O210" s="11">
        <v>5.41</v>
      </c>
      <c r="P210" s="11">
        <v>5.07</v>
      </c>
      <c r="Q210" s="11">
        <v>5.49</v>
      </c>
      <c r="R210" s="11">
        <v>5.21</v>
      </c>
      <c r="S210" s="11">
        <v>5.5859354886924564</v>
      </c>
      <c r="T210" s="11">
        <v>5.41</v>
      </c>
      <c r="U210" s="11">
        <v>5.0999999999999996</v>
      </c>
      <c r="V210" s="149">
        <v>4.7699999999999996</v>
      </c>
      <c r="W210" s="11">
        <v>5.33</v>
      </c>
      <c r="X210" s="149">
        <v>6</v>
      </c>
      <c r="Y210" s="11">
        <v>5.58</v>
      </c>
      <c r="Z210" s="15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5.3424160043859024</v>
      </c>
    </row>
    <row r="211" spans="1:65">
      <c r="A211" s="29"/>
      <c r="B211" s="19">
        <v>1</v>
      </c>
      <c r="C211" s="9">
        <v>5</v>
      </c>
      <c r="D211" s="11">
        <v>4.9000000000000004</v>
      </c>
      <c r="E211" s="11">
        <v>5.37</v>
      </c>
      <c r="F211" s="11">
        <v>5.2896023322011159</v>
      </c>
      <c r="G211" s="11">
        <v>5.51</v>
      </c>
      <c r="H211" s="11">
        <v>5.37</v>
      </c>
      <c r="I211" s="11">
        <v>5.5</v>
      </c>
      <c r="J211" s="149">
        <v>7.5175136632689838</v>
      </c>
      <c r="K211" s="11">
        <v>5.44</v>
      </c>
      <c r="L211" s="149">
        <v>5</v>
      </c>
      <c r="M211" s="11">
        <v>5.3</v>
      </c>
      <c r="N211" s="11">
        <v>5.37</v>
      </c>
      <c r="O211" s="11">
        <v>5.43</v>
      </c>
      <c r="P211" s="11">
        <v>5.42</v>
      </c>
      <c r="Q211" s="11">
        <v>5.56</v>
      </c>
      <c r="R211" s="11">
        <v>4.9400000000000004</v>
      </c>
      <c r="S211" s="11">
        <v>5.38907955585859</v>
      </c>
      <c r="T211" s="11">
        <v>5.37</v>
      </c>
      <c r="U211" s="11">
        <v>5.0999999999999996</v>
      </c>
      <c r="V211" s="149">
        <v>4.5599999999999996</v>
      </c>
      <c r="W211" s="11">
        <v>5.48</v>
      </c>
      <c r="X211" s="149">
        <v>5.93</v>
      </c>
      <c r="Y211" s="11">
        <v>4.97</v>
      </c>
      <c r="Z211" s="15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22</v>
      </c>
    </row>
    <row r="212" spans="1:65">
      <c r="A212" s="29"/>
      <c r="B212" s="19">
        <v>1</v>
      </c>
      <c r="C212" s="9">
        <v>6</v>
      </c>
      <c r="D212" s="11">
        <v>5.3</v>
      </c>
      <c r="E212" s="11">
        <v>5.51</v>
      </c>
      <c r="F212" s="11">
        <v>5.4302791969767856</v>
      </c>
      <c r="G212" s="11">
        <v>5.59</v>
      </c>
      <c r="H212" s="11">
        <v>5.21</v>
      </c>
      <c r="I212" s="11">
        <v>5.3</v>
      </c>
      <c r="J212" s="149">
        <v>7.6364169076208874</v>
      </c>
      <c r="K212" s="11">
        <v>5.38</v>
      </c>
      <c r="L212" s="149">
        <v>5</v>
      </c>
      <c r="M212" s="11">
        <v>5.5</v>
      </c>
      <c r="N212" s="11">
        <v>5.42</v>
      </c>
      <c r="O212" s="147">
        <v>5.58</v>
      </c>
      <c r="P212" s="11">
        <v>5.23</v>
      </c>
      <c r="Q212" s="11">
        <v>5.66</v>
      </c>
      <c r="R212" s="11">
        <v>4.84</v>
      </c>
      <c r="S212" s="11">
        <v>5.6209293027980003</v>
      </c>
      <c r="T212" s="11">
        <v>5.26</v>
      </c>
      <c r="U212" s="11">
        <v>5.0999999999999996</v>
      </c>
      <c r="V212" s="149">
        <v>4.84</v>
      </c>
      <c r="W212" s="11">
        <v>5.46</v>
      </c>
      <c r="X212" s="149">
        <v>6.11</v>
      </c>
      <c r="Y212" s="11">
        <v>5.28</v>
      </c>
      <c r="Z212" s="15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29"/>
      <c r="B213" s="20" t="s">
        <v>269</v>
      </c>
      <c r="C213" s="12"/>
      <c r="D213" s="22">
        <v>5.0666666666666673</v>
      </c>
      <c r="E213" s="22">
        <v>5.4933333333333332</v>
      </c>
      <c r="F213" s="22">
        <v>5.3399765733263145</v>
      </c>
      <c r="G213" s="22">
        <v>5.461666666666666</v>
      </c>
      <c r="H213" s="22">
        <v>5.2966666666666669</v>
      </c>
      <c r="I213" s="22">
        <v>5.3666666666666663</v>
      </c>
      <c r="J213" s="22">
        <v>7.5430530672499385</v>
      </c>
      <c r="K213" s="22">
        <v>5.4266666666666667</v>
      </c>
      <c r="L213" s="22">
        <v>5</v>
      </c>
      <c r="M213" s="22">
        <v>5.416666666666667</v>
      </c>
      <c r="N213" s="22">
        <v>5.4283333333333337</v>
      </c>
      <c r="O213" s="22">
        <v>5.418333333333333</v>
      </c>
      <c r="P213" s="22">
        <v>5.26</v>
      </c>
      <c r="Q213" s="22">
        <v>5.5249999999999995</v>
      </c>
      <c r="R213" s="22">
        <v>5.04</v>
      </c>
      <c r="S213" s="22">
        <v>5.4975115056199373</v>
      </c>
      <c r="T213" s="22">
        <v>5.2749999999999995</v>
      </c>
      <c r="U213" s="22">
        <v>5.0666666666666664</v>
      </c>
      <c r="V213" s="22">
        <v>4.791666666666667</v>
      </c>
      <c r="W213" s="22">
        <v>5.4316666666666658</v>
      </c>
      <c r="X213" s="22">
        <v>6.04</v>
      </c>
      <c r="Y213" s="22">
        <v>5.3116666666666665</v>
      </c>
      <c r="Z213" s="15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270</v>
      </c>
      <c r="C214" s="28"/>
      <c r="D214" s="11">
        <v>5.0999999999999996</v>
      </c>
      <c r="E214" s="11">
        <v>5.48</v>
      </c>
      <c r="F214" s="11">
        <v>5.3558491011349023</v>
      </c>
      <c r="G214" s="11">
        <v>5.47</v>
      </c>
      <c r="H214" s="11">
        <v>5.2549999999999999</v>
      </c>
      <c r="I214" s="11">
        <v>5.3</v>
      </c>
      <c r="J214" s="11">
        <v>7.5536338019095446</v>
      </c>
      <c r="K214" s="11">
        <v>5.41</v>
      </c>
      <c r="L214" s="11">
        <v>5</v>
      </c>
      <c r="M214" s="11">
        <v>5.45</v>
      </c>
      <c r="N214" s="11">
        <v>5.4450000000000003</v>
      </c>
      <c r="O214" s="11">
        <v>5.41</v>
      </c>
      <c r="P214" s="11">
        <v>5.25</v>
      </c>
      <c r="Q214" s="11">
        <v>5.5150000000000006</v>
      </c>
      <c r="R214" s="11">
        <v>5.0649999999999995</v>
      </c>
      <c r="S214" s="11">
        <v>5.516440501303391</v>
      </c>
      <c r="T214" s="11">
        <v>5.2850000000000001</v>
      </c>
      <c r="U214" s="11">
        <v>5.0999999999999996</v>
      </c>
      <c r="V214" s="11">
        <v>4.7750000000000004</v>
      </c>
      <c r="W214" s="11">
        <v>5.4450000000000003</v>
      </c>
      <c r="X214" s="11">
        <v>6.0549999999999997</v>
      </c>
      <c r="Y214" s="11">
        <v>5.2450000000000001</v>
      </c>
      <c r="Z214" s="15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271</v>
      </c>
      <c r="C215" s="28"/>
      <c r="D215" s="23">
        <v>0.30110906108363239</v>
      </c>
      <c r="E215" s="23">
        <v>9.2664268554101453E-2</v>
      </c>
      <c r="F215" s="23">
        <v>0.1065897142780972</v>
      </c>
      <c r="G215" s="23">
        <v>0.11720352668186505</v>
      </c>
      <c r="H215" s="23">
        <v>9.791152468768248E-2</v>
      </c>
      <c r="I215" s="23">
        <v>0.15055453054181611</v>
      </c>
      <c r="J215" s="23">
        <v>0.11139852927179647</v>
      </c>
      <c r="K215" s="23">
        <v>0.11129540272026824</v>
      </c>
      <c r="L215" s="23">
        <v>0</v>
      </c>
      <c r="M215" s="23">
        <v>9.8319208025017577E-2</v>
      </c>
      <c r="N215" s="23">
        <v>5.3447793842839354E-2</v>
      </c>
      <c r="O215" s="23">
        <v>9.1524131608372444E-2</v>
      </c>
      <c r="P215" s="23">
        <v>0.13114877048603985</v>
      </c>
      <c r="Q215" s="23">
        <v>8.0436310208760742E-2</v>
      </c>
      <c r="R215" s="23">
        <v>0.13461054936371075</v>
      </c>
      <c r="S215" s="23">
        <v>0.10917716231227367</v>
      </c>
      <c r="T215" s="23">
        <v>0.1181101181101772</v>
      </c>
      <c r="U215" s="23">
        <v>0.10327955589886433</v>
      </c>
      <c r="V215" s="23">
        <v>0.15091940453986269</v>
      </c>
      <c r="W215" s="23">
        <v>5.3447793842839493E-2</v>
      </c>
      <c r="X215" s="23">
        <v>6.9282032302755231E-2</v>
      </c>
      <c r="Y215" s="23">
        <v>0.2471773991825845</v>
      </c>
      <c r="Z215" s="205"/>
      <c r="AA215" s="206"/>
      <c r="AB215" s="206"/>
      <c r="AC215" s="206"/>
      <c r="AD215" s="206"/>
      <c r="AE215" s="206"/>
      <c r="AF215" s="206"/>
      <c r="AG215" s="206"/>
      <c r="AH215" s="206"/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  <c r="BI215" s="206"/>
      <c r="BJ215" s="206"/>
      <c r="BK215" s="206"/>
      <c r="BL215" s="206"/>
      <c r="BM215" s="56"/>
    </row>
    <row r="216" spans="1:65">
      <c r="A216" s="29"/>
      <c r="B216" s="3" t="s">
        <v>86</v>
      </c>
      <c r="C216" s="28"/>
      <c r="D216" s="13">
        <v>5.9429419950716912E-2</v>
      </c>
      <c r="E216" s="13">
        <v>1.6868495489217497E-2</v>
      </c>
      <c r="F216" s="13">
        <v>1.9960708219306216E-2</v>
      </c>
      <c r="G216" s="13">
        <v>2.1459296920695467E-2</v>
      </c>
      <c r="H216" s="13">
        <v>1.8485498682381838E-2</v>
      </c>
      <c r="I216" s="13">
        <v>2.8053639231394308E-2</v>
      </c>
      <c r="J216" s="13">
        <v>1.4768360805449082E-2</v>
      </c>
      <c r="K216" s="13">
        <v>2.0508980845258273E-2</v>
      </c>
      <c r="L216" s="13">
        <v>0</v>
      </c>
      <c r="M216" s="13">
        <v>1.8151238404618627E-2</v>
      </c>
      <c r="N216" s="13">
        <v>9.8460780797370619E-3</v>
      </c>
      <c r="O216" s="13">
        <v>1.6891565353744531E-2</v>
      </c>
      <c r="P216" s="13">
        <v>2.4933226328144459E-2</v>
      </c>
      <c r="Q216" s="13">
        <v>1.4558608182581131E-2</v>
      </c>
      <c r="R216" s="13">
        <v>2.6708442334069594E-2</v>
      </c>
      <c r="S216" s="13">
        <v>1.9859378593508212E-2</v>
      </c>
      <c r="T216" s="13">
        <v>2.2390543717569138E-2</v>
      </c>
      <c r="U216" s="13">
        <v>2.0384122874775853E-2</v>
      </c>
      <c r="V216" s="13">
        <v>3.1496223556145252E-2</v>
      </c>
      <c r="W216" s="13">
        <v>9.8400356875433265E-3</v>
      </c>
      <c r="X216" s="13">
        <v>1.1470535149462786E-2</v>
      </c>
      <c r="Y216" s="13">
        <v>4.6534810012410006E-2</v>
      </c>
      <c r="Z216" s="15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272</v>
      </c>
      <c r="C217" s="28"/>
      <c r="D217" s="13">
        <v>-5.1615100264160718E-2</v>
      </c>
      <c r="E217" s="13">
        <v>2.8248891292541378E-2</v>
      </c>
      <c r="F217" s="13">
        <v>-4.5661570674859764E-4</v>
      </c>
      <c r="G217" s="13">
        <v>2.2321485669192231E-2</v>
      </c>
      <c r="H217" s="13">
        <v>-8.5634173156259319E-3</v>
      </c>
      <c r="I217" s="13">
        <v>4.5392687991454572E-3</v>
      </c>
      <c r="J217" s="13">
        <v>0.41191795267485798</v>
      </c>
      <c r="K217" s="13">
        <v>1.5770142611806648E-2</v>
      </c>
      <c r="L217" s="13">
        <v>-6.409384894489556E-2</v>
      </c>
      <c r="M217" s="13">
        <v>1.3898330309696671E-2</v>
      </c>
      <c r="N217" s="13">
        <v>1.6082111328825199E-2</v>
      </c>
      <c r="O217" s="13">
        <v>1.4210299026714779E-2</v>
      </c>
      <c r="P217" s="13">
        <v>-1.5426729090030178E-2</v>
      </c>
      <c r="Q217" s="13">
        <v>3.4176296915890303E-2</v>
      </c>
      <c r="R217" s="13">
        <v>-5.6606599736454655E-2</v>
      </c>
      <c r="S217" s="13">
        <v>2.9030966721181661E-2</v>
      </c>
      <c r="T217" s="13">
        <v>-1.261901063686488E-2</v>
      </c>
      <c r="U217" s="13">
        <v>-5.1615100264160829E-2</v>
      </c>
      <c r="V217" s="13">
        <v>-0.10308993857219151</v>
      </c>
      <c r="W217" s="13">
        <v>1.6706048762861636E-2</v>
      </c>
      <c r="X217" s="13">
        <v>0.1305746304745663</v>
      </c>
      <c r="Y217" s="13">
        <v>-5.7556988624607452E-3</v>
      </c>
      <c r="Z217" s="15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273</v>
      </c>
      <c r="C218" s="46"/>
      <c r="D218" s="44">
        <v>2.25</v>
      </c>
      <c r="E218" s="44">
        <v>0.49</v>
      </c>
      <c r="F218" s="44">
        <v>0.49</v>
      </c>
      <c r="G218" s="44">
        <v>0.28999999999999998</v>
      </c>
      <c r="H218" s="44">
        <v>0.77</v>
      </c>
      <c r="I218" s="44">
        <v>0.32</v>
      </c>
      <c r="J218" s="44">
        <v>13.66</v>
      </c>
      <c r="K218" s="44">
        <v>0.06</v>
      </c>
      <c r="L218" s="44" t="s">
        <v>274</v>
      </c>
      <c r="M218" s="44">
        <v>0</v>
      </c>
      <c r="N218" s="44">
        <v>7.0000000000000007E-2</v>
      </c>
      <c r="O218" s="44">
        <v>0.01</v>
      </c>
      <c r="P218" s="44">
        <v>1.01</v>
      </c>
      <c r="Q218" s="44">
        <v>0.7</v>
      </c>
      <c r="R218" s="44">
        <v>2.42</v>
      </c>
      <c r="S218" s="44">
        <v>0.52</v>
      </c>
      <c r="T218" s="44">
        <v>0.91</v>
      </c>
      <c r="U218" s="44">
        <v>2.25</v>
      </c>
      <c r="V218" s="44">
        <v>4.01</v>
      </c>
      <c r="W218" s="44">
        <v>0.1</v>
      </c>
      <c r="X218" s="44">
        <v>4</v>
      </c>
      <c r="Y218" s="44">
        <v>0.67</v>
      </c>
      <c r="Z218" s="15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 t="s">
        <v>295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BM219" s="55"/>
    </row>
    <row r="220" spans="1:65">
      <c r="BM220" s="55"/>
    </row>
    <row r="221" spans="1:65" ht="15">
      <c r="B221" s="8" t="s">
        <v>504</v>
      </c>
      <c r="BM221" s="27" t="s">
        <v>66</v>
      </c>
    </row>
    <row r="222" spans="1:65" ht="15">
      <c r="A222" s="24" t="s">
        <v>0</v>
      </c>
      <c r="B222" s="18" t="s">
        <v>110</v>
      </c>
      <c r="C222" s="15" t="s">
        <v>111</v>
      </c>
      <c r="D222" s="16" t="s">
        <v>234</v>
      </c>
      <c r="E222" s="17" t="s">
        <v>234</v>
      </c>
      <c r="F222" s="17" t="s">
        <v>234</v>
      </c>
      <c r="G222" s="17" t="s">
        <v>234</v>
      </c>
      <c r="H222" s="17" t="s">
        <v>234</v>
      </c>
      <c r="I222" s="17" t="s">
        <v>234</v>
      </c>
      <c r="J222" s="17" t="s">
        <v>234</v>
      </c>
      <c r="K222" s="17" t="s">
        <v>234</v>
      </c>
      <c r="L222" s="17" t="s">
        <v>234</v>
      </c>
      <c r="M222" s="17" t="s">
        <v>234</v>
      </c>
      <c r="N222" s="17" t="s">
        <v>234</v>
      </c>
      <c r="O222" s="17" t="s">
        <v>234</v>
      </c>
      <c r="P222" s="17" t="s">
        <v>234</v>
      </c>
      <c r="Q222" s="17" t="s">
        <v>234</v>
      </c>
      <c r="R222" s="17" t="s">
        <v>234</v>
      </c>
      <c r="S222" s="17" t="s">
        <v>234</v>
      </c>
      <c r="T222" s="17" t="s">
        <v>234</v>
      </c>
      <c r="U222" s="17" t="s">
        <v>234</v>
      </c>
      <c r="V222" s="17" t="s">
        <v>234</v>
      </c>
      <c r="W222" s="17" t="s">
        <v>234</v>
      </c>
      <c r="X222" s="17" t="s">
        <v>234</v>
      </c>
      <c r="Y222" s="17" t="s">
        <v>234</v>
      </c>
      <c r="Z222" s="17" t="s">
        <v>234</v>
      </c>
      <c r="AA222" s="17" t="s">
        <v>234</v>
      </c>
      <c r="AB222" s="17" t="s">
        <v>234</v>
      </c>
      <c r="AC222" s="17" t="s">
        <v>234</v>
      </c>
      <c r="AD222" s="15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235</v>
      </c>
      <c r="C223" s="9" t="s">
        <v>235</v>
      </c>
      <c r="D223" s="151" t="s">
        <v>237</v>
      </c>
      <c r="E223" s="152" t="s">
        <v>238</v>
      </c>
      <c r="F223" s="152" t="s">
        <v>239</v>
      </c>
      <c r="G223" s="152" t="s">
        <v>240</v>
      </c>
      <c r="H223" s="152" t="s">
        <v>241</v>
      </c>
      <c r="I223" s="152" t="s">
        <v>242</v>
      </c>
      <c r="J223" s="152" t="s">
        <v>243</v>
      </c>
      <c r="K223" s="152" t="s">
        <v>244</v>
      </c>
      <c r="L223" s="152" t="s">
        <v>245</v>
      </c>
      <c r="M223" s="152" t="s">
        <v>246</v>
      </c>
      <c r="N223" s="152" t="s">
        <v>247</v>
      </c>
      <c r="O223" s="152" t="s">
        <v>248</v>
      </c>
      <c r="P223" s="152" t="s">
        <v>250</v>
      </c>
      <c r="Q223" s="152" t="s">
        <v>251</v>
      </c>
      <c r="R223" s="152" t="s">
        <v>252</v>
      </c>
      <c r="S223" s="152" t="s">
        <v>253</v>
      </c>
      <c r="T223" s="152" t="s">
        <v>254</v>
      </c>
      <c r="U223" s="152" t="s">
        <v>255</v>
      </c>
      <c r="V223" s="152" t="s">
        <v>256</v>
      </c>
      <c r="W223" s="152" t="s">
        <v>257</v>
      </c>
      <c r="X223" s="152" t="s">
        <v>258</v>
      </c>
      <c r="Y223" s="152" t="s">
        <v>259</v>
      </c>
      <c r="Z223" s="152" t="s">
        <v>260</v>
      </c>
      <c r="AA223" s="152" t="s">
        <v>261</v>
      </c>
      <c r="AB223" s="152" t="s">
        <v>262</v>
      </c>
      <c r="AC223" s="152" t="s">
        <v>263</v>
      </c>
      <c r="AD223" s="15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1</v>
      </c>
    </row>
    <row r="224" spans="1:65">
      <c r="A224" s="29"/>
      <c r="B224" s="19"/>
      <c r="C224" s="9"/>
      <c r="D224" s="10" t="s">
        <v>296</v>
      </c>
      <c r="E224" s="11" t="s">
        <v>282</v>
      </c>
      <c r="F224" s="11" t="s">
        <v>282</v>
      </c>
      <c r="G224" s="11" t="s">
        <v>296</v>
      </c>
      <c r="H224" s="11" t="s">
        <v>296</v>
      </c>
      <c r="I224" s="11" t="s">
        <v>114</v>
      </c>
      <c r="J224" s="11" t="s">
        <v>114</v>
      </c>
      <c r="K224" s="11" t="s">
        <v>296</v>
      </c>
      <c r="L224" s="11" t="s">
        <v>114</v>
      </c>
      <c r="M224" s="11" t="s">
        <v>114</v>
      </c>
      <c r="N224" s="11" t="s">
        <v>296</v>
      </c>
      <c r="O224" s="11" t="s">
        <v>283</v>
      </c>
      <c r="P224" s="11" t="s">
        <v>115</v>
      </c>
      <c r="Q224" s="11" t="s">
        <v>115</v>
      </c>
      <c r="R224" s="11" t="s">
        <v>115</v>
      </c>
      <c r="S224" s="11" t="s">
        <v>115</v>
      </c>
      <c r="T224" s="11" t="s">
        <v>114</v>
      </c>
      <c r="U224" s="11" t="s">
        <v>114</v>
      </c>
      <c r="V224" s="11" t="s">
        <v>283</v>
      </c>
      <c r="W224" s="11" t="s">
        <v>283</v>
      </c>
      <c r="X224" s="11" t="s">
        <v>114</v>
      </c>
      <c r="Y224" s="11" t="s">
        <v>114</v>
      </c>
      <c r="Z224" s="11" t="s">
        <v>296</v>
      </c>
      <c r="AA224" s="11" t="s">
        <v>114</v>
      </c>
      <c r="AB224" s="11" t="s">
        <v>114</v>
      </c>
      <c r="AC224" s="11" t="s">
        <v>114</v>
      </c>
      <c r="AD224" s="15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15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1.2829999999999999</v>
      </c>
      <c r="E226" s="21">
        <v>1.2552099999999999</v>
      </c>
      <c r="F226" s="21">
        <v>1.2623289254871006</v>
      </c>
      <c r="G226" s="21">
        <v>1.32335</v>
      </c>
      <c r="H226" s="21">
        <v>1.23</v>
      </c>
      <c r="I226" s="21">
        <v>1.2</v>
      </c>
      <c r="J226" s="21">
        <v>1.25</v>
      </c>
      <c r="K226" s="21">
        <v>1.33</v>
      </c>
      <c r="L226" s="148">
        <v>1.0524749999999998</v>
      </c>
      <c r="M226" s="21">
        <v>1.2928999999999999</v>
      </c>
      <c r="N226" s="154">
        <v>1.1399999999999999</v>
      </c>
      <c r="O226" s="21" t="s">
        <v>297</v>
      </c>
      <c r="P226" s="21">
        <v>1.27</v>
      </c>
      <c r="Q226" s="21">
        <v>1.26</v>
      </c>
      <c r="R226" s="21">
        <v>1.2250000000000001</v>
      </c>
      <c r="S226" s="21">
        <v>1.2450000000000001</v>
      </c>
      <c r="T226" s="21">
        <v>1.2949999999999999</v>
      </c>
      <c r="U226" s="21">
        <v>1.2848852708118277</v>
      </c>
      <c r="V226" s="21">
        <v>1.2380736600000002</v>
      </c>
      <c r="W226" s="21">
        <v>1.2684000000000002</v>
      </c>
      <c r="X226" s="21">
        <v>1.3</v>
      </c>
      <c r="Y226" s="21">
        <v>1.2889999999999999</v>
      </c>
      <c r="Z226" s="21">
        <v>1.292</v>
      </c>
      <c r="AA226" s="21">
        <v>1.252</v>
      </c>
      <c r="AB226" s="21">
        <v>1.30633</v>
      </c>
      <c r="AC226" s="21">
        <v>1.2569000000000001</v>
      </c>
      <c r="AD226" s="15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1.2889999999999999</v>
      </c>
      <c r="E227" s="11">
        <v>1.24363</v>
      </c>
      <c r="F227" s="11">
        <v>1.2670321493685692</v>
      </c>
      <c r="G227" s="11">
        <v>1.3421749999999999</v>
      </c>
      <c r="H227" s="11">
        <v>1.24</v>
      </c>
      <c r="I227" s="11">
        <v>1.21</v>
      </c>
      <c r="J227" s="11">
        <v>1.26</v>
      </c>
      <c r="K227" s="11">
        <v>1.34</v>
      </c>
      <c r="L227" s="149">
        <v>1.1388299999999998</v>
      </c>
      <c r="M227" s="11">
        <v>1.294</v>
      </c>
      <c r="N227" s="11">
        <v>1.22</v>
      </c>
      <c r="O227" s="11" t="s">
        <v>297</v>
      </c>
      <c r="P227" s="11">
        <v>1.28</v>
      </c>
      <c r="Q227" s="11">
        <v>1.2549999999999999</v>
      </c>
      <c r="R227" s="11">
        <v>1.26</v>
      </c>
      <c r="S227" s="11">
        <v>1.2749999999999999</v>
      </c>
      <c r="T227" s="11">
        <v>1.2649999999999999</v>
      </c>
      <c r="U227" s="11">
        <v>1.2766267127796018</v>
      </c>
      <c r="V227" s="147">
        <v>1.1615430500000001</v>
      </c>
      <c r="W227" s="11">
        <v>1.2668000000000001</v>
      </c>
      <c r="X227" s="11">
        <v>1.3</v>
      </c>
      <c r="Y227" s="11">
        <v>1.2809999999999999</v>
      </c>
      <c r="Z227" s="11">
        <v>1.296</v>
      </c>
      <c r="AA227" s="11">
        <v>1.2509999999999999</v>
      </c>
      <c r="AB227" s="11">
        <v>1.3037999999999998</v>
      </c>
      <c r="AC227" s="11">
        <v>1.2539</v>
      </c>
      <c r="AD227" s="15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3</v>
      </c>
      <c r="D228" s="11">
        <v>1.2929999999999999</v>
      </c>
      <c r="E228" s="11">
        <v>1.2761799999999999</v>
      </c>
      <c r="F228" s="11">
        <v>1.2395600114727412</v>
      </c>
      <c r="G228" s="11">
        <v>1.324325</v>
      </c>
      <c r="H228" s="11">
        <v>1.23</v>
      </c>
      <c r="I228" s="11">
        <v>1.22</v>
      </c>
      <c r="J228" s="11">
        <v>1.24</v>
      </c>
      <c r="K228" s="11">
        <v>1.31</v>
      </c>
      <c r="L228" s="149">
        <v>1.08449</v>
      </c>
      <c r="M228" s="11">
        <v>1.3096999999999999</v>
      </c>
      <c r="N228" s="11">
        <v>1.24</v>
      </c>
      <c r="O228" s="11" t="s">
        <v>297</v>
      </c>
      <c r="P228" s="11">
        <v>1.28</v>
      </c>
      <c r="Q228" s="11">
        <v>1.26</v>
      </c>
      <c r="R228" s="11">
        <v>1.24</v>
      </c>
      <c r="S228" s="11">
        <v>1.26</v>
      </c>
      <c r="T228" s="11">
        <v>1.27</v>
      </c>
      <c r="U228" s="11">
        <v>1.3005053453218625</v>
      </c>
      <c r="V228" s="11">
        <v>1.2364327899999998</v>
      </c>
      <c r="W228" s="11">
        <v>1.2690999999999999</v>
      </c>
      <c r="X228" s="11">
        <v>1.31</v>
      </c>
      <c r="Y228" s="11">
        <v>1.2709999999999999</v>
      </c>
      <c r="Z228" s="11">
        <v>1.2909999999999999</v>
      </c>
      <c r="AA228" s="11">
        <v>1.272</v>
      </c>
      <c r="AB228" s="11">
        <v>1.2521</v>
      </c>
      <c r="AC228" s="11">
        <v>1.2484</v>
      </c>
      <c r="AD228" s="15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1.3080000000000001</v>
      </c>
      <c r="E229" s="11">
        <v>1.2830699999999999</v>
      </c>
      <c r="F229" s="11">
        <v>1.2313660663737285</v>
      </c>
      <c r="G229" s="11">
        <v>1.3119499999999999</v>
      </c>
      <c r="H229" s="11">
        <v>1.25</v>
      </c>
      <c r="I229" s="11">
        <v>1.22</v>
      </c>
      <c r="J229" s="11">
        <v>1.24</v>
      </c>
      <c r="K229" s="11">
        <v>1.32</v>
      </c>
      <c r="L229" s="149">
        <v>1.0876250000000001</v>
      </c>
      <c r="M229" s="11">
        <v>1.3269</v>
      </c>
      <c r="N229" s="11">
        <v>1.23</v>
      </c>
      <c r="O229" s="11" t="s">
        <v>297</v>
      </c>
      <c r="P229" s="11">
        <v>1.2749999999999999</v>
      </c>
      <c r="Q229" s="11">
        <v>1.2350000000000001</v>
      </c>
      <c r="R229" s="11">
        <v>1.2450000000000001</v>
      </c>
      <c r="S229" s="11">
        <v>1.2450000000000001</v>
      </c>
      <c r="T229" s="11">
        <v>1.2749999999999999</v>
      </c>
      <c r="U229" s="11">
        <v>1.2743259335675179</v>
      </c>
      <c r="V229" s="11">
        <v>1.2131639700000001</v>
      </c>
      <c r="W229" s="11">
        <v>1.268</v>
      </c>
      <c r="X229" s="11">
        <v>1.29</v>
      </c>
      <c r="Y229" s="11">
        <v>1.2649999999999999</v>
      </c>
      <c r="Z229" s="11">
        <v>1.28</v>
      </c>
      <c r="AA229" s="11">
        <v>1.242</v>
      </c>
      <c r="AB229" s="11">
        <v>1.2969299999999999</v>
      </c>
      <c r="AC229" s="147">
        <v>1.1265000000000001</v>
      </c>
      <c r="AD229" s="15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1.2686652517138655</v>
      </c>
    </row>
    <row r="230" spans="1:65">
      <c r="A230" s="29"/>
      <c r="B230" s="19">
        <v>1</v>
      </c>
      <c r="C230" s="9">
        <v>5</v>
      </c>
      <c r="D230" s="11">
        <v>1.288</v>
      </c>
      <c r="E230" s="11">
        <v>1.22864</v>
      </c>
      <c r="F230" s="11">
        <v>1.2534713214449311</v>
      </c>
      <c r="G230" s="11">
        <v>1.3558499999999998</v>
      </c>
      <c r="H230" s="11">
        <v>1.24</v>
      </c>
      <c r="I230" s="11">
        <v>1.25</v>
      </c>
      <c r="J230" s="11">
        <v>1.26</v>
      </c>
      <c r="K230" s="11">
        <v>1.3</v>
      </c>
      <c r="L230" s="149">
        <v>1.0330949999999999</v>
      </c>
      <c r="M230" s="11">
        <v>1.2701</v>
      </c>
      <c r="N230" s="11">
        <v>1.23</v>
      </c>
      <c r="O230" s="11" t="s">
        <v>297</v>
      </c>
      <c r="P230" s="11">
        <v>1.2749999999999999</v>
      </c>
      <c r="Q230" s="11">
        <v>1.2649999999999999</v>
      </c>
      <c r="R230" s="11">
        <v>1.27</v>
      </c>
      <c r="S230" s="11">
        <v>1.28</v>
      </c>
      <c r="T230" s="11">
        <v>1.2749999999999999</v>
      </c>
      <c r="U230" s="11">
        <v>1.2988617905741799</v>
      </c>
      <c r="V230" s="11">
        <v>1.2299667600000002</v>
      </c>
      <c r="W230" s="11">
        <v>1.2673999999999999</v>
      </c>
      <c r="X230" s="11">
        <v>1.31</v>
      </c>
      <c r="Y230" s="11">
        <v>1.274</v>
      </c>
      <c r="Z230" s="11">
        <v>1.3</v>
      </c>
      <c r="AA230" s="11">
        <v>1.2609999999999999</v>
      </c>
      <c r="AB230" s="147">
        <v>1.17391</v>
      </c>
      <c r="AC230" s="11">
        <v>1.2505999999999999</v>
      </c>
      <c r="AD230" s="15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23</v>
      </c>
    </row>
    <row r="231" spans="1:65">
      <c r="A231" s="29"/>
      <c r="B231" s="19">
        <v>1</v>
      </c>
      <c r="C231" s="9">
        <v>6</v>
      </c>
      <c r="D231" s="11">
        <v>1.2869999999999999</v>
      </c>
      <c r="E231" s="11">
        <v>1.2616799999999999</v>
      </c>
      <c r="F231" s="11">
        <v>1.249452852365619</v>
      </c>
      <c r="G231" s="11">
        <v>1.3242249999999998</v>
      </c>
      <c r="H231" s="11">
        <v>1.23</v>
      </c>
      <c r="I231" s="11">
        <v>1.23</v>
      </c>
      <c r="J231" s="11">
        <v>1.25</v>
      </c>
      <c r="K231" s="11">
        <v>1.35</v>
      </c>
      <c r="L231" s="149">
        <v>1.07955</v>
      </c>
      <c r="M231" s="11">
        <v>1.3218000000000001</v>
      </c>
      <c r="N231" s="11">
        <v>1.24</v>
      </c>
      <c r="O231" s="11" t="s">
        <v>297</v>
      </c>
      <c r="P231" s="11">
        <v>1.28</v>
      </c>
      <c r="Q231" s="11">
        <v>1.2450000000000001</v>
      </c>
      <c r="R231" s="11">
        <v>1.2649999999999999</v>
      </c>
      <c r="S231" s="11">
        <v>1.25</v>
      </c>
      <c r="T231" s="11">
        <v>1.2849999999999999</v>
      </c>
      <c r="U231" s="11">
        <v>1.2757626832289568</v>
      </c>
      <c r="V231" s="11">
        <v>1.2161196400000001</v>
      </c>
      <c r="W231" s="11">
        <v>1.2661</v>
      </c>
      <c r="X231" s="11">
        <v>1.28</v>
      </c>
      <c r="Y231" s="11">
        <v>1.272</v>
      </c>
      <c r="Z231" s="11">
        <v>1.2789999999999999</v>
      </c>
      <c r="AA231" s="11">
        <v>1.26</v>
      </c>
      <c r="AB231" s="11">
        <v>1.27156</v>
      </c>
      <c r="AC231" s="11">
        <v>1.2250000000000001</v>
      </c>
      <c r="AD231" s="15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269</v>
      </c>
      <c r="C232" s="12"/>
      <c r="D232" s="22">
        <v>1.2913333333333334</v>
      </c>
      <c r="E232" s="22">
        <v>1.2580683333333333</v>
      </c>
      <c r="F232" s="22">
        <v>1.2505352210854481</v>
      </c>
      <c r="G232" s="22">
        <v>1.3303125</v>
      </c>
      <c r="H232" s="22">
        <v>1.2366666666666666</v>
      </c>
      <c r="I232" s="22">
        <v>1.2216666666666667</v>
      </c>
      <c r="J232" s="22">
        <v>1.25</v>
      </c>
      <c r="K232" s="22">
        <v>1.325</v>
      </c>
      <c r="L232" s="22">
        <v>1.0793441666666665</v>
      </c>
      <c r="M232" s="22">
        <v>1.3025666666666667</v>
      </c>
      <c r="N232" s="22">
        <v>1.2166666666666668</v>
      </c>
      <c r="O232" s="22" t="s">
        <v>694</v>
      </c>
      <c r="P232" s="22">
        <v>1.2766666666666668</v>
      </c>
      <c r="Q232" s="22">
        <v>1.2533333333333332</v>
      </c>
      <c r="R232" s="22">
        <v>1.2508333333333332</v>
      </c>
      <c r="S232" s="22">
        <v>1.2591666666666668</v>
      </c>
      <c r="T232" s="22">
        <v>1.2774999999999999</v>
      </c>
      <c r="U232" s="22">
        <v>1.2851612893806577</v>
      </c>
      <c r="V232" s="22">
        <v>1.2158833116666667</v>
      </c>
      <c r="W232" s="22">
        <v>1.2676333333333334</v>
      </c>
      <c r="X232" s="22">
        <v>1.2983333333333333</v>
      </c>
      <c r="Y232" s="22">
        <v>1.2753333333333334</v>
      </c>
      <c r="Z232" s="22">
        <v>1.2896666666666665</v>
      </c>
      <c r="AA232" s="22">
        <v>1.2563333333333333</v>
      </c>
      <c r="AB232" s="22">
        <v>1.2674383333333334</v>
      </c>
      <c r="AC232" s="22">
        <v>1.2268833333333333</v>
      </c>
      <c r="AD232" s="15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270</v>
      </c>
      <c r="C233" s="28"/>
      <c r="D233" s="11">
        <v>1.2885</v>
      </c>
      <c r="E233" s="11">
        <v>1.258445</v>
      </c>
      <c r="F233" s="11">
        <v>1.2514620869052751</v>
      </c>
      <c r="G233" s="11">
        <v>1.3242749999999999</v>
      </c>
      <c r="H233" s="11">
        <v>1.2349999999999999</v>
      </c>
      <c r="I233" s="11">
        <v>1.22</v>
      </c>
      <c r="J233" s="11">
        <v>1.25</v>
      </c>
      <c r="K233" s="11">
        <v>1.3250000000000002</v>
      </c>
      <c r="L233" s="11">
        <v>1.08202</v>
      </c>
      <c r="M233" s="11">
        <v>1.30185</v>
      </c>
      <c r="N233" s="11">
        <v>1.23</v>
      </c>
      <c r="O233" s="11" t="s">
        <v>694</v>
      </c>
      <c r="P233" s="11">
        <v>1.2774999999999999</v>
      </c>
      <c r="Q233" s="11">
        <v>1.2574999999999998</v>
      </c>
      <c r="R233" s="11">
        <v>1.2524999999999999</v>
      </c>
      <c r="S233" s="11">
        <v>1.2549999999999999</v>
      </c>
      <c r="T233" s="11">
        <v>1.2749999999999999</v>
      </c>
      <c r="U233" s="11">
        <v>1.2807559917957148</v>
      </c>
      <c r="V233" s="11">
        <v>1.2230432000000002</v>
      </c>
      <c r="W233" s="11">
        <v>1.2677</v>
      </c>
      <c r="X233" s="11">
        <v>1.3</v>
      </c>
      <c r="Y233" s="11">
        <v>1.2730000000000001</v>
      </c>
      <c r="Z233" s="11">
        <v>1.2915000000000001</v>
      </c>
      <c r="AA233" s="11">
        <v>1.256</v>
      </c>
      <c r="AB233" s="11">
        <v>1.2842449999999999</v>
      </c>
      <c r="AC233" s="11">
        <v>1.2494999999999998</v>
      </c>
      <c r="AD233" s="15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271</v>
      </c>
      <c r="C234" s="28"/>
      <c r="D234" s="23">
        <v>8.7787622514035202E-3</v>
      </c>
      <c r="E234" s="23">
        <v>2.0242639567671639E-2</v>
      </c>
      <c r="F234" s="23">
        <v>1.3482907936074606E-2</v>
      </c>
      <c r="G234" s="23">
        <v>1.582054637172807E-2</v>
      </c>
      <c r="H234" s="23">
        <v>8.1649658092772665E-3</v>
      </c>
      <c r="I234" s="23">
        <v>1.7224014243685099E-2</v>
      </c>
      <c r="J234" s="23">
        <v>8.9442719099991665E-3</v>
      </c>
      <c r="K234" s="23">
        <v>1.8708286933869722E-2</v>
      </c>
      <c r="L234" s="23">
        <v>3.6040521835382269E-2</v>
      </c>
      <c r="M234" s="23">
        <v>2.1136855647580759E-2</v>
      </c>
      <c r="N234" s="23">
        <v>3.8297084310253561E-2</v>
      </c>
      <c r="O234" s="23" t="s">
        <v>694</v>
      </c>
      <c r="P234" s="23">
        <v>4.0824829046386514E-3</v>
      </c>
      <c r="Q234" s="23">
        <v>1.1254628677422687E-2</v>
      </c>
      <c r="R234" s="23">
        <v>1.7151287609583867E-2</v>
      </c>
      <c r="S234" s="23">
        <v>1.5302505241517323E-2</v>
      </c>
      <c r="T234" s="23">
        <v>1.0839741694339395E-2</v>
      </c>
      <c r="U234" s="23">
        <v>1.1847343186405023E-2</v>
      </c>
      <c r="V234" s="23">
        <v>2.8542427521384632E-2</v>
      </c>
      <c r="W234" s="23">
        <v>1.0930080817023397E-3</v>
      </c>
      <c r="X234" s="23">
        <v>1.1690451944500132E-2</v>
      </c>
      <c r="Y234" s="23">
        <v>8.4537959915452522E-3</v>
      </c>
      <c r="Z234" s="23">
        <v>8.5009803356240754E-3</v>
      </c>
      <c r="AA234" s="23">
        <v>1.0327955589886455E-2</v>
      </c>
      <c r="AB234" s="23">
        <v>5.0406929450886644E-2</v>
      </c>
      <c r="AC234" s="23">
        <v>5.0471196406135108E-2</v>
      </c>
      <c r="AD234" s="205"/>
      <c r="AE234" s="206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56"/>
    </row>
    <row r="235" spans="1:65">
      <c r="A235" s="29"/>
      <c r="B235" s="3" t="s">
        <v>86</v>
      </c>
      <c r="C235" s="28"/>
      <c r="D235" s="13">
        <v>6.7982154760481564E-3</v>
      </c>
      <c r="E235" s="13">
        <v>1.6090254425240525E-2</v>
      </c>
      <c r="F235" s="13">
        <v>1.0781709870091959E-2</v>
      </c>
      <c r="G235" s="13">
        <v>1.1892353391949688E-2</v>
      </c>
      <c r="H235" s="13">
        <v>6.6023982285260919E-3</v>
      </c>
      <c r="I235" s="13">
        <v>1.4098783828391623E-2</v>
      </c>
      <c r="J235" s="13">
        <v>7.1554175279993333E-3</v>
      </c>
      <c r="K235" s="13">
        <v>1.4119461836882809E-2</v>
      </c>
      <c r="L235" s="13">
        <v>3.3391130418285432E-2</v>
      </c>
      <c r="M235" s="13">
        <v>1.6227081644635533E-2</v>
      </c>
      <c r="N235" s="13">
        <v>3.1477055597468676E-2</v>
      </c>
      <c r="O235" s="13" t="s">
        <v>694</v>
      </c>
      <c r="P235" s="13">
        <v>3.1977672882287081E-3</v>
      </c>
      <c r="Q235" s="13">
        <v>8.979756923475548E-3</v>
      </c>
      <c r="R235" s="13">
        <v>1.371188882844813E-2</v>
      </c>
      <c r="S235" s="13">
        <v>1.2152883050841024E-2</v>
      </c>
      <c r="T235" s="13">
        <v>8.4851207000699782E-3</v>
      </c>
      <c r="U235" s="13">
        <v>9.2185652371419239E-3</v>
      </c>
      <c r="V235" s="13">
        <v>2.3474643699369656E-2</v>
      </c>
      <c r="W235" s="13">
        <v>8.6224308951248234E-4</v>
      </c>
      <c r="X235" s="13">
        <v>9.0041991870347619E-3</v>
      </c>
      <c r="Y235" s="13">
        <v>6.6286952364442639E-3</v>
      </c>
      <c r="Z235" s="13">
        <v>6.5916104954438434E-3</v>
      </c>
      <c r="AA235" s="13">
        <v>8.2207128600847359E-3</v>
      </c>
      <c r="AB235" s="13">
        <v>3.9770715564770388E-2</v>
      </c>
      <c r="AC235" s="13">
        <v>4.1137730894924895E-2</v>
      </c>
      <c r="AD235" s="15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272</v>
      </c>
      <c r="C236" s="28"/>
      <c r="D236" s="13">
        <v>1.786766177196486E-2</v>
      </c>
      <c r="E236" s="13">
        <v>-8.3528088802121703E-3</v>
      </c>
      <c r="F236" s="13">
        <v>-1.4290633879918357E-2</v>
      </c>
      <c r="G236" s="13">
        <v>4.8592209964649191E-2</v>
      </c>
      <c r="H236" s="13">
        <v>-2.5222244405268768E-2</v>
      </c>
      <c r="I236" s="13">
        <v>-3.7045694270972929E-2</v>
      </c>
      <c r="J236" s="13">
        <v>-1.4712511191309341E-2</v>
      </c>
      <c r="K236" s="13">
        <v>4.440473813721213E-2</v>
      </c>
      <c r="L236" s="13">
        <v>-0.14922855717175298</v>
      </c>
      <c r="M236" s="13">
        <v>2.6722112004725407E-2</v>
      </c>
      <c r="N236" s="13">
        <v>-4.0986844226207575E-2</v>
      </c>
      <c r="O236" s="13" t="s">
        <v>694</v>
      </c>
      <c r="P236" s="13">
        <v>6.3069552366095127E-3</v>
      </c>
      <c r="Q236" s="13">
        <v>-1.208507788781954E-2</v>
      </c>
      <c r="R236" s="13">
        <v>-1.4055652865436863E-2</v>
      </c>
      <c r="S236" s="13">
        <v>-7.4870696067121933E-3</v>
      </c>
      <c r="T236" s="13">
        <v>6.9638135624818798E-3</v>
      </c>
      <c r="U236" s="13">
        <v>1.300267162240587E-2</v>
      </c>
      <c r="V236" s="13">
        <v>-4.1604308130844259E-2</v>
      </c>
      <c r="W236" s="13">
        <v>-8.1338901584793177E-4</v>
      </c>
      <c r="X236" s="13">
        <v>2.3385271709293498E-2</v>
      </c>
      <c r="Y236" s="13">
        <v>5.2559819152135923E-3</v>
      </c>
      <c r="Z236" s="13">
        <v>1.6553945120219682E-2</v>
      </c>
      <c r="AA236" s="13">
        <v>-9.7203879146786631E-3</v>
      </c>
      <c r="AB236" s="13">
        <v>-9.6709386410209763E-4</v>
      </c>
      <c r="AC236" s="13">
        <v>-3.293376115101132E-2</v>
      </c>
      <c r="AD236" s="15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273</v>
      </c>
      <c r="C237" s="46"/>
      <c r="D237" s="44">
        <v>0.96</v>
      </c>
      <c r="E237" s="44">
        <v>0.03</v>
      </c>
      <c r="F237" s="44">
        <v>0.26</v>
      </c>
      <c r="G237" s="44">
        <v>2.13</v>
      </c>
      <c r="H237" s="44">
        <v>0.67</v>
      </c>
      <c r="I237" s="44">
        <v>1.1200000000000001</v>
      </c>
      <c r="J237" s="44">
        <v>0.27</v>
      </c>
      <c r="K237" s="44">
        <v>1.97</v>
      </c>
      <c r="L237" s="44">
        <v>5.39</v>
      </c>
      <c r="M237" s="44">
        <v>1.3</v>
      </c>
      <c r="N237" s="44">
        <v>1.27</v>
      </c>
      <c r="O237" s="44" t="s">
        <v>274</v>
      </c>
      <c r="P237" s="44">
        <v>0.52</v>
      </c>
      <c r="Q237" s="44">
        <v>0.17</v>
      </c>
      <c r="R237" s="44">
        <v>0.25</v>
      </c>
      <c r="S237" s="44">
        <v>0</v>
      </c>
      <c r="T237" s="44">
        <v>0.55000000000000004</v>
      </c>
      <c r="U237" s="44">
        <v>0.78</v>
      </c>
      <c r="V237" s="44">
        <v>1.3</v>
      </c>
      <c r="W237" s="44">
        <v>0.25</v>
      </c>
      <c r="X237" s="44">
        <v>1.17</v>
      </c>
      <c r="Y237" s="44">
        <v>0.48</v>
      </c>
      <c r="Z237" s="44">
        <v>0.91</v>
      </c>
      <c r="AA237" s="44">
        <v>0.08</v>
      </c>
      <c r="AB237" s="44">
        <v>0.25</v>
      </c>
      <c r="AC237" s="44">
        <v>0.97</v>
      </c>
      <c r="AD237" s="15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BM238" s="55"/>
    </row>
    <row r="239" spans="1:65" ht="15">
      <c r="B239" s="8" t="s">
        <v>505</v>
      </c>
      <c r="BM239" s="27" t="s">
        <v>66</v>
      </c>
    </row>
    <row r="240" spans="1:65" ht="15">
      <c r="A240" s="24" t="s">
        <v>33</v>
      </c>
      <c r="B240" s="18" t="s">
        <v>110</v>
      </c>
      <c r="C240" s="15" t="s">
        <v>111</v>
      </c>
      <c r="D240" s="16" t="s">
        <v>234</v>
      </c>
      <c r="E240" s="17" t="s">
        <v>234</v>
      </c>
      <c r="F240" s="17" t="s">
        <v>234</v>
      </c>
      <c r="G240" s="17" t="s">
        <v>234</v>
      </c>
      <c r="H240" s="17" t="s">
        <v>234</v>
      </c>
      <c r="I240" s="17" t="s">
        <v>234</v>
      </c>
      <c r="J240" s="17" t="s">
        <v>234</v>
      </c>
      <c r="K240" s="17" t="s">
        <v>234</v>
      </c>
      <c r="L240" s="17" t="s">
        <v>234</v>
      </c>
      <c r="M240" s="15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235</v>
      </c>
      <c r="C241" s="9" t="s">
        <v>235</v>
      </c>
      <c r="D241" s="151" t="s">
        <v>237</v>
      </c>
      <c r="E241" s="152" t="s">
        <v>238</v>
      </c>
      <c r="F241" s="152" t="s">
        <v>239</v>
      </c>
      <c r="G241" s="152" t="s">
        <v>242</v>
      </c>
      <c r="H241" s="152" t="s">
        <v>245</v>
      </c>
      <c r="I241" s="152" t="s">
        <v>257</v>
      </c>
      <c r="J241" s="152" t="s">
        <v>259</v>
      </c>
      <c r="K241" s="152" t="s">
        <v>262</v>
      </c>
      <c r="L241" s="152" t="s">
        <v>263</v>
      </c>
      <c r="M241" s="15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282</v>
      </c>
      <c r="E242" s="11" t="s">
        <v>282</v>
      </c>
      <c r="F242" s="11" t="s">
        <v>282</v>
      </c>
      <c r="G242" s="11" t="s">
        <v>283</v>
      </c>
      <c r="H242" s="11" t="s">
        <v>282</v>
      </c>
      <c r="I242" s="11" t="s">
        <v>282</v>
      </c>
      <c r="J242" s="11" t="s">
        <v>283</v>
      </c>
      <c r="K242" s="11" t="s">
        <v>282</v>
      </c>
      <c r="L242" s="11" t="s">
        <v>282</v>
      </c>
      <c r="M242" s="15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15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1">
        <v>2.7</v>
      </c>
      <c r="E244" s="21">
        <v>3.53</v>
      </c>
      <c r="F244" s="21">
        <v>3.1677824952952864</v>
      </c>
      <c r="G244" s="21">
        <v>3.2</v>
      </c>
      <c r="H244" s="148">
        <v>4.5071804467304206</v>
      </c>
      <c r="I244" s="21">
        <v>3.05</v>
      </c>
      <c r="J244" s="21">
        <v>3</v>
      </c>
      <c r="K244" s="21">
        <v>3.42</v>
      </c>
      <c r="L244" s="21">
        <v>3.13</v>
      </c>
      <c r="M244" s="15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3.1</v>
      </c>
      <c r="E245" s="11">
        <v>3.55</v>
      </c>
      <c r="F245" s="11">
        <v>3.149496162041133</v>
      </c>
      <c r="G245" s="11">
        <v>3.3</v>
      </c>
      <c r="H245" s="149">
        <v>4.4044906608550942</v>
      </c>
      <c r="I245" s="11">
        <v>3.13</v>
      </c>
      <c r="J245" s="11">
        <v>3.1</v>
      </c>
      <c r="K245" s="11">
        <v>3.59</v>
      </c>
      <c r="L245" s="11">
        <v>3.21</v>
      </c>
      <c r="M245" s="15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5</v>
      </c>
    </row>
    <row r="246" spans="1:65">
      <c r="A246" s="29"/>
      <c r="B246" s="19">
        <v>1</v>
      </c>
      <c r="C246" s="9">
        <v>3</v>
      </c>
      <c r="D246" s="11">
        <v>3.2</v>
      </c>
      <c r="E246" s="11">
        <v>3.67</v>
      </c>
      <c r="F246" s="11">
        <v>3.0802037248745142</v>
      </c>
      <c r="G246" s="11">
        <v>3.3</v>
      </c>
      <c r="H246" s="147">
        <v>4.8434421368108733</v>
      </c>
      <c r="I246" s="11">
        <v>2.98</v>
      </c>
      <c r="J246" s="11">
        <v>3</v>
      </c>
      <c r="K246" s="11">
        <v>3.43</v>
      </c>
      <c r="L246" s="11">
        <v>3.42</v>
      </c>
      <c r="M246" s="15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1">
        <v>2.8</v>
      </c>
      <c r="E247" s="11">
        <v>3.62</v>
      </c>
      <c r="F247" s="11">
        <v>3.0747245881715703</v>
      </c>
      <c r="G247" s="11">
        <v>3.3</v>
      </c>
      <c r="H247" s="149">
        <v>4.4906251033284983</v>
      </c>
      <c r="I247" s="11">
        <v>3.18</v>
      </c>
      <c r="J247" s="11">
        <v>3.1</v>
      </c>
      <c r="K247" s="11">
        <v>3.61</v>
      </c>
      <c r="L247" s="11">
        <v>3.42</v>
      </c>
      <c r="M247" s="15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3.24116758011913</v>
      </c>
    </row>
    <row r="248" spans="1:65">
      <c r="A248" s="29"/>
      <c r="B248" s="19">
        <v>1</v>
      </c>
      <c r="C248" s="9">
        <v>5</v>
      </c>
      <c r="D248" s="11">
        <v>2.9</v>
      </c>
      <c r="E248" s="11">
        <v>3.48</v>
      </c>
      <c r="F248" s="11">
        <v>3.1871367077160309</v>
      </c>
      <c r="G248" s="11">
        <v>3.3</v>
      </c>
      <c r="H248" s="149">
        <v>4.4787357277054349</v>
      </c>
      <c r="I248" s="11">
        <v>3.14</v>
      </c>
      <c r="J248" s="11">
        <v>3.3</v>
      </c>
      <c r="K248" s="11">
        <v>3.54</v>
      </c>
      <c r="L248" s="11">
        <v>2.82</v>
      </c>
      <c r="M248" s="15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24</v>
      </c>
    </row>
    <row r="249" spans="1:65">
      <c r="A249" s="29"/>
      <c r="B249" s="19">
        <v>1</v>
      </c>
      <c r="C249" s="9">
        <v>6</v>
      </c>
      <c r="D249" s="11">
        <v>3.2</v>
      </c>
      <c r="E249" s="11">
        <v>3.58</v>
      </c>
      <c r="F249" s="11">
        <v>3.1467001676196951</v>
      </c>
      <c r="G249" s="11">
        <v>3.4</v>
      </c>
      <c r="H249" s="149">
        <v>4.4960250760876299</v>
      </c>
      <c r="I249" s="11">
        <v>3.1</v>
      </c>
      <c r="J249" s="11">
        <v>3.1</v>
      </c>
      <c r="K249" s="11">
        <v>3.53</v>
      </c>
      <c r="L249" s="11">
        <v>3.34</v>
      </c>
      <c r="M249" s="15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20" t="s">
        <v>269</v>
      </c>
      <c r="C250" s="12"/>
      <c r="D250" s="22">
        <v>2.9833333333333338</v>
      </c>
      <c r="E250" s="22">
        <v>3.5716666666666668</v>
      </c>
      <c r="F250" s="22">
        <v>3.1343406409530381</v>
      </c>
      <c r="G250" s="22">
        <v>3.3000000000000003</v>
      </c>
      <c r="H250" s="22">
        <v>4.5367498585863251</v>
      </c>
      <c r="I250" s="22">
        <v>3.0966666666666671</v>
      </c>
      <c r="J250" s="22">
        <v>3.1</v>
      </c>
      <c r="K250" s="22">
        <v>3.52</v>
      </c>
      <c r="L250" s="22">
        <v>3.2233333333333332</v>
      </c>
      <c r="M250" s="15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270</v>
      </c>
      <c r="C251" s="28"/>
      <c r="D251" s="11">
        <v>3</v>
      </c>
      <c r="E251" s="11">
        <v>3.5649999999999999</v>
      </c>
      <c r="F251" s="11">
        <v>3.1480981648304143</v>
      </c>
      <c r="G251" s="11">
        <v>3.3</v>
      </c>
      <c r="H251" s="11">
        <v>4.4933250897080637</v>
      </c>
      <c r="I251" s="11">
        <v>3.1150000000000002</v>
      </c>
      <c r="J251" s="11">
        <v>3.1</v>
      </c>
      <c r="K251" s="11">
        <v>3.5350000000000001</v>
      </c>
      <c r="L251" s="11">
        <v>3.2749999999999999</v>
      </c>
      <c r="M251" s="15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271</v>
      </c>
      <c r="C252" s="28"/>
      <c r="D252" s="23">
        <v>0.21369760566432816</v>
      </c>
      <c r="E252" s="23">
        <v>6.7354782062350044E-2</v>
      </c>
      <c r="F252" s="23">
        <v>4.6417904817218809E-2</v>
      </c>
      <c r="G252" s="23">
        <v>6.3245553203367499E-2</v>
      </c>
      <c r="H252" s="23">
        <v>0.15464710754721678</v>
      </c>
      <c r="I252" s="23">
        <v>7.1740272279011294E-2</v>
      </c>
      <c r="J252" s="23">
        <v>0.10954451150103316</v>
      </c>
      <c r="K252" s="23">
        <v>7.9498427657407084E-2</v>
      </c>
      <c r="L252" s="23">
        <v>0.22914333214533361</v>
      </c>
      <c r="M252" s="205"/>
      <c r="N252" s="206"/>
      <c r="O252" s="206"/>
      <c r="P252" s="206"/>
      <c r="Q252" s="206"/>
      <c r="R252" s="206"/>
      <c r="S252" s="206"/>
      <c r="T252" s="206"/>
      <c r="U252" s="206"/>
      <c r="V252" s="206"/>
      <c r="W252" s="206"/>
      <c r="X252" s="206"/>
      <c r="Y252" s="206"/>
      <c r="Z252" s="206"/>
      <c r="AA252" s="206"/>
      <c r="AB252" s="206"/>
      <c r="AC252" s="206"/>
      <c r="AD252" s="206"/>
      <c r="AE252" s="206"/>
      <c r="AF252" s="206"/>
      <c r="AG252" s="206"/>
      <c r="AH252" s="206"/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  <c r="BI252" s="206"/>
      <c r="BJ252" s="206"/>
      <c r="BK252" s="206"/>
      <c r="BL252" s="206"/>
      <c r="BM252" s="56"/>
    </row>
    <row r="253" spans="1:65">
      <c r="A253" s="29"/>
      <c r="B253" s="3" t="s">
        <v>86</v>
      </c>
      <c r="C253" s="28"/>
      <c r="D253" s="13">
        <v>7.1630482345584848E-2</v>
      </c>
      <c r="E253" s="13">
        <v>1.8858081772006544E-2</v>
      </c>
      <c r="F253" s="13">
        <v>1.4809463978077643E-2</v>
      </c>
      <c r="G253" s="13">
        <v>1.9165319152535606E-2</v>
      </c>
      <c r="H253" s="13">
        <v>3.4087642556384107E-2</v>
      </c>
      <c r="I253" s="13">
        <v>2.3166933997527863E-2</v>
      </c>
      <c r="J253" s="13">
        <v>3.5336939193881665E-2</v>
      </c>
      <c r="K253" s="13">
        <v>2.2584780584490649E-2</v>
      </c>
      <c r="L253" s="13">
        <v>7.108893448148923E-2</v>
      </c>
      <c r="M253" s="15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272</v>
      </c>
      <c r="C254" s="28"/>
      <c r="D254" s="13">
        <v>-7.9549804325859452E-2</v>
      </c>
      <c r="E254" s="13">
        <v>0.10196914487691777</v>
      </c>
      <c r="F254" s="13">
        <v>-3.2959400131407413E-2</v>
      </c>
      <c r="G254" s="13">
        <v>1.8151613092066032E-2</v>
      </c>
      <c r="H254" s="13">
        <v>0.399727026277233</v>
      </c>
      <c r="I254" s="13">
        <v>-4.4582981249970288E-2</v>
      </c>
      <c r="J254" s="13">
        <v>-4.3554545277150192E-2</v>
      </c>
      <c r="K254" s="13">
        <v>8.6028387298203723E-2</v>
      </c>
      <c r="L254" s="13">
        <v>-5.5024142828002942E-3</v>
      </c>
      <c r="M254" s="15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273</v>
      </c>
      <c r="C255" s="46"/>
      <c r="D255" s="44">
        <v>1.28</v>
      </c>
      <c r="E255" s="44">
        <v>1.85</v>
      </c>
      <c r="F255" s="44">
        <v>0.47</v>
      </c>
      <c r="G255" s="44">
        <v>0.41</v>
      </c>
      <c r="H255" s="44">
        <v>6.99</v>
      </c>
      <c r="I255" s="44">
        <v>0.67</v>
      </c>
      <c r="J255" s="44">
        <v>0.66</v>
      </c>
      <c r="K255" s="44">
        <v>1.58</v>
      </c>
      <c r="L255" s="44">
        <v>0</v>
      </c>
      <c r="M255" s="15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BM256" s="55"/>
    </row>
    <row r="257" spans="1:65" ht="15">
      <c r="B257" s="8" t="s">
        <v>506</v>
      </c>
      <c r="BM257" s="27" t="s">
        <v>66</v>
      </c>
    </row>
    <row r="258" spans="1:65" ht="15">
      <c r="A258" s="24" t="s">
        <v>36</v>
      </c>
      <c r="B258" s="18" t="s">
        <v>110</v>
      </c>
      <c r="C258" s="15" t="s">
        <v>111</v>
      </c>
      <c r="D258" s="16" t="s">
        <v>234</v>
      </c>
      <c r="E258" s="17" t="s">
        <v>234</v>
      </c>
      <c r="F258" s="17" t="s">
        <v>234</v>
      </c>
      <c r="G258" s="17" t="s">
        <v>234</v>
      </c>
      <c r="H258" s="17" t="s">
        <v>234</v>
      </c>
      <c r="I258" s="17" t="s">
        <v>234</v>
      </c>
      <c r="J258" s="17" t="s">
        <v>234</v>
      </c>
      <c r="K258" s="17" t="s">
        <v>234</v>
      </c>
      <c r="L258" s="17" t="s">
        <v>234</v>
      </c>
      <c r="M258" s="15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235</v>
      </c>
      <c r="C259" s="9" t="s">
        <v>235</v>
      </c>
      <c r="D259" s="151" t="s">
        <v>237</v>
      </c>
      <c r="E259" s="152" t="s">
        <v>238</v>
      </c>
      <c r="F259" s="152" t="s">
        <v>239</v>
      </c>
      <c r="G259" s="152" t="s">
        <v>242</v>
      </c>
      <c r="H259" s="152" t="s">
        <v>245</v>
      </c>
      <c r="I259" s="152" t="s">
        <v>257</v>
      </c>
      <c r="J259" s="152" t="s">
        <v>259</v>
      </c>
      <c r="K259" s="152" t="s">
        <v>262</v>
      </c>
      <c r="L259" s="152" t="s">
        <v>263</v>
      </c>
      <c r="M259" s="15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282</v>
      </c>
      <c r="E260" s="11" t="s">
        <v>282</v>
      </c>
      <c r="F260" s="11" t="s">
        <v>282</v>
      </c>
      <c r="G260" s="11" t="s">
        <v>283</v>
      </c>
      <c r="H260" s="11" t="s">
        <v>282</v>
      </c>
      <c r="I260" s="11" t="s">
        <v>282</v>
      </c>
      <c r="J260" s="11" t="s">
        <v>283</v>
      </c>
      <c r="K260" s="11" t="s">
        <v>282</v>
      </c>
      <c r="L260" s="11" t="s">
        <v>282</v>
      </c>
      <c r="M260" s="15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15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1</v>
      </c>
      <c r="E262" s="21">
        <v>1.19</v>
      </c>
      <c r="F262" s="21">
        <v>1.1942972098010993</v>
      </c>
      <c r="G262" s="21">
        <v>1.1000000000000001</v>
      </c>
      <c r="H262" s="148">
        <v>1.6727974767170857</v>
      </c>
      <c r="I262" s="21">
        <v>1.06</v>
      </c>
      <c r="J262" s="21">
        <v>1.1000000000000001</v>
      </c>
      <c r="K262" s="21">
        <v>1.18</v>
      </c>
      <c r="L262" s="21">
        <v>1.08</v>
      </c>
      <c r="M262" s="15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1.2</v>
      </c>
      <c r="E263" s="11">
        <v>1.25</v>
      </c>
      <c r="F263" s="11">
        <v>1.1704743259425046</v>
      </c>
      <c r="G263" s="11">
        <v>1.2</v>
      </c>
      <c r="H263" s="149">
        <v>1.6415474570059752</v>
      </c>
      <c r="I263" s="11">
        <v>1.1100000000000001</v>
      </c>
      <c r="J263" s="11">
        <v>1.1000000000000001</v>
      </c>
      <c r="K263" s="11">
        <v>1.23</v>
      </c>
      <c r="L263" s="11">
        <v>1.1499999999999999</v>
      </c>
      <c r="M263" s="15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6</v>
      </c>
    </row>
    <row r="264" spans="1:65">
      <c r="A264" s="29"/>
      <c r="B264" s="19">
        <v>1</v>
      </c>
      <c r="C264" s="9">
        <v>3</v>
      </c>
      <c r="D264" s="11">
        <v>1.1000000000000001</v>
      </c>
      <c r="E264" s="11">
        <v>1.24</v>
      </c>
      <c r="F264" s="11">
        <v>1.1723563621639603</v>
      </c>
      <c r="G264" s="11">
        <v>1.1000000000000001</v>
      </c>
      <c r="H264" s="147">
        <v>1.7548591495426056</v>
      </c>
      <c r="I264" s="11">
        <v>1.03</v>
      </c>
      <c r="J264" s="11">
        <v>1.1000000000000001</v>
      </c>
      <c r="K264" s="11">
        <v>1.1399999999999999</v>
      </c>
      <c r="L264" s="11">
        <v>1.18</v>
      </c>
      <c r="M264" s="15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1</v>
      </c>
      <c r="E265" s="11">
        <v>1.27</v>
      </c>
      <c r="F265" s="11">
        <v>1.182025882187701</v>
      </c>
      <c r="G265" s="11">
        <v>1.2</v>
      </c>
      <c r="H265" s="149">
        <v>1.6629922082502793</v>
      </c>
      <c r="I265" s="11">
        <v>1.1200000000000001</v>
      </c>
      <c r="J265" s="11">
        <v>1.1000000000000001</v>
      </c>
      <c r="K265" s="11">
        <v>1.18</v>
      </c>
      <c r="L265" s="11">
        <v>1.1299999999999999</v>
      </c>
      <c r="M265" s="15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1.1391433951614107</v>
      </c>
    </row>
    <row r="266" spans="1:65">
      <c r="A266" s="29"/>
      <c r="B266" s="19">
        <v>1</v>
      </c>
      <c r="C266" s="9">
        <v>5</v>
      </c>
      <c r="D266" s="11">
        <v>1</v>
      </c>
      <c r="E266" s="11">
        <v>1.18</v>
      </c>
      <c r="F266" s="11">
        <v>1.1833472426287086</v>
      </c>
      <c r="G266" s="11">
        <v>1.1000000000000001</v>
      </c>
      <c r="H266" s="149">
        <v>1.654154167525308</v>
      </c>
      <c r="I266" s="11">
        <v>1.1100000000000001</v>
      </c>
      <c r="J266" s="11">
        <v>1.1000000000000001</v>
      </c>
      <c r="K266" s="11">
        <v>1.17</v>
      </c>
      <c r="L266" s="11">
        <v>1.02</v>
      </c>
      <c r="M266" s="15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25</v>
      </c>
    </row>
    <row r="267" spans="1:65">
      <c r="A267" s="29"/>
      <c r="B267" s="19">
        <v>1</v>
      </c>
      <c r="C267" s="9">
        <v>6</v>
      </c>
      <c r="D267" s="11">
        <v>1.1000000000000001</v>
      </c>
      <c r="E267" s="11">
        <v>1.21</v>
      </c>
      <c r="F267" s="11">
        <v>1.1663819450237491</v>
      </c>
      <c r="G267" s="11">
        <v>1.2</v>
      </c>
      <c r="H267" s="149">
        <v>1.6723237099371049</v>
      </c>
      <c r="I267" s="11">
        <v>1.0900000000000001</v>
      </c>
      <c r="J267" s="11">
        <v>1.1000000000000001</v>
      </c>
      <c r="K267" s="11">
        <v>1.21</v>
      </c>
      <c r="L267" s="11">
        <v>1.18</v>
      </c>
      <c r="M267" s="15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269</v>
      </c>
      <c r="C268" s="12"/>
      <c r="D268" s="22">
        <v>1.0666666666666667</v>
      </c>
      <c r="E268" s="22">
        <v>1.2233333333333332</v>
      </c>
      <c r="F268" s="22">
        <v>1.1781471612912873</v>
      </c>
      <c r="G268" s="22">
        <v>1.1499999999999999</v>
      </c>
      <c r="H268" s="22">
        <v>1.6764456948297264</v>
      </c>
      <c r="I268" s="22">
        <v>1.0866666666666667</v>
      </c>
      <c r="J268" s="22">
        <v>1.0999999999999999</v>
      </c>
      <c r="K268" s="22">
        <v>1.1849999999999998</v>
      </c>
      <c r="L268" s="22">
        <v>1.1233333333333333</v>
      </c>
      <c r="M268" s="15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270</v>
      </c>
      <c r="C269" s="28"/>
      <c r="D269" s="11">
        <v>1.05</v>
      </c>
      <c r="E269" s="11">
        <v>1.2250000000000001</v>
      </c>
      <c r="F269" s="11">
        <v>1.1771911221758307</v>
      </c>
      <c r="G269" s="11">
        <v>1.1499999999999999</v>
      </c>
      <c r="H269" s="11">
        <v>1.6676579590936922</v>
      </c>
      <c r="I269" s="11">
        <v>1.1000000000000001</v>
      </c>
      <c r="J269" s="11">
        <v>1.1000000000000001</v>
      </c>
      <c r="K269" s="11">
        <v>1.18</v>
      </c>
      <c r="L269" s="11">
        <v>1.1399999999999999</v>
      </c>
      <c r="M269" s="15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271</v>
      </c>
      <c r="C270" s="28"/>
      <c r="D270" s="23">
        <v>8.1649658092772595E-2</v>
      </c>
      <c r="E270" s="23">
        <v>3.5590260840104401E-2</v>
      </c>
      <c r="F270" s="23">
        <v>1.033184842341273E-2</v>
      </c>
      <c r="G270" s="23">
        <v>5.4772255750516537E-2</v>
      </c>
      <c r="H270" s="23">
        <v>4.0186479389892442E-2</v>
      </c>
      <c r="I270" s="23">
        <v>3.5023801430836554E-2</v>
      </c>
      <c r="J270" s="23">
        <v>2.4323767777952469E-16</v>
      </c>
      <c r="K270" s="23">
        <v>3.1464265445104576E-2</v>
      </c>
      <c r="L270" s="23">
        <v>6.2822501276745268E-2</v>
      </c>
      <c r="M270" s="205"/>
      <c r="N270" s="206"/>
      <c r="O270" s="206"/>
      <c r="P270" s="206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/>
      <c r="AH270" s="206"/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  <c r="BI270" s="206"/>
      <c r="BJ270" s="206"/>
      <c r="BK270" s="206"/>
      <c r="BL270" s="206"/>
      <c r="BM270" s="56"/>
    </row>
    <row r="271" spans="1:65">
      <c r="A271" s="29"/>
      <c r="B271" s="3" t="s">
        <v>86</v>
      </c>
      <c r="C271" s="28"/>
      <c r="D271" s="13">
        <v>7.6546554461974309E-2</v>
      </c>
      <c r="E271" s="13">
        <v>2.9092856272564908E-2</v>
      </c>
      <c r="F271" s="13">
        <v>8.7695737534933156E-3</v>
      </c>
      <c r="G271" s="13">
        <v>4.7628048478710036E-2</v>
      </c>
      <c r="H271" s="13">
        <v>2.397123838477459E-2</v>
      </c>
      <c r="I271" s="13">
        <v>3.2230492114266769E-2</v>
      </c>
      <c r="J271" s="13">
        <v>2.2112516161774974E-16</v>
      </c>
      <c r="K271" s="13">
        <v>2.6552122738484878E-2</v>
      </c>
      <c r="L271" s="13">
        <v>5.5925075320544748E-2</v>
      </c>
      <c r="M271" s="15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272</v>
      </c>
      <c r="C272" s="28"/>
      <c r="D272" s="13">
        <v>-6.3623885107523703E-2</v>
      </c>
      <c r="E272" s="13">
        <v>7.3906356767308612E-2</v>
      </c>
      <c r="F272" s="13">
        <v>3.423955780768928E-2</v>
      </c>
      <c r="G272" s="13">
        <v>9.5304988684510317E-3</v>
      </c>
      <c r="H272" s="13">
        <v>0.47167222489332228</v>
      </c>
      <c r="I272" s="13">
        <v>-4.6066832953289727E-2</v>
      </c>
      <c r="J272" s="13">
        <v>-3.4362131517133965E-2</v>
      </c>
      <c r="K272" s="13">
        <v>4.0255340138360296E-2</v>
      </c>
      <c r="L272" s="13">
        <v>-1.3878904003860937E-2</v>
      </c>
      <c r="M272" s="15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273</v>
      </c>
      <c r="C273" s="46"/>
      <c r="D273" s="44">
        <v>1.1200000000000001</v>
      </c>
      <c r="E273" s="44">
        <v>0.99</v>
      </c>
      <c r="F273" s="44">
        <v>0.38</v>
      </c>
      <c r="G273" s="44">
        <v>0</v>
      </c>
      <c r="H273" s="44">
        <v>7.1</v>
      </c>
      <c r="I273" s="44">
        <v>0.85</v>
      </c>
      <c r="J273" s="44">
        <v>0.67</v>
      </c>
      <c r="K273" s="44">
        <v>0.47</v>
      </c>
      <c r="L273" s="44">
        <v>0.36</v>
      </c>
      <c r="M273" s="15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BM274" s="55"/>
    </row>
    <row r="275" spans="1:65" ht="15">
      <c r="B275" s="8" t="s">
        <v>507</v>
      </c>
      <c r="BM275" s="27" t="s">
        <v>66</v>
      </c>
    </row>
    <row r="276" spans="1:65" ht="15">
      <c r="A276" s="24" t="s">
        <v>39</v>
      </c>
      <c r="B276" s="18" t="s">
        <v>110</v>
      </c>
      <c r="C276" s="15" t="s">
        <v>111</v>
      </c>
      <c r="D276" s="16" t="s">
        <v>234</v>
      </c>
      <c r="E276" s="17" t="s">
        <v>234</v>
      </c>
      <c r="F276" s="17" t="s">
        <v>234</v>
      </c>
      <c r="G276" s="17" t="s">
        <v>234</v>
      </c>
      <c r="H276" s="17" t="s">
        <v>234</v>
      </c>
      <c r="I276" s="17" t="s">
        <v>234</v>
      </c>
      <c r="J276" s="17" t="s">
        <v>234</v>
      </c>
      <c r="K276" s="17" t="s">
        <v>234</v>
      </c>
      <c r="L276" s="15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235</v>
      </c>
      <c r="C277" s="9" t="s">
        <v>235</v>
      </c>
      <c r="D277" s="151" t="s">
        <v>237</v>
      </c>
      <c r="E277" s="152" t="s">
        <v>238</v>
      </c>
      <c r="F277" s="152" t="s">
        <v>239</v>
      </c>
      <c r="G277" s="152" t="s">
        <v>242</v>
      </c>
      <c r="H277" s="152" t="s">
        <v>257</v>
      </c>
      <c r="I277" s="152" t="s">
        <v>259</v>
      </c>
      <c r="J277" s="152" t="s">
        <v>262</v>
      </c>
      <c r="K277" s="152" t="s">
        <v>263</v>
      </c>
      <c r="L277" s="15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282</v>
      </c>
      <c r="E278" s="11" t="s">
        <v>282</v>
      </c>
      <c r="F278" s="11" t="s">
        <v>282</v>
      </c>
      <c r="G278" s="11" t="s">
        <v>283</v>
      </c>
      <c r="H278" s="11" t="s">
        <v>282</v>
      </c>
      <c r="I278" s="11" t="s">
        <v>283</v>
      </c>
      <c r="J278" s="11" t="s">
        <v>282</v>
      </c>
      <c r="K278" s="11" t="s">
        <v>282</v>
      </c>
      <c r="L278" s="15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15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1.3</v>
      </c>
      <c r="E280" s="21">
        <v>1.63</v>
      </c>
      <c r="F280" s="21">
        <v>1.7901307210532602</v>
      </c>
      <c r="G280" s="21">
        <v>1.57</v>
      </c>
      <c r="H280" s="21">
        <v>1.86</v>
      </c>
      <c r="I280" s="21">
        <v>1.4</v>
      </c>
      <c r="J280" s="21">
        <v>1.9299999999999997</v>
      </c>
      <c r="K280" s="21">
        <v>1.9699999999999998</v>
      </c>
      <c r="L280" s="15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1.6</v>
      </c>
      <c r="E281" s="11">
        <v>1.71</v>
      </c>
      <c r="F281" s="11">
        <v>1.7603881309698362</v>
      </c>
      <c r="G281" s="11">
        <v>1.62</v>
      </c>
      <c r="H281" s="11">
        <v>1.91</v>
      </c>
      <c r="I281" s="11">
        <v>1.5</v>
      </c>
      <c r="J281" s="11">
        <v>1.95</v>
      </c>
      <c r="K281" s="11">
        <v>1.9</v>
      </c>
      <c r="L281" s="15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7</v>
      </c>
    </row>
    <row r="282" spans="1:65">
      <c r="A282" s="29"/>
      <c r="B282" s="19">
        <v>1</v>
      </c>
      <c r="C282" s="9">
        <v>3</v>
      </c>
      <c r="D282" s="11">
        <v>1.6</v>
      </c>
      <c r="E282" s="11">
        <v>1.7</v>
      </c>
      <c r="F282" s="11">
        <v>1.7309639029100437</v>
      </c>
      <c r="G282" s="11">
        <v>1.61</v>
      </c>
      <c r="H282" s="11">
        <v>1.81</v>
      </c>
      <c r="I282" s="11">
        <v>1.4</v>
      </c>
      <c r="J282" s="11">
        <v>1.9400000000000002</v>
      </c>
      <c r="K282" s="11">
        <v>2.14</v>
      </c>
      <c r="L282" s="15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1.3</v>
      </c>
      <c r="E283" s="11">
        <v>1.72</v>
      </c>
      <c r="F283" s="11">
        <v>1.7521023031848704</v>
      </c>
      <c r="G283" s="11">
        <v>1.61</v>
      </c>
      <c r="H283" s="11">
        <v>1.95</v>
      </c>
      <c r="I283" s="11">
        <v>1.4</v>
      </c>
      <c r="J283" s="147">
        <v>1.88</v>
      </c>
      <c r="K283" s="11">
        <v>2.04</v>
      </c>
      <c r="L283" s="15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1.7281732492581363</v>
      </c>
    </row>
    <row r="284" spans="1:65">
      <c r="A284" s="29"/>
      <c r="B284" s="19">
        <v>1</v>
      </c>
      <c r="C284" s="9">
        <v>5</v>
      </c>
      <c r="D284" s="11">
        <v>1.4</v>
      </c>
      <c r="E284" s="11">
        <v>1.65</v>
      </c>
      <c r="F284" s="11">
        <v>1.7561842955120612</v>
      </c>
      <c r="G284" s="11">
        <v>1.66</v>
      </c>
      <c r="H284" s="11">
        <v>1.9299999999999997</v>
      </c>
      <c r="I284" s="11">
        <v>1.5</v>
      </c>
      <c r="J284" s="11">
        <v>1.9400000000000002</v>
      </c>
      <c r="K284" s="11">
        <v>1.83</v>
      </c>
      <c r="L284" s="15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26</v>
      </c>
    </row>
    <row r="285" spans="1:65">
      <c r="A285" s="29"/>
      <c r="B285" s="19">
        <v>1</v>
      </c>
      <c r="C285" s="9">
        <v>6</v>
      </c>
      <c r="D285" s="11">
        <v>1.6</v>
      </c>
      <c r="E285" s="11">
        <v>1.69</v>
      </c>
      <c r="F285" s="11">
        <v>1.7605466107604713</v>
      </c>
      <c r="G285" s="11">
        <v>1.69</v>
      </c>
      <c r="H285" s="11">
        <v>1.9</v>
      </c>
      <c r="I285" s="11">
        <v>1.5</v>
      </c>
      <c r="J285" s="11">
        <v>1.95</v>
      </c>
      <c r="K285" s="11">
        <v>2.15</v>
      </c>
      <c r="L285" s="15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269</v>
      </c>
      <c r="C286" s="12"/>
      <c r="D286" s="22">
        <v>1.4666666666666666</v>
      </c>
      <c r="E286" s="22">
        <v>1.6833333333333333</v>
      </c>
      <c r="F286" s="22">
        <v>1.7583859940650903</v>
      </c>
      <c r="G286" s="22">
        <v>1.6266666666666667</v>
      </c>
      <c r="H286" s="22">
        <v>1.8933333333333335</v>
      </c>
      <c r="I286" s="22">
        <v>1.45</v>
      </c>
      <c r="J286" s="22">
        <v>1.9316666666666666</v>
      </c>
      <c r="K286" s="22">
        <v>2.0050000000000003</v>
      </c>
      <c r="L286" s="15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270</v>
      </c>
      <c r="C287" s="28"/>
      <c r="D287" s="11">
        <v>1.5</v>
      </c>
      <c r="E287" s="11">
        <v>1.6949999999999998</v>
      </c>
      <c r="F287" s="11">
        <v>1.7582862132409487</v>
      </c>
      <c r="G287" s="11">
        <v>1.6150000000000002</v>
      </c>
      <c r="H287" s="11">
        <v>1.9049999999999998</v>
      </c>
      <c r="I287" s="11">
        <v>1.45</v>
      </c>
      <c r="J287" s="11">
        <v>1.9400000000000002</v>
      </c>
      <c r="K287" s="11">
        <v>2.0049999999999999</v>
      </c>
      <c r="L287" s="15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271</v>
      </c>
      <c r="C288" s="28"/>
      <c r="D288" s="23">
        <v>0.15055453054181625</v>
      </c>
      <c r="E288" s="23">
        <v>3.5590260840104401E-2</v>
      </c>
      <c r="F288" s="23">
        <v>1.9040524358091636E-2</v>
      </c>
      <c r="G288" s="23">
        <v>4.226897995772623E-2</v>
      </c>
      <c r="H288" s="23">
        <v>5.0859282994028317E-2</v>
      </c>
      <c r="I288" s="23">
        <v>5.4772255750516662E-2</v>
      </c>
      <c r="J288" s="23">
        <v>2.6394443859772257E-2</v>
      </c>
      <c r="K288" s="23">
        <v>0.12911235417263525</v>
      </c>
      <c r="L288" s="15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86</v>
      </c>
      <c r="C289" s="28"/>
      <c r="D289" s="13">
        <v>0.10265081627851108</v>
      </c>
      <c r="E289" s="13">
        <v>2.1142729211943209E-2</v>
      </c>
      <c r="F289" s="13">
        <v>1.0828409929536103E-2</v>
      </c>
      <c r="G289" s="13">
        <v>2.5985028662536616E-2</v>
      </c>
      <c r="H289" s="13">
        <v>2.6862297356000868E-2</v>
      </c>
      <c r="I289" s="13">
        <v>3.7773969483114941E-2</v>
      </c>
      <c r="J289" s="13">
        <v>1.3664077925680203E-2</v>
      </c>
      <c r="K289" s="13">
        <v>6.4395189113533785E-2</v>
      </c>
      <c r="L289" s="15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272</v>
      </c>
      <c r="C290" s="28"/>
      <c r="D290" s="13">
        <v>-0.15131965658172775</v>
      </c>
      <c r="E290" s="13">
        <v>-2.5946424031301096E-2</v>
      </c>
      <c r="F290" s="13">
        <v>1.748247452616436E-2</v>
      </c>
      <c r="G290" s="13">
        <v>-5.8736346390643401E-2</v>
      </c>
      <c r="H290" s="13">
        <v>9.556917059449721E-2</v>
      </c>
      <c r="I290" s="13">
        <v>-0.16096375139329899</v>
      </c>
      <c r="J290" s="13">
        <v>0.11775058866111099</v>
      </c>
      <c r="K290" s="13">
        <v>0.16018460583202465</v>
      </c>
      <c r="L290" s="15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273</v>
      </c>
      <c r="C291" s="46"/>
      <c r="D291" s="44">
        <v>0.89</v>
      </c>
      <c r="E291" s="44">
        <v>0.13</v>
      </c>
      <c r="F291" s="44">
        <v>0.13</v>
      </c>
      <c r="G291" s="44">
        <v>0.33</v>
      </c>
      <c r="H291" s="44">
        <v>0.61</v>
      </c>
      <c r="I291" s="44">
        <v>0.95</v>
      </c>
      <c r="J291" s="44">
        <v>0.74</v>
      </c>
      <c r="K291" s="44">
        <v>1</v>
      </c>
      <c r="L291" s="15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BM292" s="55"/>
    </row>
    <row r="293" spans="1:65" ht="15">
      <c r="B293" s="8" t="s">
        <v>508</v>
      </c>
      <c r="BM293" s="27" t="s">
        <v>66</v>
      </c>
    </row>
    <row r="294" spans="1:65" ht="15">
      <c r="A294" s="24" t="s">
        <v>52</v>
      </c>
      <c r="B294" s="18" t="s">
        <v>110</v>
      </c>
      <c r="C294" s="15" t="s">
        <v>111</v>
      </c>
      <c r="D294" s="16" t="s">
        <v>234</v>
      </c>
      <c r="E294" s="17" t="s">
        <v>234</v>
      </c>
      <c r="F294" s="17" t="s">
        <v>234</v>
      </c>
      <c r="G294" s="17" t="s">
        <v>234</v>
      </c>
      <c r="H294" s="17" t="s">
        <v>234</v>
      </c>
      <c r="I294" s="17" t="s">
        <v>234</v>
      </c>
      <c r="J294" s="17" t="s">
        <v>234</v>
      </c>
      <c r="K294" s="17" t="s">
        <v>234</v>
      </c>
      <c r="L294" s="17" t="s">
        <v>234</v>
      </c>
      <c r="M294" s="17" t="s">
        <v>234</v>
      </c>
      <c r="N294" s="17" t="s">
        <v>234</v>
      </c>
      <c r="O294" s="17" t="s">
        <v>234</v>
      </c>
      <c r="P294" s="17" t="s">
        <v>234</v>
      </c>
      <c r="Q294" s="17" t="s">
        <v>234</v>
      </c>
      <c r="R294" s="17" t="s">
        <v>234</v>
      </c>
      <c r="S294" s="17" t="s">
        <v>234</v>
      </c>
      <c r="T294" s="17" t="s">
        <v>234</v>
      </c>
      <c r="U294" s="17" t="s">
        <v>234</v>
      </c>
      <c r="V294" s="17" t="s">
        <v>234</v>
      </c>
      <c r="W294" s="17" t="s">
        <v>234</v>
      </c>
      <c r="X294" s="17" t="s">
        <v>234</v>
      </c>
      <c r="Y294" s="17" t="s">
        <v>234</v>
      </c>
      <c r="Z294" s="17" t="s">
        <v>234</v>
      </c>
      <c r="AA294" s="17" t="s">
        <v>234</v>
      </c>
      <c r="AB294" s="17" t="s">
        <v>234</v>
      </c>
      <c r="AC294" s="17" t="s">
        <v>234</v>
      </c>
      <c r="AD294" s="15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235</v>
      </c>
      <c r="C295" s="9" t="s">
        <v>235</v>
      </c>
      <c r="D295" s="151" t="s">
        <v>237</v>
      </c>
      <c r="E295" s="152" t="s">
        <v>238</v>
      </c>
      <c r="F295" s="152" t="s">
        <v>239</v>
      </c>
      <c r="G295" s="152" t="s">
        <v>240</v>
      </c>
      <c r="H295" s="152" t="s">
        <v>241</v>
      </c>
      <c r="I295" s="152" t="s">
        <v>242</v>
      </c>
      <c r="J295" s="152" t="s">
        <v>243</v>
      </c>
      <c r="K295" s="152" t="s">
        <v>244</v>
      </c>
      <c r="L295" s="152" t="s">
        <v>245</v>
      </c>
      <c r="M295" s="152" t="s">
        <v>246</v>
      </c>
      <c r="N295" s="152" t="s">
        <v>247</v>
      </c>
      <c r="O295" s="152" t="s">
        <v>248</v>
      </c>
      <c r="P295" s="152" t="s">
        <v>250</v>
      </c>
      <c r="Q295" s="152" t="s">
        <v>251</v>
      </c>
      <c r="R295" s="152" t="s">
        <v>252</v>
      </c>
      <c r="S295" s="152" t="s">
        <v>253</v>
      </c>
      <c r="T295" s="152" t="s">
        <v>254</v>
      </c>
      <c r="U295" s="152" t="s">
        <v>255</v>
      </c>
      <c r="V295" s="152" t="s">
        <v>256</v>
      </c>
      <c r="W295" s="152" t="s">
        <v>257</v>
      </c>
      <c r="X295" s="152" t="s">
        <v>258</v>
      </c>
      <c r="Y295" s="152" t="s">
        <v>259</v>
      </c>
      <c r="Z295" s="152" t="s">
        <v>260</v>
      </c>
      <c r="AA295" s="152" t="s">
        <v>261</v>
      </c>
      <c r="AB295" s="152" t="s">
        <v>262</v>
      </c>
      <c r="AC295" s="152" t="s">
        <v>263</v>
      </c>
      <c r="AD295" s="15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1</v>
      </c>
    </row>
    <row r="296" spans="1:65">
      <c r="A296" s="29"/>
      <c r="B296" s="19"/>
      <c r="C296" s="9"/>
      <c r="D296" s="10" t="s">
        <v>282</v>
      </c>
      <c r="E296" s="11" t="s">
        <v>114</v>
      </c>
      <c r="F296" s="11" t="s">
        <v>282</v>
      </c>
      <c r="G296" s="11" t="s">
        <v>114</v>
      </c>
      <c r="H296" s="11" t="s">
        <v>114</v>
      </c>
      <c r="I296" s="11" t="s">
        <v>283</v>
      </c>
      <c r="J296" s="11" t="s">
        <v>283</v>
      </c>
      <c r="K296" s="11" t="s">
        <v>114</v>
      </c>
      <c r="L296" s="11" t="s">
        <v>114</v>
      </c>
      <c r="M296" s="11" t="s">
        <v>282</v>
      </c>
      <c r="N296" s="11" t="s">
        <v>283</v>
      </c>
      <c r="O296" s="11" t="s">
        <v>283</v>
      </c>
      <c r="P296" s="11" t="s">
        <v>283</v>
      </c>
      <c r="Q296" s="11" t="s">
        <v>283</v>
      </c>
      <c r="R296" s="11" t="s">
        <v>283</v>
      </c>
      <c r="S296" s="11" t="s">
        <v>283</v>
      </c>
      <c r="T296" s="11" t="s">
        <v>283</v>
      </c>
      <c r="U296" s="11" t="s">
        <v>114</v>
      </c>
      <c r="V296" s="11" t="s">
        <v>283</v>
      </c>
      <c r="W296" s="11" t="s">
        <v>283</v>
      </c>
      <c r="X296" s="11" t="s">
        <v>114</v>
      </c>
      <c r="Y296" s="11" t="s">
        <v>283</v>
      </c>
      <c r="Z296" s="11" t="s">
        <v>283</v>
      </c>
      <c r="AA296" s="11" t="s">
        <v>283</v>
      </c>
      <c r="AB296" s="11" t="s">
        <v>114</v>
      </c>
      <c r="AC296" s="11" t="s">
        <v>114</v>
      </c>
      <c r="AD296" s="15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15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148">
        <v>11.01</v>
      </c>
      <c r="E298" s="21">
        <v>12.75</v>
      </c>
      <c r="F298" s="21">
        <v>12.235174216748465</v>
      </c>
      <c r="G298" s="21">
        <v>12.98</v>
      </c>
      <c r="H298" s="21">
        <v>12.15</v>
      </c>
      <c r="I298" s="21">
        <v>12.1</v>
      </c>
      <c r="J298" s="21">
        <v>12.35</v>
      </c>
      <c r="K298" s="21">
        <v>12.2</v>
      </c>
      <c r="L298" s="148">
        <v>10.331240000000001</v>
      </c>
      <c r="M298" s="21">
        <v>12.46</v>
      </c>
      <c r="N298" s="148">
        <v>13.600000000000001</v>
      </c>
      <c r="O298" s="21" t="s">
        <v>298</v>
      </c>
      <c r="P298" s="21">
        <v>12.85</v>
      </c>
      <c r="Q298" s="21">
        <v>12.4</v>
      </c>
      <c r="R298" s="21">
        <v>12.25</v>
      </c>
      <c r="S298" s="21">
        <v>12.15</v>
      </c>
      <c r="T298" s="21">
        <v>12.35</v>
      </c>
      <c r="U298" s="148">
        <v>13.15757961502201</v>
      </c>
      <c r="V298" s="21">
        <v>12.48810145</v>
      </c>
      <c r="W298" s="21" t="s">
        <v>298</v>
      </c>
      <c r="X298" s="21">
        <v>12.36</v>
      </c>
      <c r="Y298" s="21">
        <v>11.67</v>
      </c>
      <c r="Z298" s="21">
        <v>12.509999999999998</v>
      </c>
      <c r="AA298" s="21">
        <v>12.5</v>
      </c>
      <c r="AB298" s="21">
        <v>12.770000000000001</v>
      </c>
      <c r="AC298" s="21">
        <v>11.79</v>
      </c>
      <c r="AD298" s="15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49">
        <v>11.28</v>
      </c>
      <c r="E299" s="11">
        <v>12.689999999999998</v>
      </c>
      <c r="F299" s="11">
        <v>12.33493802281718</v>
      </c>
      <c r="G299" s="11">
        <v>12.740000000000002</v>
      </c>
      <c r="H299" s="11">
        <v>12.16</v>
      </c>
      <c r="I299" s="11">
        <v>12.2</v>
      </c>
      <c r="J299" s="11">
        <v>12.47</v>
      </c>
      <c r="K299" s="11">
        <v>12.4</v>
      </c>
      <c r="L299" s="149">
        <v>11.010019999999999</v>
      </c>
      <c r="M299" s="11">
        <v>12.36</v>
      </c>
      <c r="N299" s="149">
        <v>13.5</v>
      </c>
      <c r="O299" s="11" t="s">
        <v>298</v>
      </c>
      <c r="P299" s="11">
        <v>13.05</v>
      </c>
      <c r="Q299" s="11">
        <v>12</v>
      </c>
      <c r="R299" s="11">
        <v>12.25</v>
      </c>
      <c r="S299" s="11">
        <v>12.55</v>
      </c>
      <c r="T299" s="11">
        <v>12.25</v>
      </c>
      <c r="U299" s="149">
        <v>13.14230647792361</v>
      </c>
      <c r="V299" s="147">
        <v>11.668071249999999</v>
      </c>
      <c r="W299" s="11" t="s">
        <v>298</v>
      </c>
      <c r="X299" s="11">
        <v>12.27</v>
      </c>
      <c r="Y299" s="11">
        <v>11.74</v>
      </c>
      <c r="Z299" s="11">
        <v>12.7</v>
      </c>
      <c r="AA299" s="11">
        <v>12.58</v>
      </c>
      <c r="AB299" s="11">
        <v>12.44</v>
      </c>
      <c r="AC299" s="11">
        <v>11.63</v>
      </c>
      <c r="AD299" s="15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e">
        <v>#N/A</v>
      </c>
    </row>
    <row r="300" spans="1:65">
      <c r="A300" s="29"/>
      <c r="B300" s="19">
        <v>1</v>
      </c>
      <c r="C300" s="9">
        <v>3</v>
      </c>
      <c r="D300" s="149">
        <v>11.43</v>
      </c>
      <c r="E300" s="11">
        <v>12.83</v>
      </c>
      <c r="F300" s="11">
        <v>12.115582928113291</v>
      </c>
      <c r="G300" s="11">
        <v>12.89</v>
      </c>
      <c r="H300" s="11">
        <v>12.19</v>
      </c>
      <c r="I300" s="11">
        <v>12.4</v>
      </c>
      <c r="J300" s="11">
        <v>12.46</v>
      </c>
      <c r="K300" s="11">
        <v>12.2</v>
      </c>
      <c r="L300" s="149">
        <v>10.483700000000001</v>
      </c>
      <c r="M300" s="11">
        <v>12.12</v>
      </c>
      <c r="N300" s="149">
        <v>13.5</v>
      </c>
      <c r="O300" s="11" t="s">
        <v>298</v>
      </c>
      <c r="P300" s="11">
        <v>12.7</v>
      </c>
      <c r="Q300" s="11">
        <v>12.5</v>
      </c>
      <c r="R300" s="11">
        <v>12.3</v>
      </c>
      <c r="S300" s="11">
        <v>12.35</v>
      </c>
      <c r="T300" s="11">
        <v>12.15</v>
      </c>
      <c r="U300" s="149">
        <v>13.119224192588245</v>
      </c>
      <c r="V300" s="11">
        <v>12.437310009999999</v>
      </c>
      <c r="W300" s="11" t="s">
        <v>298</v>
      </c>
      <c r="X300" s="11">
        <v>12.29</v>
      </c>
      <c r="Y300" s="11">
        <v>11.66</v>
      </c>
      <c r="Z300" s="11">
        <v>12.57</v>
      </c>
      <c r="AA300" s="11">
        <v>12.44</v>
      </c>
      <c r="AB300" s="11">
        <v>12.23</v>
      </c>
      <c r="AC300" s="11">
        <v>11.77</v>
      </c>
      <c r="AD300" s="15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49">
        <v>10.62</v>
      </c>
      <c r="E301" s="11">
        <v>12.67</v>
      </c>
      <c r="F301" s="11">
        <v>12.041737480490079</v>
      </c>
      <c r="G301" s="11">
        <v>12.8</v>
      </c>
      <c r="H301" s="11">
        <v>12.27</v>
      </c>
      <c r="I301" s="11">
        <v>12.6</v>
      </c>
      <c r="J301" s="11">
        <v>12.659999999999998</v>
      </c>
      <c r="K301" s="11">
        <v>12</v>
      </c>
      <c r="L301" s="149">
        <v>10.884110000000002</v>
      </c>
      <c r="M301" s="11">
        <v>12.03</v>
      </c>
      <c r="N301" s="149">
        <v>13.5</v>
      </c>
      <c r="O301" s="11" t="s">
        <v>298</v>
      </c>
      <c r="P301" s="11">
        <v>12.85</v>
      </c>
      <c r="Q301" s="11">
        <v>11.9</v>
      </c>
      <c r="R301" s="11">
        <v>12.05</v>
      </c>
      <c r="S301" s="11">
        <v>12.2</v>
      </c>
      <c r="T301" s="11">
        <v>12.1</v>
      </c>
      <c r="U301" s="149">
        <v>12.964458649520664</v>
      </c>
      <c r="V301" s="11">
        <v>12.28296636</v>
      </c>
      <c r="W301" s="11" t="s">
        <v>298</v>
      </c>
      <c r="X301" s="11">
        <v>12.17</v>
      </c>
      <c r="Y301" s="11">
        <v>11.8</v>
      </c>
      <c r="Z301" s="11">
        <v>12.560000000000002</v>
      </c>
      <c r="AA301" s="11">
        <v>12.42</v>
      </c>
      <c r="AB301" s="11">
        <v>12.54</v>
      </c>
      <c r="AC301" s="11">
        <v>11.84</v>
      </c>
      <c r="AD301" s="15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12.332462805496345</v>
      </c>
    </row>
    <row r="302" spans="1:65">
      <c r="A302" s="29"/>
      <c r="B302" s="19">
        <v>1</v>
      </c>
      <c r="C302" s="9">
        <v>5</v>
      </c>
      <c r="D302" s="149">
        <v>11.78</v>
      </c>
      <c r="E302" s="11">
        <v>12.79</v>
      </c>
      <c r="F302" s="11">
        <v>12.22894887744622</v>
      </c>
      <c r="G302" s="11">
        <v>12.89</v>
      </c>
      <c r="H302" s="11">
        <v>12.2</v>
      </c>
      <c r="I302" s="11">
        <v>12.8</v>
      </c>
      <c r="J302" s="11">
        <v>12.34</v>
      </c>
      <c r="K302" s="11">
        <v>12.5</v>
      </c>
      <c r="L302" s="149">
        <v>10.06043</v>
      </c>
      <c r="M302" s="11">
        <v>12.47</v>
      </c>
      <c r="N302" s="149">
        <v>13.600000000000001</v>
      </c>
      <c r="O302" s="11" t="s">
        <v>298</v>
      </c>
      <c r="P302" s="11">
        <v>12.3</v>
      </c>
      <c r="Q302" s="11">
        <v>12.05</v>
      </c>
      <c r="R302" s="11">
        <v>12.15</v>
      </c>
      <c r="S302" s="11">
        <v>12.2</v>
      </c>
      <c r="T302" s="11">
        <v>12.15</v>
      </c>
      <c r="U302" s="149">
        <v>13.233566728389729</v>
      </c>
      <c r="V302" s="11">
        <v>12.393265</v>
      </c>
      <c r="W302" s="11" t="s">
        <v>298</v>
      </c>
      <c r="X302" s="11">
        <v>12.06</v>
      </c>
      <c r="Y302" s="11">
        <v>11.85</v>
      </c>
      <c r="Z302" s="11">
        <v>12.509999999999998</v>
      </c>
      <c r="AA302" s="11">
        <v>12.46</v>
      </c>
      <c r="AB302" s="11">
        <v>12.27</v>
      </c>
      <c r="AC302" s="11">
        <v>11.42</v>
      </c>
      <c r="AD302" s="15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27</v>
      </c>
    </row>
    <row r="303" spans="1:65">
      <c r="A303" s="29"/>
      <c r="B303" s="19">
        <v>1</v>
      </c>
      <c r="C303" s="9">
        <v>6</v>
      </c>
      <c r="D303" s="149">
        <v>11.19</v>
      </c>
      <c r="E303" s="11">
        <v>12.809999999999999</v>
      </c>
      <c r="F303" s="11">
        <v>12.271608209945901</v>
      </c>
      <c r="G303" s="11">
        <v>12.950000000000001</v>
      </c>
      <c r="H303" s="11">
        <v>12.21</v>
      </c>
      <c r="I303" s="11">
        <v>12.9</v>
      </c>
      <c r="J303" s="11">
        <v>12.38</v>
      </c>
      <c r="K303" s="11">
        <v>12.5</v>
      </c>
      <c r="L303" s="149">
        <v>10.388660000000002</v>
      </c>
      <c r="M303" s="11">
        <v>12.03</v>
      </c>
      <c r="N303" s="149">
        <v>13.600000000000001</v>
      </c>
      <c r="O303" s="11" t="s">
        <v>298</v>
      </c>
      <c r="P303" s="11">
        <v>12.65</v>
      </c>
      <c r="Q303" s="11">
        <v>11.85</v>
      </c>
      <c r="R303" s="147">
        <v>11.55</v>
      </c>
      <c r="S303" s="11">
        <v>12.55</v>
      </c>
      <c r="T303" s="11">
        <v>12.3</v>
      </c>
      <c r="U303" s="149">
        <v>12.956380728372171</v>
      </c>
      <c r="V303" s="11">
        <v>12.321312949999999</v>
      </c>
      <c r="W303" s="11" t="s">
        <v>298</v>
      </c>
      <c r="X303" s="11">
        <v>12.06</v>
      </c>
      <c r="Y303" s="11">
        <v>11.9</v>
      </c>
      <c r="Z303" s="11">
        <v>12.39</v>
      </c>
      <c r="AA303" s="11">
        <v>12.33</v>
      </c>
      <c r="AB303" s="11">
        <v>12.67</v>
      </c>
      <c r="AC303" s="11">
        <v>11.69</v>
      </c>
      <c r="AD303" s="15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269</v>
      </c>
      <c r="C304" s="12"/>
      <c r="D304" s="22">
        <v>11.218333333333334</v>
      </c>
      <c r="E304" s="22">
        <v>12.756666666666666</v>
      </c>
      <c r="F304" s="22">
        <v>12.204664955926857</v>
      </c>
      <c r="G304" s="22">
        <v>12.875</v>
      </c>
      <c r="H304" s="22">
        <v>12.196666666666667</v>
      </c>
      <c r="I304" s="22">
        <v>12.5</v>
      </c>
      <c r="J304" s="22">
        <v>12.443333333333333</v>
      </c>
      <c r="K304" s="22">
        <v>12.299999999999999</v>
      </c>
      <c r="L304" s="22">
        <v>10.526359999999999</v>
      </c>
      <c r="M304" s="22">
        <v>12.244999999999999</v>
      </c>
      <c r="N304" s="22">
        <v>13.550000000000002</v>
      </c>
      <c r="O304" s="22" t="s">
        <v>694</v>
      </c>
      <c r="P304" s="22">
        <v>12.733333333333334</v>
      </c>
      <c r="Q304" s="22">
        <v>12.116666666666665</v>
      </c>
      <c r="R304" s="22">
        <v>12.091666666666667</v>
      </c>
      <c r="S304" s="22">
        <v>12.333333333333334</v>
      </c>
      <c r="T304" s="22">
        <v>12.216666666666667</v>
      </c>
      <c r="U304" s="22">
        <v>13.095586065302738</v>
      </c>
      <c r="V304" s="22">
        <v>12.265171169999997</v>
      </c>
      <c r="W304" s="22" t="s">
        <v>694</v>
      </c>
      <c r="X304" s="22">
        <v>12.201666666666668</v>
      </c>
      <c r="Y304" s="22">
        <v>11.770000000000001</v>
      </c>
      <c r="Z304" s="22">
        <v>12.540000000000001</v>
      </c>
      <c r="AA304" s="22">
        <v>12.455</v>
      </c>
      <c r="AB304" s="22">
        <v>12.486666666666666</v>
      </c>
      <c r="AC304" s="22">
        <v>11.69</v>
      </c>
      <c r="AD304" s="15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270</v>
      </c>
      <c r="C305" s="28"/>
      <c r="D305" s="11">
        <v>11.234999999999999</v>
      </c>
      <c r="E305" s="11">
        <v>12.77</v>
      </c>
      <c r="F305" s="11">
        <v>12.232061547097342</v>
      </c>
      <c r="G305" s="11">
        <v>12.89</v>
      </c>
      <c r="H305" s="11">
        <v>12.195</v>
      </c>
      <c r="I305" s="11">
        <v>12.5</v>
      </c>
      <c r="J305" s="11">
        <v>12.420000000000002</v>
      </c>
      <c r="K305" s="11">
        <v>12.3</v>
      </c>
      <c r="L305" s="11">
        <v>10.43618</v>
      </c>
      <c r="M305" s="11">
        <v>12.239999999999998</v>
      </c>
      <c r="N305" s="11">
        <v>13.55</v>
      </c>
      <c r="O305" s="11" t="s">
        <v>694</v>
      </c>
      <c r="P305" s="11">
        <v>12.774999999999999</v>
      </c>
      <c r="Q305" s="11">
        <v>12.025</v>
      </c>
      <c r="R305" s="11">
        <v>12.2</v>
      </c>
      <c r="S305" s="11">
        <v>12.274999999999999</v>
      </c>
      <c r="T305" s="11">
        <v>12.2</v>
      </c>
      <c r="U305" s="11">
        <v>13.130765335255926</v>
      </c>
      <c r="V305" s="11">
        <v>12.357288974999999</v>
      </c>
      <c r="W305" s="11" t="s">
        <v>694</v>
      </c>
      <c r="X305" s="11">
        <v>12.219999999999999</v>
      </c>
      <c r="Y305" s="11">
        <v>11.77</v>
      </c>
      <c r="Z305" s="11">
        <v>12.535</v>
      </c>
      <c r="AA305" s="11">
        <v>12.45</v>
      </c>
      <c r="AB305" s="11">
        <v>12.489999999999998</v>
      </c>
      <c r="AC305" s="11">
        <v>11.73</v>
      </c>
      <c r="AD305" s="15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271</v>
      </c>
      <c r="C306" s="28"/>
      <c r="D306" s="23">
        <v>0.39148009740811435</v>
      </c>
      <c r="E306" s="23">
        <v>6.5319726474218284E-2</v>
      </c>
      <c r="F306" s="23">
        <v>0.10719511648157037</v>
      </c>
      <c r="G306" s="23">
        <v>9.0498618773989736E-2</v>
      </c>
      <c r="H306" s="23">
        <v>4.2739521132865423E-2</v>
      </c>
      <c r="I306" s="23">
        <v>0.32249030993194239</v>
      </c>
      <c r="J306" s="23">
        <v>0.11944315244779224</v>
      </c>
      <c r="K306" s="23">
        <v>0.20000000000000018</v>
      </c>
      <c r="L306" s="23">
        <v>0.35717105229847473</v>
      </c>
      <c r="M306" s="23">
        <v>0.20887795479657553</v>
      </c>
      <c r="N306" s="23">
        <v>5.477225575051739E-2</v>
      </c>
      <c r="O306" s="23" t="s">
        <v>694</v>
      </c>
      <c r="P306" s="23">
        <v>0.25429641497014188</v>
      </c>
      <c r="Q306" s="23">
        <v>0.26956755492207646</v>
      </c>
      <c r="R306" s="23">
        <v>0.28002976032319593</v>
      </c>
      <c r="S306" s="23">
        <v>0.18073922282301325</v>
      </c>
      <c r="T306" s="23">
        <v>9.8319208025017521E-2</v>
      </c>
      <c r="U306" s="23">
        <v>0.11153111369424196</v>
      </c>
      <c r="V306" s="23">
        <v>0.30190548255180955</v>
      </c>
      <c r="W306" s="23" t="s">
        <v>694</v>
      </c>
      <c r="X306" s="23">
        <v>0.1254458714612264</v>
      </c>
      <c r="Y306" s="23">
        <v>9.7159662411928999E-2</v>
      </c>
      <c r="Z306" s="23">
        <v>0.10119288512538809</v>
      </c>
      <c r="AA306" s="23">
        <v>8.3366660002665377E-2</v>
      </c>
      <c r="AB306" s="23">
        <v>0.21528275979898343</v>
      </c>
      <c r="AC306" s="23">
        <v>0.15192103211866331</v>
      </c>
      <c r="AD306" s="205"/>
      <c r="AE306" s="206"/>
      <c r="AF306" s="206"/>
      <c r="AG306" s="206"/>
      <c r="AH306" s="206"/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  <c r="BI306" s="206"/>
      <c r="BJ306" s="206"/>
      <c r="BK306" s="206"/>
      <c r="BL306" s="206"/>
      <c r="BM306" s="56"/>
    </row>
    <row r="307" spans="1:65">
      <c r="A307" s="29"/>
      <c r="B307" s="3" t="s">
        <v>86</v>
      </c>
      <c r="C307" s="28"/>
      <c r="D307" s="13">
        <v>3.4896457947536562E-2</v>
      </c>
      <c r="E307" s="13">
        <v>5.1204384484623694E-3</v>
      </c>
      <c r="F307" s="13">
        <v>8.7831265232327441E-3</v>
      </c>
      <c r="G307" s="13">
        <v>7.0290189339021151E-3</v>
      </c>
      <c r="H307" s="13">
        <v>3.5041968679583564E-3</v>
      </c>
      <c r="I307" s="13">
        <v>2.5799224794555389E-2</v>
      </c>
      <c r="J307" s="13">
        <v>9.598967515225737E-3</v>
      </c>
      <c r="K307" s="13">
        <v>1.6260162601626032E-2</v>
      </c>
      <c r="L307" s="13">
        <v>3.393110745770378E-2</v>
      </c>
      <c r="M307" s="13">
        <v>1.7058224156519031E-2</v>
      </c>
      <c r="N307" s="13">
        <v>4.04223289671715E-3</v>
      </c>
      <c r="O307" s="13" t="s">
        <v>694</v>
      </c>
      <c r="P307" s="13">
        <v>1.9970922641634178E-2</v>
      </c>
      <c r="Q307" s="13">
        <v>2.2247666155879767E-2</v>
      </c>
      <c r="R307" s="13">
        <v>2.3158905057741909E-2</v>
      </c>
      <c r="S307" s="13">
        <v>1.4654531580244316E-2</v>
      </c>
      <c r="T307" s="13">
        <v>8.0479570006835623E-3</v>
      </c>
      <c r="U307" s="13">
        <v>8.5166951015463108E-3</v>
      </c>
      <c r="V307" s="13">
        <v>2.4614860923446013E-2</v>
      </c>
      <c r="W307" s="13" t="s">
        <v>694</v>
      </c>
      <c r="X307" s="13">
        <v>1.0281043966225357E-2</v>
      </c>
      <c r="Y307" s="13">
        <v>8.2548566195351728E-3</v>
      </c>
      <c r="Z307" s="13">
        <v>8.0696080642255249E-3</v>
      </c>
      <c r="AA307" s="13">
        <v>6.6934291451357184E-3</v>
      </c>
      <c r="AB307" s="13">
        <v>1.7241011195860925E-2</v>
      </c>
      <c r="AC307" s="13">
        <v>1.2995811130766751E-2</v>
      </c>
      <c r="AD307" s="15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272</v>
      </c>
      <c r="C308" s="28"/>
      <c r="D308" s="13">
        <v>-9.034119865064294E-2</v>
      </c>
      <c r="E308" s="13">
        <v>3.4397335541223928E-2</v>
      </c>
      <c r="F308" s="13">
        <v>-1.0362719238247386E-2</v>
      </c>
      <c r="G308" s="13">
        <v>4.3992607402136841E-2</v>
      </c>
      <c r="H308" s="13">
        <v>-1.1011274955490258E-2</v>
      </c>
      <c r="I308" s="13">
        <v>1.3585055730229945E-2</v>
      </c>
      <c r="J308" s="13">
        <v>8.9901368109195356E-3</v>
      </c>
      <c r="K308" s="13">
        <v>-2.6323051614538517E-3</v>
      </c>
      <c r="L308" s="13">
        <v>-0.14645110502108305</v>
      </c>
      <c r="M308" s="13">
        <v>-7.0920794066668957E-3</v>
      </c>
      <c r="N308" s="13">
        <v>9.8726200411569431E-2</v>
      </c>
      <c r="O308" s="13" t="s">
        <v>694</v>
      </c>
      <c r="P308" s="13">
        <v>3.250531010386104E-2</v>
      </c>
      <c r="Q308" s="13">
        <v>-1.7498219312163887E-2</v>
      </c>
      <c r="R308" s="13">
        <v>-1.9525389423624251E-2</v>
      </c>
      <c r="S308" s="13">
        <v>7.0588320493447654E-5</v>
      </c>
      <c r="T308" s="13">
        <v>-9.3895388663219892E-3</v>
      </c>
      <c r="U308" s="13">
        <v>6.1879226545591859E-2</v>
      </c>
      <c r="V308" s="13">
        <v>-5.4564636891795137E-3</v>
      </c>
      <c r="W308" s="13" t="s">
        <v>694</v>
      </c>
      <c r="X308" s="13">
        <v>-1.0605840933198163E-2</v>
      </c>
      <c r="Y308" s="13">
        <v>-4.5608311524415468E-2</v>
      </c>
      <c r="Z308" s="13">
        <v>1.6828527908566704E-2</v>
      </c>
      <c r="AA308" s="13">
        <v>9.9361495296010904E-3</v>
      </c>
      <c r="AB308" s="13">
        <v>1.2503898337451025E-2</v>
      </c>
      <c r="AC308" s="13">
        <v>-5.2095255881088987E-2</v>
      </c>
      <c r="AD308" s="15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273</v>
      </c>
      <c r="C309" s="46"/>
      <c r="D309" s="44">
        <v>3.63</v>
      </c>
      <c r="E309" s="44">
        <v>1.62</v>
      </c>
      <c r="F309" s="44">
        <v>0.27</v>
      </c>
      <c r="G309" s="44">
        <v>2.02</v>
      </c>
      <c r="H309" s="44">
        <v>0.28999999999999998</v>
      </c>
      <c r="I309" s="44">
        <v>0.74</v>
      </c>
      <c r="J309" s="44">
        <v>0.55000000000000004</v>
      </c>
      <c r="K309" s="44">
        <v>0.06</v>
      </c>
      <c r="L309" s="44">
        <v>6</v>
      </c>
      <c r="M309" s="44">
        <v>0.13</v>
      </c>
      <c r="N309" s="44">
        <v>4.33</v>
      </c>
      <c r="O309" s="44" t="s">
        <v>274</v>
      </c>
      <c r="P309" s="44">
        <v>1.54</v>
      </c>
      <c r="Q309" s="44">
        <v>0.56999999999999995</v>
      </c>
      <c r="R309" s="44">
        <v>0.65</v>
      </c>
      <c r="S309" s="44">
        <v>0.17</v>
      </c>
      <c r="T309" s="44">
        <v>0.23</v>
      </c>
      <c r="U309" s="44">
        <v>2.78</v>
      </c>
      <c r="V309" s="44">
        <v>0.06</v>
      </c>
      <c r="W309" s="44" t="s">
        <v>274</v>
      </c>
      <c r="X309" s="44">
        <v>0.28000000000000003</v>
      </c>
      <c r="Y309" s="44">
        <v>1.75</v>
      </c>
      <c r="Z309" s="44">
        <v>0.88</v>
      </c>
      <c r="AA309" s="44">
        <v>0.59</v>
      </c>
      <c r="AB309" s="44">
        <v>0.7</v>
      </c>
      <c r="AC309" s="44">
        <v>2.02</v>
      </c>
      <c r="AD309" s="15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BM310" s="55"/>
    </row>
    <row r="311" spans="1:65" ht="15">
      <c r="B311" s="8" t="s">
        <v>509</v>
      </c>
      <c r="BM311" s="27" t="s">
        <v>66</v>
      </c>
    </row>
    <row r="312" spans="1:65" ht="15">
      <c r="A312" s="24" t="s">
        <v>42</v>
      </c>
      <c r="B312" s="18" t="s">
        <v>110</v>
      </c>
      <c r="C312" s="15" t="s">
        <v>111</v>
      </c>
      <c r="D312" s="16" t="s">
        <v>234</v>
      </c>
      <c r="E312" s="17" t="s">
        <v>234</v>
      </c>
      <c r="F312" s="17" t="s">
        <v>234</v>
      </c>
      <c r="G312" s="17" t="s">
        <v>234</v>
      </c>
      <c r="H312" s="17" t="s">
        <v>234</v>
      </c>
      <c r="I312" s="17" t="s">
        <v>234</v>
      </c>
      <c r="J312" s="17" t="s">
        <v>234</v>
      </c>
      <c r="K312" s="17" t="s">
        <v>234</v>
      </c>
      <c r="L312" s="17" t="s">
        <v>234</v>
      </c>
      <c r="M312" s="17" t="s">
        <v>234</v>
      </c>
      <c r="N312" s="17" t="s">
        <v>234</v>
      </c>
      <c r="O312" s="17" t="s">
        <v>234</v>
      </c>
      <c r="P312" s="17" t="s">
        <v>234</v>
      </c>
      <c r="Q312" s="17" t="s">
        <v>234</v>
      </c>
      <c r="R312" s="17" t="s">
        <v>234</v>
      </c>
      <c r="S312" s="17" t="s">
        <v>234</v>
      </c>
      <c r="T312" s="17" t="s">
        <v>234</v>
      </c>
      <c r="U312" s="17" t="s">
        <v>234</v>
      </c>
      <c r="V312" s="17" t="s">
        <v>234</v>
      </c>
      <c r="W312" s="17" t="s">
        <v>234</v>
      </c>
      <c r="X312" s="17" t="s">
        <v>234</v>
      </c>
      <c r="Y312" s="17" t="s">
        <v>234</v>
      </c>
      <c r="Z312" s="17" t="s">
        <v>234</v>
      </c>
      <c r="AA312" s="15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235</v>
      </c>
      <c r="C313" s="9" t="s">
        <v>235</v>
      </c>
      <c r="D313" s="151" t="s">
        <v>237</v>
      </c>
      <c r="E313" s="152" t="s">
        <v>238</v>
      </c>
      <c r="F313" s="152" t="s">
        <v>239</v>
      </c>
      <c r="G313" s="152" t="s">
        <v>240</v>
      </c>
      <c r="H313" s="152" t="s">
        <v>242</v>
      </c>
      <c r="I313" s="152" t="s">
        <v>243</v>
      </c>
      <c r="J313" s="152" t="s">
        <v>244</v>
      </c>
      <c r="K313" s="152" t="s">
        <v>245</v>
      </c>
      <c r="L313" s="152" t="s">
        <v>246</v>
      </c>
      <c r="M313" s="152" t="s">
        <v>247</v>
      </c>
      <c r="N313" s="152" t="s">
        <v>248</v>
      </c>
      <c r="O313" s="152" t="s">
        <v>250</v>
      </c>
      <c r="P313" s="152" t="s">
        <v>251</v>
      </c>
      <c r="Q313" s="152" t="s">
        <v>252</v>
      </c>
      <c r="R313" s="152" t="s">
        <v>253</v>
      </c>
      <c r="S313" s="152" t="s">
        <v>254</v>
      </c>
      <c r="T313" s="152" t="s">
        <v>255</v>
      </c>
      <c r="U313" s="152" t="s">
        <v>257</v>
      </c>
      <c r="V313" s="152" t="s">
        <v>259</v>
      </c>
      <c r="W313" s="152" t="s">
        <v>260</v>
      </c>
      <c r="X313" s="152" t="s">
        <v>261</v>
      </c>
      <c r="Y313" s="152" t="s">
        <v>262</v>
      </c>
      <c r="Z313" s="152" t="s">
        <v>263</v>
      </c>
      <c r="AA313" s="15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3</v>
      </c>
    </row>
    <row r="314" spans="1:65">
      <c r="A314" s="29"/>
      <c r="B314" s="19"/>
      <c r="C314" s="9"/>
      <c r="D314" s="10" t="s">
        <v>282</v>
      </c>
      <c r="E314" s="11" t="s">
        <v>282</v>
      </c>
      <c r="F314" s="11" t="s">
        <v>282</v>
      </c>
      <c r="G314" s="11" t="s">
        <v>114</v>
      </c>
      <c r="H314" s="11" t="s">
        <v>283</v>
      </c>
      <c r="I314" s="11" t="s">
        <v>282</v>
      </c>
      <c r="J314" s="11" t="s">
        <v>282</v>
      </c>
      <c r="K314" s="11" t="s">
        <v>114</v>
      </c>
      <c r="L314" s="11" t="s">
        <v>282</v>
      </c>
      <c r="M314" s="11" t="s">
        <v>283</v>
      </c>
      <c r="N314" s="11" t="s">
        <v>283</v>
      </c>
      <c r="O314" s="11" t="s">
        <v>283</v>
      </c>
      <c r="P314" s="11" t="s">
        <v>283</v>
      </c>
      <c r="Q314" s="11" t="s">
        <v>283</v>
      </c>
      <c r="R314" s="11" t="s">
        <v>283</v>
      </c>
      <c r="S314" s="11" t="s">
        <v>283</v>
      </c>
      <c r="T314" s="11" t="s">
        <v>114</v>
      </c>
      <c r="U314" s="11" t="s">
        <v>282</v>
      </c>
      <c r="V314" s="11" t="s">
        <v>283</v>
      </c>
      <c r="W314" s="11" t="s">
        <v>283</v>
      </c>
      <c r="X314" s="11" t="s">
        <v>283</v>
      </c>
      <c r="Y314" s="11" t="s">
        <v>282</v>
      </c>
      <c r="Z314" s="11" t="s">
        <v>282</v>
      </c>
      <c r="AA314" s="15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15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8">
        <v>1</v>
      </c>
      <c r="C316" s="14">
        <v>1</v>
      </c>
      <c r="D316" s="213">
        <v>42.88</v>
      </c>
      <c r="E316" s="213">
        <v>40.64</v>
      </c>
      <c r="F316" s="213">
        <v>38.944537703618849</v>
      </c>
      <c r="G316" s="214">
        <v>49.1</v>
      </c>
      <c r="H316" s="213">
        <v>45</v>
      </c>
      <c r="I316" s="213">
        <v>41.8</v>
      </c>
      <c r="J316" s="213">
        <v>40.700000000000003</v>
      </c>
      <c r="K316" s="213">
        <v>42.053000000000004</v>
      </c>
      <c r="L316" s="213">
        <v>42.09</v>
      </c>
      <c r="M316" s="213">
        <v>43.7</v>
      </c>
      <c r="N316" s="213">
        <v>41</v>
      </c>
      <c r="O316" s="213">
        <v>44.4</v>
      </c>
      <c r="P316" s="213">
        <v>43</v>
      </c>
      <c r="Q316" s="213">
        <v>41.1</v>
      </c>
      <c r="R316" s="213">
        <v>45.1</v>
      </c>
      <c r="S316" s="213">
        <v>43.8</v>
      </c>
      <c r="T316" s="213">
        <v>43.027797616058251</v>
      </c>
      <c r="U316" s="214">
        <v>58.03</v>
      </c>
      <c r="V316" s="214">
        <v>36.81</v>
      </c>
      <c r="W316" s="213">
        <v>41</v>
      </c>
      <c r="X316" s="213">
        <v>41.83</v>
      </c>
      <c r="Y316" s="234">
        <v>39.92</v>
      </c>
      <c r="Z316" s="213">
        <v>45.37</v>
      </c>
      <c r="AA316" s="215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  <c r="AL316" s="216"/>
      <c r="AM316" s="216"/>
      <c r="AN316" s="216"/>
      <c r="AO316" s="216"/>
      <c r="AP316" s="216"/>
      <c r="AQ316" s="216"/>
      <c r="AR316" s="216"/>
      <c r="AS316" s="216"/>
      <c r="AT316" s="216"/>
      <c r="AU316" s="216"/>
      <c r="AV316" s="216"/>
      <c r="AW316" s="216"/>
      <c r="AX316" s="216"/>
      <c r="AY316" s="216"/>
      <c r="AZ316" s="216"/>
      <c r="BA316" s="216"/>
      <c r="BB316" s="216"/>
      <c r="BC316" s="216"/>
      <c r="BD316" s="216"/>
      <c r="BE316" s="216"/>
      <c r="BF316" s="216"/>
      <c r="BG316" s="216"/>
      <c r="BH316" s="216"/>
      <c r="BI316" s="216"/>
      <c r="BJ316" s="216"/>
      <c r="BK316" s="216"/>
      <c r="BL316" s="216"/>
      <c r="BM316" s="217">
        <v>1</v>
      </c>
    </row>
    <row r="317" spans="1:65">
      <c r="A317" s="29"/>
      <c r="B317" s="19">
        <v>1</v>
      </c>
      <c r="C317" s="9">
        <v>2</v>
      </c>
      <c r="D317" s="218">
        <v>42.87</v>
      </c>
      <c r="E317" s="218">
        <v>41.55</v>
      </c>
      <c r="F317" s="218">
        <v>38.890108424875969</v>
      </c>
      <c r="G317" s="220">
        <v>48.6</v>
      </c>
      <c r="H317" s="218">
        <v>44</v>
      </c>
      <c r="I317" s="218">
        <v>42.66</v>
      </c>
      <c r="J317" s="218">
        <v>40.9</v>
      </c>
      <c r="K317" s="218">
        <v>44.204000000000001</v>
      </c>
      <c r="L317" s="218">
        <v>41.74</v>
      </c>
      <c r="M317" s="218">
        <v>44.7</v>
      </c>
      <c r="N317" s="218">
        <v>41</v>
      </c>
      <c r="O317" s="218">
        <v>43.8</v>
      </c>
      <c r="P317" s="218">
        <v>42.5</v>
      </c>
      <c r="Q317" s="218">
        <v>40.1</v>
      </c>
      <c r="R317" s="218">
        <v>44.7</v>
      </c>
      <c r="S317" s="218">
        <v>41.2</v>
      </c>
      <c r="T317" s="218">
        <v>41.693938791309236</v>
      </c>
      <c r="U317" s="220">
        <v>58.61</v>
      </c>
      <c r="V317" s="220">
        <v>37.78</v>
      </c>
      <c r="W317" s="218">
        <v>42.5</v>
      </c>
      <c r="X317" s="218">
        <v>41.76</v>
      </c>
      <c r="Y317" s="218">
        <v>41.51</v>
      </c>
      <c r="Z317" s="218">
        <v>42.61</v>
      </c>
      <c r="AA317" s="215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  <c r="AL317" s="216"/>
      <c r="AM317" s="216"/>
      <c r="AN317" s="216"/>
      <c r="AO317" s="216"/>
      <c r="AP317" s="216"/>
      <c r="AQ317" s="216"/>
      <c r="AR317" s="216"/>
      <c r="AS317" s="216"/>
      <c r="AT317" s="216"/>
      <c r="AU317" s="216"/>
      <c r="AV317" s="216"/>
      <c r="AW317" s="216"/>
      <c r="AX317" s="216"/>
      <c r="AY317" s="216"/>
      <c r="AZ317" s="216"/>
      <c r="BA317" s="216"/>
      <c r="BB317" s="216"/>
      <c r="BC317" s="216"/>
      <c r="BD317" s="216"/>
      <c r="BE317" s="216"/>
      <c r="BF317" s="216"/>
      <c r="BG317" s="216"/>
      <c r="BH317" s="216"/>
      <c r="BI317" s="216"/>
      <c r="BJ317" s="216"/>
      <c r="BK317" s="216"/>
      <c r="BL317" s="216"/>
      <c r="BM317" s="217">
        <v>37</v>
      </c>
    </row>
    <row r="318" spans="1:65">
      <c r="A318" s="29"/>
      <c r="B318" s="19">
        <v>1</v>
      </c>
      <c r="C318" s="9">
        <v>3</v>
      </c>
      <c r="D318" s="218">
        <v>41.71</v>
      </c>
      <c r="E318" s="218">
        <v>41.13</v>
      </c>
      <c r="F318" s="218">
        <v>37.52558550269255</v>
      </c>
      <c r="G318" s="220">
        <v>48</v>
      </c>
      <c r="H318" s="218">
        <v>43.5</v>
      </c>
      <c r="I318" s="218">
        <v>40.99</v>
      </c>
      <c r="J318" s="218">
        <v>39.9</v>
      </c>
      <c r="K318" s="218">
        <v>40.811</v>
      </c>
      <c r="L318" s="218">
        <v>41.18</v>
      </c>
      <c r="M318" s="218">
        <v>42.5</v>
      </c>
      <c r="N318" s="218">
        <v>40</v>
      </c>
      <c r="O318" s="218">
        <v>43.2</v>
      </c>
      <c r="P318" s="218">
        <v>41.7</v>
      </c>
      <c r="Q318" s="218">
        <v>40.1</v>
      </c>
      <c r="R318" s="218">
        <v>43.5</v>
      </c>
      <c r="S318" s="218">
        <v>44.2</v>
      </c>
      <c r="T318" s="218">
        <v>42.265004803132435</v>
      </c>
      <c r="U318" s="220">
        <v>56.58</v>
      </c>
      <c r="V318" s="220">
        <v>36.270000000000003</v>
      </c>
      <c r="W318" s="218">
        <v>40.299999999999997</v>
      </c>
      <c r="X318" s="218">
        <v>42.16</v>
      </c>
      <c r="Y318" s="218">
        <v>42.52</v>
      </c>
      <c r="Z318" s="218">
        <v>44.55</v>
      </c>
      <c r="AA318" s="215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216"/>
      <c r="AY318" s="216"/>
      <c r="AZ318" s="216"/>
      <c r="BA318" s="216"/>
      <c r="BB318" s="216"/>
      <c r="BC318" s="216"/>
      <c r="BD318" s="216"/>
      <c r="BE318" s="216"/>
      <c r="BF318" s="216"/>
      <c r="BG318" s="216"/>
      <c r="BH318" s="216"/>
      <c r="BI318" s="216"/>
      <c r="BJ318" s="216"/>
      <c r="BK318" s="216"/>
      <c r="BL318" s="216"/>
      <c r="BM318" s="217">
        <v>16</v>
      </c>
    </row>
    <row r="319" spans="1:65">
      <c r="A319" s="29"/>
      <c r="B319" s="19">
        <v>1</v>
      </c>
      <c r="C319" s="9">
        <v>4</v>
      </c>
      <c r="D319" s="218">
        <v>39.090000000000003</v>
      </c>
      <c r="E319" s="218">
        <v>41.97</v>
      </c>
      <c r="F319" s="218">
        <v>37.629754671678995</v>
      </c>
      <c r="G319" s="220">
        <v>47.7</v>
      </c>
      <c r="H319" s="218">
        <v>40.700000000000003</v>
      </c>
      <c r="I319" s="218">
        <v>40.159999999999997</v>
      </c>
      <c r="J319" s="218">
        <v>41.1</v>
      </c>
      <c r="K319" s="218">
        <v>42.332000000000001</v>
      </c>
      <c r="L319" s="218">
        <v>40.520000000000003</v>
      </c>
      <c r="M319" s="218">
        <v>42.3</v>
      </c>
      <c r="N319" s="218">
        <v>41</v>
      </c>
      <c r="O319" s="218">
        <v>42.6</v>
      </c>
      <c r="P319" s="218">
        <v>43.4</v>
      </c>
      <c r="Q319" s="218">
        <v>39.9</v>
      </c>
      <c r="R319" s="218">
        <v>44.2</v>
      </c>
      <c r="S319" s="218">
        <v>43.8</v>
      </c>
      <c r="T319" s="218">
        <v>42.409069371834399</v>
      </c>
      <c r="U319" s="220">
        <v>60.55</v>
      </c>
      <c r="V319" s="220">
        <v>37.520000000000003</v>
      </c>
      <c r="W319" s="218">
        <v>41.4</v>
      </c>
      <c r="X319" s="218">
        <v>41.35</v>
      </c>
      <c r="Y319" s="218">
        <v>42.44</v>
      </c>
      <c r="Z319" s="218">
        <v>44.96</v>
      </c>
      <c r="AA319" s="215"/>
      <c r="AB319" s="216"/>
      <c r="AC319" s="216"/>
      <c r="AD319" s="216"/>
      <c r="AE319" s="216"/>
      <c r="AF319" s="216"/>
      <c r="AG319" s="216"/>
      <c r="AH319" s="216"/>
      <c r="AI319" s="216"/>
      <c r="AJ319" s="216"/>
      <c r="AK319" s="216"/>
      <c r="AL319" s="216"/>
      <c r="AM319" s="216"/>
      <c r="AN319" s="216"/>
      <c r="AO319" s="216"/>
      <c r="AP319" s="216"/>
      <c r="AQ319" s="216"/>
      <c r="AR319" s="216"/>
      <c r="AS319" s="216"/>
      <c r="AT319" s="216"/>
      <c r="AU319" s="216"/>
      <c r="AV319" s="216"/>
      <c r="AW319" s="216"/>
      <c r="AX319" s="216"/>
      <c r="AY319" s="216"/>
      <c r="AZ319" s="216"/>
      <c r="BA319" s="216"/>
      <c r="BB319" s="216"/>
      <c r="BC319" s="216"/>
      <c r="BD319" s="216"/>
      <c r="BE319" s="216"/>
      <c r="BF319" s="216"/>
      <c r="BG319" s="216"/>
      <c r="BH319" s="216"/>
      <c r="BI319" s="216"/>
      <c r="BJ319" s="216"/>
      <c r="BK319" s="216"/>
      <c r="BL319" s="216"/>
      <c r="BM319" s="217">
        <v>41.942018060038791</v>
      </c>
    </row>
    <row r="320" spans="1:65">
      <c r="A320" s="29"/>
      <c r="B320" s="19">
        <v>1</v>
      </c>
      <c r="C320" s="9">
        <v>5</v>
      </c>
      <c r="D320" s="218">
        <v>40.840000000000003</v>
      </c>
      <c r="E320" s="218">
        <v>40.270000000000003</v>
      </c>
      <c r="F320" s="218">
        <v>38.199356461976777</v>
      </c>
      <c r="G320" s="220">
        <v>48.2</v>
      </c>
      <c r="H320" s="218">
        <v>46.9</v>
      </c>
      <c r="I320" s="218">
        <v>41.25</v>
      </c>
      <c r="J320" s="218">
        <v>42.5</v>
      </c>
      <c r="K320" s="218">
        <v>42.47</v>
      </c>
      <c r="L320" s="218">
        <v>41.96</v>
      </c>
      <c r="M320" s="218">
        <v>43.3</v>
      </c>
      <c r="N320" s="218">
        <v>41</v>
      </c>
      <c r="O320" s="218">
        <v>41.8</v>
      </c>
      <c r="P320" s="218">
        <v>43.7</v>
      </c>
      <c r="Q320" s="218">
        <v>40.4</v>
      </c>
      <c r="R320" s="218">
        <v>43.7</v>
      </c>
      <c r="S320" s="218">
        <v>40.799999999999997</v>
      </c>
      <c r="T320" s="218">
        <v>42.758443330433224</v>
      </c>
      <c r="U320" s="220">
        <v>60.25</v>
      </c>
      <c r="V320" s="220">
        <v>37.880000000000003</v>
      </c>
      <c r="W320" s="218">
        <v>39.9</v>
      </c>
      <c r="X320" s="218">
        <v>41.94</v>
      </c>
      <c r="Y320" s="218">
        <v>41.72</v>
      </c>
      <c r="Z320" s="218">
        <v>43.52</v>
      </c>
      <c r="AA320" s="215"/>
      <c r="AB320" s="216"/>
      <c r="AC320" s="216"/>
      <c r="AD320" s="216"/>
      <c r="AE320" s="216"/>
      <c r="AF320" s="216"/>
      <c r="AG320" s="216"/>
      <c r="AH320" s="216"/>
      <c r="AI320" s="216"/>
      <c r="AJ320" s="216"/>
      <c r="AK320" s="216"/>
      <c r="AL320" s="216"/>
      <c r="AM320" s="216"/>
      <c r="AN320" s="216"/>
      <c r="AO320" s="216"/>
      <c r="AP320" s="216"/>
      <c r="AQ320" s="216"/>
      <c r="AR320" s="216"/>
      <c r="AS320" s="216"/>
      <c r="AT320" s="216"/>
      <c r="AU320" s="216"/>
      <c r="AV320" s="216"/>
      <c r="AW320" s="216"/>
      <c r="AX320" s="216"/>
      <c r="AY320" s="216"/>
      <c r="AZ320" s="216"/>
      <c r="BA320" s="216"/>
      <c r="BB320" s="216"/>
      <c r="BC320" s="216"/>
      <c r="BD320" s="216"/>
      <c r="BE320" s="216"/>
      <c r="BF320" s="216"/>
      <c r="BG320" s="216"/>
      <c r="BH320" s="216"/>
      <c r="BI320" s="216"/>
      <c r="BJ320" s="216"/>
      <c r="BK320" s="216"/>
      <c r="BL320" s="216"/>
      <c r="BM320" s="217">
        <v>28</v>
      </c>
    </row>
    <row r="321" spans="1:65">
      <c r="A321" s="29"/>
      <c r="B321" s="19">
        <v>1</v>
      </c>
      <c r="C321" s="9">
        <v>6</v>
      </c>
      <c r="D321" s="218">
        <v>38.56</v>
      </c>
      <c r="E321" s="218">
        <v>41.58</v>
      </c>
      <c r="F321" s="218">
        <v>38.345436019933615</v>
      </c>
      <c r="G321" s="220">
        <v>48.3</v>
      </c>
      <c r="H321" s="218">
        <v>47.1</v>
      </c>
      <c r="I321" s="218">
        <v>40.119999999999997</v>
      </c>
      <c r="J321" s="218">
        <v>40.5</v>
      </c>
      <c r="K321" s="218">
        <v>41.099000000000004</v>
      </c>
      <c r="L321" s="218">
        <v>40.630000000000003</v>
      </c>
      <c r="M321" s="218">
        <v>42</v>
      </c>
      <c r="N321" s="218">
        <v>41</v>
      </c>
      <c r="O321" s="218">
        <v>43.3</v>
      </c>
      <c r="P321" s="218">
        <v>44.3</v>
      </c>
      <c r="Q321" s="218">
        <v>38.799999999999997</v>
      </c>
      <c r="R321" s="218">
        <v>45.4</v>
      </c>
      <c r="S321" s="218">
        <v>39.6</v>
      </c>
      <c r="T321" s="218">
        <v>41.716134507110503</v>
      </c>
      <c r="U321" s="220">
        <v>58.5</v>
      </c>
      <c r="V321" s="220">
        <v>37.49</v>
      </c>
      <c r="W321" s="218">
        <v>41.3</v>
      </c>
      <c r="X321" s="218">
        <v>41.9</v>
      </c>
      <c r="Y321" s="218">
        <v>41.75</v>
      </c>
      <c r="Z321" s="218">
        <v>43.8</v>
      </c>
      <c r="AA321" s="215"/>
      <c r="AB321" s="216"/>
      <c r="AC321" s="216"/>
      <c r="AD321" s="216"/>
      <c r="AE321" s="216"/>
      <c r="AF321" s="216"/>
      <c r="AG321" s="216"/>
      <c r="AH321" s="216"/>
      <c r="AI321" s="216"/>
      <c r="AJ321" s="216"/>
      <c r="AK321" s="216"/>
      <c r="AL321" s="216"/>
      <c r="AM321" s="216"/>
      <c r="AN321" s="216"/>
      <c r="AO321" s="216"/>
      <c r="AP321" s="216"/>
      <c r="AQ321" s="216"/>
      <c r="AR321" s="216"/>
      <c r="AS321" s="216"/>
      <c r="AT321" s="216"/>
      <c r="AU321" s="216"/>
      <c r="AV321" s="216"/>
      <c r="AW321" s="216"/>
      <c r="AX321" s="216"/>
      <c r="AY321" s="216"/>
      <c r="AZ321" s="216"/>
      <c r="BA321" s="216"/>
      <c r="BB321" s="216"/>
      <c r="BC321" s="216"/>
      <c r="BD321" s="216"/>
      <c r="BE321" s="216"/>
      <c r="BF321" s="216"/>
      <c r="BG321" s="216"/>
      <c r="BH321" s="216"/>
      <c r="BI321" s="216"/>
      <c r="BJ321" s="216"/>
      <c r="BK321" s="216"/>
      <c r="BL321" s="216"/>
      <c r="BM321" s="221"/>
    </row>
    <row r="322" spans="1:65">
      <c r="A322" s="29"/>
      <c r="B322" s="20" t="s">
        <v>269</v>
      </c>
      <c r="C322" s="12"/>
      <c r="D322" s="222">
        <v>40.991666666666667</v>
      </c>
      <c r="E322" s="222">
        <v>41.19</v>
      </c>
      <c r="F322" s="222">
        <v>38.255796464129467</v>
      </c>
      <c r="G322" s="222">
        <v>48.316666666666663</v>
      </c>
      <c r="H322" s="222">
        <v>44.533333333333331</v>
      </c>
      <c r="I322" s="222">
        <v>41.163333333333334</v>
      </c>
      <c r="J322" s="222">
        <v>40.93333333333333</v>
      </c>
      <c r="K322" s="222">
        <v>42.161499999999997</v>
      </c>
      <c r="L322" s="222">
        <v>41.353333333333339</v>
      </c>
      <c r="M322" s="222">
        <v>43.083333333333336</v>
      </c>
      <c r="N322" s="222">
        <v>40.833333333333336</v>
      </c>
      <c r="O322" s="222">
        <v>43.18333333333333</v>
      </c>
      <c r="P322" s="222">
        <v>43.1</v>
      </c>
      <c r="Q322" s="222">
        <v>40.06666666666667</v>
      </c>
      <c r="R322" s="222">
        <v>44.43333333333333</v>
      </c>
      <c r="S322" s="222">
        <v>42.233333333333334</v>
      </c>
      <c r="T322" s="222">
        <v>42.311731403313011</v>
      </c>
      <c r="U322" s="222">
        <v>58.75333333333333</v>
      </c>
      <c r="V322" s="222">
        <v>37.291666666666671</v>
      </c>
      <c r="W322" s="222">
        <v>41.066666666666663</v>
      </c>
      <c r="X322" s="222">
        <v>41.823333333333331</v>
      </c>
      <c r="Y322" s="222">
        <v>41.643333333333338</v>
      </c>
      <c r="Z322" s="222">
        <v>44.134999999999998</v>
      </c>
      <c r="AA322" s="215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  <c r="AL322" s="216"/>
      <c r="AM322" s="216"/>
      <c r="AN322" s="216"/>
      <c r="AO322" s="216"/>
      <c r="AP322" s="216"/>
      <c r="AQ322" s="216"/>
      <c r="AR322" s="216"/>
      <c r="AS322" s="216"/>
      <c r="AT322" s="216"/>
      <c r="AU322" s="216"/>
      <c r="AV322" s="216"/>
      <c r="AW322" s="216"/>
      <c r="AX322" s="216"/>
      <c r="AY322" s="216"/>
      <c r="AZ322" s="216"/>
      <c r="BA322" s="216"/>
      <c r="BB322" s="216"/>
      <c r="BC322" s="216"/>
      <c r="BD322" s="216"/>
      <c r="BE322" s="216"/>
      <c r="BF322" s="216"/>
      <c r="BG322" s="216"/>
      <c r="BH322" s="216"/>
      <c r="BI322" s="216"/>
      <c r="BJ322" s="216"/>
      <c r="BK322" s="216"/>
      <c r="BL322" s="216"/>
      <c r="BM322" s="221"/>
    </row>
    <row r="323" spans="1:65">
      <c r="A323" s="29"/>
      <c r="B323" s="3" t="s">
        <v>270</v>
      </c>
      <c r="C323" s="28"/>
      <c r="D323" s="218">
        <v>41.275000000000006</v>
      </c>
      <c r="E323" s="218">
        <v>41.34</v>
      </c>
      <c r="F323" s="218">
        <v>38.272396240955196</v>
      </c>
      <c r="G323" s="218">
        <v>48.25</v>
      </c>
      <c r="H323" s="218">
        <v>44.5</v>
      </c>
      <c r="I323" s="218">
        <v>41.120000000000005</v>
      </c>
      <c r="J323" s="218">
        <v>40.799999999999997</v>
      </c>
      <c r="K323" s="218">
        <v>42.192500000000003</v>
      </c>
      <c r="L323" s="218">
        <v>41.46</v>
      </c>
      <c r="M323" s="218">
        <v>42.9</v>
      </c>
      <c r="N323" s="218">
        <v>41</v>
      </c>
      <c r="O323" s="218">
        <v>43.25</v>
      </c>
      <c r="P323" s="218">
        <v>43.2</v>
      </c>
      <c r="Q323" s="218">
        <v>40.1</v>
      </c>
      <c r="R323" s="218">
        <v>44.45</v>
      </c>
      <c r="S323" s="218">
        <v>42.5</v>
      </c>
      <c r="T323" s="218">
        <v>42.337037087483417</v>
      </c>
      <c r="U323" s="218">
        <v>58.555</v>
      </c>
      <c r="V323" s="218">
        <v>37.505000000000003</v>
      </c>
      <c r="W323" s="218">
        <v>41.15</v>
      </c>
      <c r="X323" s="218">
        <v>41.864999999999995</v>
      </c>
      <c r="Y323" s="218">
        <v>41.734999999999999</v>
      </c>
      <c r="Z323" s="218">
        <v>44.174999999999997</v>
      </c>
      <c r="AA323" s="215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  <c r="AL323" s="216"/>
      <c r="AM323" s="216"/>
      <c r="AN323" s="216"/>
      <c r="AO323" s="216"/>
      <c r="AP323" s="216"/>
      <c r="AQ323" s="216"/>
      <c r="AR323" s="216"/>
      <c r="AS323" s="216"/>
      <c r="AT323" s="216"/>
      <c r="AU323" s="216"/>
      <c r="AV323" s="216"/>
      <c r="AW323" s="216"/>
      <c r="AX323" s="216"/>
      <c r="AY323" s="216"/>
      <c r="AZ323" s="216"/>
      <c r="BA323" s="216"/>
      <c r="BB323" s="216"/>
      <c r="BC323" s="216"/>
      <c r="BD323" s="216"/>
      <c r="BE323" s="216"/>
      <c r="BF323" s="216"/>
      <c r="BG323" s="216"/>
      <c r="BH323" s="216"/>
      <c r="BI323" s="216"/>
      <c r="BJ323" s="216"/>
      <c r="BK323" s="216"/>
      <c r="BL323" s="216"/>
      <c r="BM323" s="221"/>
    </row>
    <row r="324" spans="1:65">
      <c r="A324" s="29"/>
      <c r="B324" s="3" t="s">
        <v>271</v>
      </c>
      <c r="C324" s="28"/>
      <c r="D324" s="23">
        <v>1.852689036688743</v>
      </c>
      <c r="E324" s="23">
        <v>0.63915569308267739</v>
      </c>
      <c r="F324" s="23">
        <v>0.60217493412204204</v>
      </c>
      <c r="G324" s="23">
        <v>0.48751068364361666</v>
      </c>
      <c r="H324" s="23">
        <v>2.3855118248851048</v>
      </c>
      <c r="I324" s="23">
        <v>0.97756159226243444</v>
      </c>
      <c r="J324" s="23">
        <v>0.87101473389757711</v>
      </c>
      <c r="K324" s="23">
        <v>1.2050375512821161</v>
      </c>
      <c r="L324" s="23">
        <v>0.6794016975741719</v>
      </c>
      <c r="M324" s="23">
        <v>1.0166939887039117</v>
      </c>
      <c r="N324" s="23">
        <v>0.40824829046386302</v>
      </c>
      <c r="O324" s="23">
        <v>0.90866202004192209</v>
      </c>
      <c r="P324" s="23">
        <v>0.91869472622846671</v>
      </c>
      <c r="Q324" s="23">
        <v>0.75011110288187888</v>
      </c>
      <c r="R324" s="23">
        <v>0.7633260552782577</v>
      </c>
      <c r="S324" s="23">
        <v>1.940790217067951</v>
      </c>
      <c r="T324" s="23">
        <v>0.54043756278770616</v>
      </c>
      <c r="U324" s="23">
        <v>1.4696484840487081</v>
      </c>
      <c r="V324" s="23">
        <v>0.62480130174853687</v>
      </c>
      <c r="W324" s="23">
        <v>0.91360093403338183</v>
      </c>
      <c r="X324" s="23">
        <v>0.26867576494106393</v>
      </c>
      <c r="Y324" s="23">
        <v>0.93894976791448537</v>
      </c>
      <c r="Z324" s="23">
        <v>1.0192301015962972</v>
      </c>
      <c r="AA324" s="15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86</v>
      </c>
      <c r="C325" s="28"/>
      <c r="D325" s="13">
        <v>4.5196723806190109E-2</v>
      </c>
      <c r="E325" s="13">
        <v>1.5517254019972747E-2</v>
      </c>
      <c r="F325" s="13">
        <v>1.5740750154990789E-2</v>
      </c>
      <c r="G325" s="13">
        <v>1.0089907215804416E-2</v>
      </c>
      <c r="H325" s="13">
        <v>5.3566882295324213E-2</v>
      </c>
      <c r="I325" s="13">
        <v>2.3748358383571977E-2</v>
      </c>
      <c r="J325" s="13">
        <v>2.1278861577302376E-2</v>
      </c>
      <c r="K325" s="13">
        <v>2.8581467720126565E-2</v>
      </c>
      <c r="L325" s="13">
        <v>1.6429188237324806E-2</v>
      </c>
      <c r="M325" s="13">
        <v>2.3598313084036635E-2</v>
      </c>
      <c r="N325" s="13">
        <v>9.9979173174823584E-3</v>
      </c>
      <c r="O325" s="13">
        <v>2.1041961097072685E-2</v>
      </c>
      <c r="P325" s="13">
        <v>2.1315422882331014E-2</v>
      </c>
      <c r="Q325" s="13">
        <v>1.872157494713508E-2</v>
      </c>
      <c r="R325" s="13">
        <v>1.7179131026517427E-2</v>
      </c>
      <c r="S325" s="13">
        <v>4.59539909329428E-2</v>
      </c>
      <c r="T325" s="13">
        <v>1.2772759347432184E-2</v>
      </c>
      <c r="U325" s="13">
        <v>2.5013874118609579E-2</v>
      </c>
      <c r="V325" s="13">
        <v>1.6754448315044562E-2</v>
      </c>
      <c r="W325" s="13">
        <v>2.2246775991072613E-2</v>
      </c>
      <c r="X325" s="13">
        <v>6.4240638784027401E-3</v>
      </c>
      <c r="Y325" s="13">
        <v>2.2547420985699639E-2</v>
      </c>
      <c r="Z325" s="13">
        <v>2.309346553973711E-2</v>
      </c>
      <c r="AA325" s="15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272</v>
      </c>
      <c r="C326" s="28"/>
      <c r="D326" s="13">
        <v>-2.2658694963406889E-2</v>
      </c>
      <c r="E326" s="13">
        <v>-1.7929944595472258E-2</v>
      </c>
      <c r="F326" s="13">
        <v>-8.788851291400912E-2</v>
      </c>
      <c r="G326" s="13">
        <v>0.15198716946577884</v>
      </c>
      <c r="H326" s="13">
        <v>6.1783275892570266E-2</v>
      </c>
      <c r="I326" s="13">
        <v>-1.856574296427016E-2</v>
      </c>
      <c r="J326" s="13">
        <v>-2.404950389515248E-2</v>
      </c>
      <c r="K326" s="13">
        <v>5.2329847277978736E-3</v>
      </c>
      <c r="L326" s="13">
        <v>-1.4035679586584693E-2</v>
      </c>
      <c r="M326" s="13">
        <v>2.7211739589181994E-2</v>
      </c>
      <c r="N326" s="13">
        <v>-2.6433747778144667E-2</v>
      </c>
      <c r="O326" s="13">
        <v>2.9595983472174181E-2</v>
      </c>
      <c r="P326" s="13">
        <v>2.7609113569680765E-2</v>
      </c>
      <c r="Q326" s="13">
        <v>-4.4712950881085622E-2</v>
      </c>
      <c r="R326" s="13">
        <v>5.9399032009577857E-2</v>
      </c>
      <c r="S326" s="13">
        <v>6.9456665837475118E-3</v>
      </c>
      <c r="T326" s="13">
        <v>8.8148677716219925E-3</v>
      </c>
      <c r="U326" s="13">
        <v>0.40082275605407514</v>
      </c>
      <c r="V326" s="13">
        <v>-0.11087571863412193</v>
      </c>
      <c r="W326" s="13">
        <v>-2.0870512051162859E-2</v>
      </c>
      <c r="X326" s="13">
        <v>-2.8297333365210342E-3</v>
      </c>
      <c r="Y326" s="13">
        <v>-7.1213723259070383E-3</v>
      </c>
      <c r="Z326" s="13">
        <v>5.2286037758650927E-2</v>
      </c>
      <c r="AA326" s="15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273</v>
      </c>
      <c r="C327" s="46"/>
      <c r="D327" s="44">
        <v>0.56999999999999995</v>
      </c>
      <c r="E327" s="44">
        <v>0.43</v>
      </c>
      <c r="F327" s="44">
        <v>2.4300000000000002</v>
      </c>
      <c r="G327" s="44">
        <v>4.42</v>
      </c>
      <c r="H327" s="44">
        <v>1.85</v>
      </c>
      <c r="I327" s="44">
        <v>0.45</v>
      </c>
      <c r="J327" s="44">
        <v>0.61</v>
      </c>
      <c r="K327" s="44">
        <v>0.23</v>
      </c>
      <c r="L327" s="44">
        <v>0.32</v>
      </c>
      <c r="M327" s="44">
        <v>0.86</v>
      </c>
      <c r="N327" s="44">
        <v>0.67</v>
      </c>
      <c r="O327" s="44">
        <v>0.93</v>
      </c>
      <c r="P327" s="44">
        <v>0.87</v>
      </c>
      <c r="Q327" s="44">
        <v>1.2</v>
      </c>
      <c r="R327" s="44">
        <v>1.78</v>
      </c>
      <c r="S327" s="44">
        <v>0.28000000000000003</v>
      </c>
      <c r="T327" s="44">
        <v>0.33</v>
      </c>
      <c r="U327" s="44">
        <v>11.53</v>
      </c>
      <c r="V327" s="44">
        <v>3.09</v>
      </c>
      <c r="W327" s="44">
        <v>0.52</v>
      </c>
      <c r="X327" s="44">
        <v>0</v>
      </c>
      <c r="Y327" s="44">
        <v>0.12</v>
      </c>
      <c r="Z327" s="44">
        <v>1.57</v>
      </c>
      <c r="AA327" s="15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BM328" s="55"/>
    </row>
    <row r="329" spans="1:65" ht="15">
      <c r="B329" s="8" t="s">
        <v>510</v>
      </c>
      <c r="BM329" s="27" t="s">
        <v>66</v>
      </c>
    </row>
    <row r="330" spans="1:65" ht="15">
      <c r="A330" s="24" t="s">
        <v>5</v>
      </c>
      <c r="B330" s="18" t="s">
        <v>110</v>
      </c>
      <c r="C330" s="15" t="s">
        <v>111</v>
      </c>
      <c r="D330" s="16" t="s">
        <v>234</v>
      </c>
      <c r="E330" s="17" t="s">
        <v>234</v>
      </c>
      <c r="F330" s="17" t="s">
        <v>234</v>
      </c>
      <c r="G330" s="17" t="s">
        <v>234</v>
      </c>
      <c r="H330" s="17" t="s">
        <v>234</v>
      </c>
      <c r="I330" s="17" t="s">
        <v>234</v>
      </c>
      <c r="J330" s="17" t="s">
        <v>234</v>
      </c>
      <c r="K330" s="17" t="s">
        <v>234</v>
      </c>
      <c r="L330" s="17" t="s">
        <v>234</v>
      </c>
      <c r="M330" s="15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235</v>
      </c>
      <c r="C331" s="9" t="s">
        <v>235</v>
      </c>
      <c r="D331" s="151" t="s">
        <v>237</v>
      </c>
      <c r="E331" s="152" t="s">
        <v>238</v>
      </c>
      <c r="F331" s="152" t="s">
        <v>239</v>
      </c>
      <c r="G331" s="152" t="s">
        <v>242</v>
      </c>
      <c r="H331" s="152" t="s">
        <v>245</v>
      </c>
      <c r="I331" s="152" t="s">
        <v>257</v>
      </c>
      <c r="J331" s="152" t="s">
        <v>259</v>
      </c>
      <c r="K331" s="152" t="s">
        <v>262</v>
      </c>
      <c r="L331" s="152" t="s">
        <v>263</v>
      </c>
      <c r="M331" s="15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282</v>
      </c>
      <c r="E332" s="11" t="s">
        <v>282</v>
      </c>
      <c r="F332" s="11" t="s">
        <v>282</v>
      </c>
      <c r="G332" s="11" t="s">
        <v>283</v>
      </c>
      <c r="H332" s="11" t="s">
        <v>282</v>
      </c>
      <c r="I332" s="11" t="s">
        <v>282</v>
      </c>
      <c r="J332" s="11" t="s">
        <v>283</v>
      </c>
      <c r="K332" s="11" t="s">
        <v>282</v>
      </c>
      <c r="L332" s="11" t="s">
        <v>282</v>
      </c>
      <c r="M332" s="15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15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21">
        <v>4.3</v>
      </c>
      <c r="E334" s="21">
        <v>5.55</v>
      </c>
      <c r="F334" s="21">
        <v>5.1334124380679205</v>
      </c>
      <c r="G334" s="21">
        <v>5.4</v>
      </c>
      <c r="H334" s="148">
        <v>8.9074096470307449</v>
      </c>
      <c r="I334" s="21">
        <v>5.19</v>
      </c>
      <c r="J334" s="21">
        <v>4.9000000000000004</v>
      </c>
      <c r="K334" s="21">
        <v>6.11</v>
      </c>
      <c r="L334" s="21">
        <v>5.4</v>
      </c>
      <c r="M334" s="15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5.5</v>
      </c>
      <c r="E335" s="11">
        <v>5.55</v>
      </c>
      <c r="F335" s="11">
        <v>5.126073802970879</v>
      </c>
      <c r="G335" s="11">
        <v>5.4</v>
      </c>
      <c r="H335" s="149">
        <v>8.5050130478803201</v>
      </c>
      <c r="I335" s="11">
        <v>5.32</v>
      </c>
      <c r="J335" s="11">
        <v>5.2</v>
      </c>
      <c r="K335" s="11">
        <v>6.03</v>
      </c>
      <c r="L335" s="11">
        <v>5.3</v>
      </c>
      <c r="M335" s="15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8</v>
      </c>
    </row>
    <row r="336" spans="1:65">
      <c r="A336" s="29"/>
      <c r="B336" s="19">
        <v>1</v>
      </c>
      <c r="C336" s="9">
        <v>3</v>
      </c>
      <c r="D336" s="11">
        <v>5</v>
      </c>
      <c r="E336" s="11">
        <v>5.61</v>
      </c>
      <c r="F336" s="11">
        <v>5.0589702566349404</v>
      </c>
      <c r="G336" s="11">
        <v>5.6</v>
      </c>
      <c r="H336" s="147">
        <v>9.271475787662208</v>
      </c>
      <c r="I336" s="11">
        <v>5.03</v>
      </c>
      <c r="J336" s="11">
        <v>4.9000000000000004</v>
      </c>
      <c r="K336" s="11">
        <v>6.11</v>
      </c>
      <c r="L336" s="11">
        <v>5.8</v>
      </c>
      <c r="M336" s="15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4.0999999999999996</v>
      </c>
      <c r="E337" s="11">
        <v>5.58</v>
      </c>
      <c r="F337" s="11">
        <v>5.0863975868119748</v>
      </c>
      <c r="G337" s="11">
        <v>5.6</v>
      </c>
      <c r="H337" s="149">
        <v>8.6556660002565842</v>
      </c>
      <c r="I337" s="11">
        <v>5.4</v>
      </c>
      <c r="J337" s="11">
        <v>5</v>
      </c>
      <c r="K337" s="11">
        <v>6.19</v>
      </c>
      <c r="L337" s="11">
        <v>5.7</v>
      </c>
      <c r="M337" s="15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5.343755803997686</v>
      </c>
    </row>
    <row r="338" spans="1:65">
      <c r="A338" s="29"/>
      <c r="B338" s="19">
        <v>1</v>
      </c>
      <c r="C338" s="9">
        <v>5</v>
      </c>
      <c r="D338" s="11">
        <v>4.3</v>
      </c>
      <c r="E338" s="11">
        <v>5.45</v>
      </c>
      <c r="F338" s="11">
        <v>5.1920607080224075</v>
      </c>
      <c r="G338" s="11">
        <v>5.8</v>
      </c>
      <c r="H338" s="149">
        <v>8.6985828450587519</v>
      </c>
      <c r="I338" s="11">
        <v>5.36</v>
      </c>
      <c r="J338" s="11">
        <v>5.2</v>
      </c>
      <c r="K338" s="11">
        <v>6.02</v>
      </c>
      <c r="L338" s="11">
        <v>4.7</v>
      </c>
      <c r="M338" s="15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29</v>
      </c>
    </row>
    <row r="339" spans="1:65">
      <c r="A339" s="29"/>
      <c r="B339" s="19">
        <v>1</v>
      </c>
      <c r="C339" s="9">
        <v>6</v>
      </c>
      <c r="D339" s="11">
        <v>4.8</v>
      </c>
      <c r="E339" s="11">
        <v>5.54</v>
      </c>
      <c r="F339" s="11">
        <v>5.0133637993807669</v>
      </c>
      <c r="G339" s="11">
        <v>5.7</v>
      </c>
      <c r="H339" s="149">
        <v>8.7239967341995452</v>
      </c>
      <c r="I339" s="11">
        <v>5.29</v>
      </c>
      <c r="J339" s="11">
        <v>5.0999999999999996</v>
      </c>
      <c r="K339" s="11">
        <v>6.16</v>
      </c>
      <c r="L339" s="11">
        <v>5.7</v>
      </c>
      <c r="M339" s="15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20" t="s">
        <v>269</v>
      </c>
      <c r="C340" s="12"/>
      <c r="D340" s="22">
        <v>4.666666666666667</v>
      </c>
      <c r="E340" s="22">
        <v>5.5466666666666669</v>
      </c>
      <c r="F340" s="22">
        <v>5.1017130986481476</v>
      </c>
      <c r="G340" s="22">
        <v>5.583333333333333</v>
      </c>
      <c r="H340" s="22">
        <v>8.793690677014693</v>
      </c>
      <c r="I340" s="22">
        <v>5.2650000000000006</v>
      </c>
      <c r="J340" s="22">
        <v>5.05</v>
      </c>
      <c r="K340" s="22">
        <v>6.1033333333333344</v>
      </c>
      <c r="L340" s="22">
        <v>5.4333333333333336</v>
      </c>
      <c r="M340" s="15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270</v>
      </c>
      <c r="C341" s="28"/>
      <c r="D341" s="11">
        <v>4.55</v>
      </c>
      <c r="E341" s="11">
        <v>5.55</v>
      </c>
      <c r="F341" s="11">
        <v>5.1062356948914269</v>
      </c>
      <c r="G341" s="11">
        <v>5.6</v>
      </c>
      <c r="H341" s="11">
        <v>8.7112897896291486</v>
      </c>
      <c r="I341" s="11">
        <v>5.3049999999999997</v>
      </c>
      <c r="J341" s="11">
        <v>5.05</v>
      </c>
      <c r="K341" s="11">
        <v>6.11</v>
      </c>
      <c r="L341" s="11">
        <v>5.5500000000000007</v>
      </c>
      <c r="M341" s="15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271</v>
      </c>
      <c r="C342" s="28"/>
      <c r="D342" s="23">
        <v>0.53166405433004915</v>
      </c>
      <c r="E342" s="23">
        <v>5.391351098441529E-2</v>
      </c>
      <c r="F342" s="23">
        <v>6.2654763077679088E-2</v>
      </c>
      <c r="G342" s="23">
        <v>0.16020819787597201</v>
      </c>
      <c r="H342" s="23">
        <v>0.26739444512527688</v>
      </c>
      <c r="I342" s="23">
        <v>0.13546217184144066</v>
      </c>
      <c r="J342" s="23">
        <v>0.13784048752090211</v>
      </c>
      <c r="K342" s="23">
        <v>6.8019605016985299E-2</v>
      </c>
      <c r="L342" s="23">
        <v>0.40824829046386302</v>
      </c>
      <c r="M342" s="205"/>
      <c r="N342" s="206"/>
      <c r="O342" s="206"/>
      <c r="P342" s="206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  <c r="AA342" s="206"/>
      <c r="AB342" s="206"/>
      <c r="AC342" s="206"/>
      <c r="AD342" s="206"/>
      <c r="AE342" s="206"/>
      <c r="AF342" s="206"/>
      <c r="AG342" s="206"/>
      <c r="AH342" s="206"/>
      <c r="AI342" s="206"/>
      <c r="AJ342" s="206"/>
      <c r="AK342" s="206"/>
      <c r="AL342" s="206"/>
      <c r="AM342" s="206"/>
      <c r="AN342" s="206"/>
      <c r="AO342" s="206"/>
      <c r="AP342" s="206"/>
      <c r="AQ342" s="206"/>
      <c r="AR342" s="206"/>
      <c r="AS342" s="206"/>
      <c r="AT342" s="206"/>
      <c r="AU342" s="206"/>
      <c r="AV342" s="206"/>
      <c r="AW342" s="206"/>
      <c r="AX342" s="206"/>
      <c r="AY342" s="206"/>
      <c r="AZ342" s="206"/>
      <c r="BA342" s="206"/>
      <c r="BB342" s="206"/>
      <c r="BC342" s="206"/>
      <c r="BD342" s="206"/>
      <c r="BE342" s="206"/>
      <c r="BF342" s="206"/>
      <c r="BG342" s="206"/>
      <c r="BH342" s="206"/>
      <c r="BI342" s="206"/>
      <c r="BJ342" s="206"/>
      <c r="BK342" s="206"/>
      <c r="BL342" s="206"/>
      <c r="BM342" s="56"/>
    </row>
    <row r="343" spans="1:65">
      <c r="A343" s="29"/>
      <c r="B343" s="3" t="s">
        <v>86</v>
      </c>
      <c r="C343" s="28"/>
      <c r="D343" s="13">
        <v>0.11392801164215338</v>
      </c>
      <c r="E343" s="13">
        <v>9.719983951517179E-3</v>
      </c>
      <c r="F343" s="13">
        <v>1.228112241244639E-2</v>
      </c>
      <c r="G343" s="13">
        <v>2.8694005589726332E-2</v>
      </c>
      <c r="H343" s="13">
        <v>3.040753364502613E-2</v>
      </c>
      <c r="I343" s="13">
        <v>2.5728807567225193E-2</v>
      </c>
      <c r="J343" s="13">
        <v>2.7295146043742995E-2</v>
      </c>
      <c r="K343" s="13">
        <v>1.1144664939975743E-2</v>
      </c>
      <c r="L343" s="13">
        <v>7.5137722171263133E-2</v>
      </c>
      <c r="M343" s="15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272</v>
      </c>
      <c r="C344" s="28"/>
      <c r="D344" s="13">
        <v>-0.12670660153004853</v>
      </c>
      <c r="E344" s="13">
        <v>3.7971582181427932E-2</v>
      </c>
      <c r="F344" s="13">
        <v>-4.5294492156334187E-2</v>
      </c>
      <c r="G344" s="13">
        <v>4.4833173169406049E-2</v>
      </c>
      <c r="H344" s="13">
        <v>0.64560114637650479</v>
      </c>
      <c r="I344" s="13">
        <v>-1.473791222622256E-2</v>
      </c>
      <c r="J344" s="13">
        <v>-5.4971786655731214E-2</v>
      </c>
      <c r="K344" s="13">
        <v>0.1421430089989153</v>
      </c>
      <c r="L344" s="13">
        <v>1.6763028218586218E-2</v>
      </c>
      <c r="M344" s="15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273</v>
      </c>
      <c r="C345" s="46"/>
      <c r="D345" s="44">
        <v>1.56</v>
      </c>
      <c r="E345" s="44">
        <v>0.23</v>
      </c>
      <c r="F345" s="44">
        <v>0.67</v>
      </c>
      <c r="G345" s="44">
        <v>0.31</v>
      </c>
      <c r="H345" s="44">
        <v>6.83</v>
      </c>
      <c r="I345" s="44">
        <v>0.34</v>
      </c>
      <c r="J345" s="44">
        <v>0.78</v>
      </c>
      <c r="K345" s="44">
        <v>1.36</v>
      </c>
      <c r="L345" s="44">
        <v>0</v>
      </c>
      <c r="M345" s="15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BM346" s="55"/>
    </row>
    <row r="347" spans="1:65" ht="15">
      <c r="B347" s="8" t="s">
        <v>511</v>
      </c>
      <c r="BM347" s="27" t="s">
        <v>66</v>
      </c>
    </row>
    <row r="348" spans="1:65" ht="15">
      <c r="A348" s="24" t="s">
        <v>81</v>
      </c>
      <c r="B348" s="18" t="s">
        <v>110</v>
      </c>
      <c r="C348" s="15" t="s">
        <v>111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7" t="s">
        <v>234</v>
      </c>
      <c r="J348" s="17" t="s">
        <v>234</v>
      </c>
      <c r="K348" s="17" t="s">
        <v>234</v>
      </c>
      <c r="L348" s="17" t="s">
        <v>234</v>
      </c>
      <c r="M348" s="17" t="s">
        <v>234</v>
      </c>
      <c r="N348" s="17" t="s">
        <v>234</v>
      </c>
      <c r="O348" s="17" t="s">
        <v>234</v>
      </c>
      <c r="P348" s="17" t="s">
        <v>234</v>
      </c>
      <c r="Q348" s="17" t="s">
        <v>234</v>
      </c>
      <c r="R348" s="17" t="s">
        <v>234</v>
      </c>
      <c r="S348" s="17" t="s">
        <v>234</v>
      </c>
      <c r="T348" s="17" t="s">
        <v>234</v>
      </c>
      <c r="U348" s="15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235</v>
      </c>
      <c r="C349" s="9" t="s">
        <v>235</v>
      </c>
      <c r="D349" s="151" t="s">
        <v>237</v>
      </c>
      <c r="E349" s="152" t="s">
        <v>238</v>
      </c>
      <c r="F349" s="152" t="s">
        <v>239</v>
      </c>
      <c r="G349" s="152" t="s">
        <v>242</v>
      </c>
      <c r="H349" s="152" t="s">
        <v>244</v>
      </c>
      <c r="I349" s="152" t="s">
        <v>246</v>
      </c>
      <c r="J349" s="152" t="s">
        <v>248</v>
      </c>
      <c r="K349" s="152" t="s">
        <v>250</v>
      </c>
      <c r="L349" s="152" t="s">
        <v>251</v>
      </c>
      <c r="M349" s="152" t="s">
        <v>252</v>
      </c>
      <c r="N349" s="152" t="s">
        <v>253</v>
      </c>
      <c r="O349" s="152" t="s">
        <v>254</v>
      </c>
      <c r="P349" s="152" t="s">
        <v>255</v>
      </c>
      <c r="Q349" s="152" t="s">
        <v>257</v>
      </c>
      <c r="R349" s="152" t="s">
        <v>260</v>
      </c>
      <c r="S349" s="152" t="s">
        <v>261</v>
      </c>
      <c r="T349" s="152" t="s">
        <v>263</v>
      </c>
      <c r="U349" s="15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282</v>
      </c>
      <c r="E350" s="11" t="s">
        <v>282</v>
      </c>
      <c r="F350" s="11" t="s">
        <v>282</v>
      </c>
      <c r="G350" s="11" t="s">
        <v>283</v>
      </c>
      <c r="H350" s="11" t="s">
        <v>282</v>
      </c>
      <c r="I350" s="11" t="s">
        <v>282</v>
      </c>
      <c r="J350" s="11" t="s">
        <v>283</v>
      </c>
      <c r="K350" s="11" t="s">
        <v>283</v>
      </c>
      <c r="L350" s="11" t="s">
        <v>283</v>
      </c>
      <c r="M350" s="11" t="s">
        <v>283</v>
      </c>
      <c r="N350" s="11" t="s">
        <v>283</v>
      </c>
      <c r="O350" s="11" t="s">
        <v>283</v>
      </c>
      <c r="P350" s="11" t="s">
        <v>114</v>
      </c>
      <c r="Q350" s="11" t="s">
        <v>282</v>
      </c>
      <c r="R350" s="11" t="s">
        <v>283</v>
      </c>
      <c r="S350" s="11" t="s">
        <v>283</v>
      </c>
      <c r="T350" s="11" t="s">
        <v>282</v>
      </c>
      <c r="U350" s="15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15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148">
        <v>0.44</v>
      </c>
      <c r="E352" s="148">
        <v>1.6</v>
      </c>
      <c r="F352" s="148" t="s">
        <v>96</v>
      </c>
      <c r="G352" s="148">
        <v>0.2</v>
      </c>
      <c r="H352" s="148">
        <v>2</v>
      </c>
      <c r="I352" s="148">
        <v>1.8</v>
      </c>
      <c r="J352" s="148">
        <v>4.0999999999999996</v>
      </c>
      <c r="K352" s="21">
        <v>0.22</v>
      </c>
      <c r="L352" s="21">
        <v>0.33</v>
      </c>
      <c r="M352" s="21">
        <v>0.24</v>
      </c>
      <c r="N352" s="21">
        <v>0.28999999999999998</v>
      </c>
      <c r="O352" s="21">
        <v>0.21</v>
      </c>
      <c r="P352" s="21">
        <v>0.1888207089318073</v>
      </c>
      <c r="Q352" s="21">
        <v>0.17</v>
      </c>
      <c r="R352" s="148">
        <v>0.8</v>
      </c>
      <c r="S352" s="21">
        <v>0.15</v>
      </c>
      <c r="T352" s="148" t="s">
        <v>96</v>
      </c>
      <c r="U352" s="15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49">
        <v>0.32</v>
      </c>
      <c r="E353" s="149">
        <v>1.5</v>
      </c>
      <c r="F353" s="149" t="s">
        <v>96</v>
      </c>
      <c r="G353" s="149">
        <v>0.2</v>
      </c>
      <c r="H353" s="149">
        <v>2.4</v>
      </c>
      <c r="I353" s="149">
        <v>1.8</v>
      </c>
      <c r="J353" s="149">
        <v>3.8</v>
      </c>
      <c r="K353" s="11">
        <v>0.25</v>
      </c>
      <c r="L353" s="11">
        <v>0.37</v>
      </c>
      <c r="M353" s="11">
        <v>0.22</v>
      </c>
      <c r="N353" s="11">
        <v>0.26</v>
      </c>
      <c r="O353" s="11">
        <v>0.25</v>
      </c>
      <c r="P353" s="11">
        <v>0.18864380327096081</v>
      </c>
      <c r="Q353" s="11">
        <v>0.21</v>
      </c>
      <c r="R353" s="149">
        <v>0.7</v>
      </c>
      <c r="S353" s="11">
        <v>0.16</v>
      </c>
      <c r="T353" s="149" t="s">
        <v>96</v>
      </c>
      <c r="U353" s="15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9</v>
      </c>
    </row>
    <row r="354" spans="1:65">
      <c r="A354" s="29"/>
      <c r="B354" s="19">
        <v>1</v>
      </c>
      <c r="C354" s="9">
        <v>3</v>
      </c>
      <c r="D354" s="149">
        <v>0.44</v>
      </c>
      <c r="E354" s="149">
        <v>1.6</v>
      </c>
      <c r="F354" s="149" t="s">
        <v>96</v>
      </c>
      <c r="G354" s="149">
        <v>0.3</v>
      </c>
      <c r="H354" s="149">
        <v>2</v>
      </c>
      <c r="I354" s="149">
        <v>1.7</v>
      </c>
      <c r="J354" s="149">
        <v>3.7</v>
      </c>
      <c r="K354" s="11">
        <v>0.24</v>
      </c>
      <c r="L354" s="11">
        <v>0.31</v>
      </c>
      <c r="M354" s="11">
        <v>0.24</v>
      </c>
      <c r="N354" s="11">
        <v>0.27</v>
      </c>
      <c r="O354" s="11">
        <v>0.22</v>
      </c>
      <c r="P354" s="11">
        <v>0.1734563194933722</v>
      </c>
      <c r="Q354" s="147">
        <v>0.14000000000000001</v>
      </c>
      <c r="R354" s="149">
        <v>0.7</v>
      </c>
      <c r="S354" s="11">
        <v>0.16</v>
      </c>
      <c r="T354" s="149" t="s">
        <v>96</v>
      </c>
      <c r="U354" s="15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49">
        <v>0.61</v>
      </c>
      <c r="E355" s="149">
        <v>1.6</v>
      </c>
      <c r="F355" s="149" t="s">
        <v>96</v>
      </c>
      <c r="G355" s="149">
        <v>0.2</v>
      </c>
      <c r="H355" s="149">
        <v>1.9</v>
      </c>
      <c r="I355" s="149">
        <v>1.8</v>
      </c>
      <c r="J355" s="149">
        <v>3.9</v>
      </c>
      <c r="K355" s="11">
        <v>0.25</v>
      </c>
      <c r="L355" s="11">
        <v>0.28000000000000003</v>
      </c>
      <c r="M355" s="11">
        <v>0.22</v>
      </c>
      <c r="N355" s="11">
        <v>0.28999999999999998</v>
      </c>
      <c r="O355" s="11">
        <v>0.32</v>
      </c>
      <c r="P355" s="11">
        <v>0.17571107940456471</v>
      </c>
      <c r="Q355" s="11">
        <v>0.2</v>
      </c>
      <c r="R355" s="149">
        <v>0.7</v>
      </c>
      <c r="S355" s="11">
        <v>0.15</v>
      </c>
      <c r="T355" s="149" t="s">
        <v>96</v>
      </c>
      <c r="U355" s="15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0.22957659608863012</v>
      </c>
    </row>
    <row r="356" spans="1:65">
      <c r="A356" s="29"/>
      <c r="B356" s="19">
        <v>1</v>
      </c>
      <c r="C356" s="9">
        <v>5</v>
      </c>
      <c r="D356" s="149">
        <v>0.5</v>
      </c>
      <c r="E356" s="149">
        <v>1.6</v>
      </c>
      <c r="F356" s="149" t="s">
        <v>96</v>
      </c>
      <c r="G356" s="149">
        <v>0.3</v>
      </c>
      <c r="H356" s="149">
        <v>2.1</v>
      </c>
      <c r="I356" s="149">
        <v>1.7</v>
      </c>
      <c r="J356" s="149">
        <v>3.8</v>
      </c>
      <c r="K356" s="11">
        <v>0.23</v>
      </c>
      <c r="L356" s="11">
        <v>0.37</v>
      </c>
      <c r="M356" s="11">
        <v>0.22</v>
      </c>
      <c r="N356" s="11">
        <v>0.25</v>
      </c>
      <c r="O356" s="11">
        <v>0.26</v>
      </c>
      <c r="P356" s="11">
        <v>0.16346615106879828</v>
      </c>
      <c r="Q356" s="11">
        <v>0.2</v>
      </c>
      <c r="R356" s="149">
        <v>0.8</v>
      </c>
      <c r="S356" s="11">
        <v>0.16</v>
      </c>
      <c r="T356" s="149" t="s">
        <v>96</v>
      </c>
      <c r="U356" s="15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30</v>
      </c>
    </row>
    <row r="357" spans="1:65">
      <c r="A357" s="29"/>
      <c r="B357" s="19">
        <v>1</v>
      </c>
      <c r="C357" s="9">
        <v>6</v>
      </c>
      <c r="D357" s="149">
        <v>0.45</v>
      </c>
      <c r="E357" s="149">
        <v>1.6</v>
      </c>
      <c r="F357" s="149" t="s">
        <v>96</v>
      </c>
      <c r="G357" s="149">
        <v>0.2</v>
      </c>
      <c r="H357" s="149">
        <v>2.2999999999999998</v>
      </c>
      <c r="I357" s="149">
        <v>1.7</v>
      </c>
      <c r="J357" s="149">
        <v>3.9</v>
      </c>
      <c r="K357" s="11">
        <v>0.22</v>
      </c>
      <c r="L357" s="11">
        <v>0.32</v>
      </c>
      <c r="M357" s="11">
        <v>0.22</v>
      </c>
      <c r="N357" s="11">
        <v>0.27</v>
      </c>
      <c r="O357" s="11">
        <v>0.21</v>
      </c>
      <c r="P357" s="11">
        <v>0.16357855008474423</v>
      </c>
      <c r="Q357" s="11">
        <v>0.2</v>
      </c>
      <c r="R357" s="149">
        <v>0.7</v>
      </c>
      <c r="S357" s="11">
        <v>0.16</v>
      </c>
      <c r="T357" s="149" t="s">
        <v>96</v>
      </c>
      <c r="U357" s="15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269</v>
      </c>
      <c r="C358" s="12"/>
      <c r="D358" s="22">
        <v>0.46</v>
      </c>
      <c r="E358" s="22">
        <v>1.5833333333333333</v>
      </c>
      <c r="F358" s="22" t="s">
        <v>694</v>
      </c>
      <c r="G358" s="22">
        <v>0.23333333333333331</v>
      </c>
      <c r="H358" s="22">
        <v>2.1166666666666667</v>
      </c>
      <c r="I358" s="22">
        <v>1.7499999999999998</v>
      </c>
      <c r="J358" s="22">
        <v>3.8666666666666667</v>
      </c>
      <c r="K358" s="22">
        <v>0.23499999999999999</v>
      </c>
      <c r="L358" s="22">
        <v>0.33</v>
      </c>
      <c r="M358" s="22">
        <v>0.22666666666666666</v>
      </c>
      <c r="N358" s="22">
        <v>0.27166666666666667</v>
      </c>
      <c r="O358" s="22">
        <v>0.245</v>
      </c>
      <c r="P358" s="22">
        <v>0.17561276870904122</v>
      </c>
      <c r="Q358" s="22">
        <v>0.18666666666666665</v>
      </c>
      <c r="R358" s="22">
        <v>0.73333333333333339</v>
      </c>
      <c r="S358" s="22">
        <v>0.15666666666666668</v>
      </c>
      <c r="T358" s="22" t="s">
        <v>694</v>
      </c>
      <c r="U358" s="15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270</v>
      </c>
      <c r="C359" s="28"/>
      <c r="D359" s="11">
        <v>0.44500000000000001</v>
      </c>
      <c r="E359" s="11">
        <v>1.6</v>
      </c>
      <c r="F359" s="11" t="s">
        <v>694</v>
      </c>
      <c r="G359" s="11">
        <v>0.2</v>
      </c>
      <c r="H359" s="11">
        <v>2.0499999999999998</v>
      </c>
      <c r="I359" s="11">
        <v>1.75</v>
      </c>
      <c r="J359" s="11">
        <v>3.8499999999999996</v>
      </c>
      <c r="K359" s="11">
        <v>0.23499999999999999</v>
      </c>
      <c r="L359" s="11">
        <v>0.32500000000000001</v>
      </c>
      <c r="M359" s="11">
        <v>0.22</v>
      </c>
      <c r="N359" s="11">
        <v>0.27</v>
      </c>
      <c r="O359" s="11">
        <v>0.23499999999999999</v>
      </c>
      <c r="P359" s="11">
        <v>0.17458369944896845</v>
      </c>
      <c r="Q359" s="11">
        <v>0.2</v>
      </c>
      <c r="R359" s="11">
        <v>0.7</v>
      </c>
      <c r="S359" s="11">
        <v>0.16</v>
      </c>
      <c r="T359" s="11" t="s">
        <v>694</v>
      </c>
      <c r="U359" s="15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271</v>
      </c>
      <c r="C360" s="28"/>
      <c r="D360" s="23">
        <v>9.4445751624940497E-2</v>
      </c>
      <c r="E360" s="23">
        <v>4.0824829046386332E-2</v>
      </c>
      <c r="F360" s="23" t="s">
        <v>694</v>
      </c>
      <c r="G360" s="23">
        <v>5.1639777949432496E-2</v>
      </c>
      <c r="H360" s="23">
        <v>0.19407902170679511</v>
      </c>
      <c r="I360" s="23">
        <v>5.4772255750516655E-2</v>
      </c>
      <c r="J360" s="23">
        <v>0.13662601021279452</v>
      </c>
      <c r="K360" s="23">
        <v>1.3784048752090218E-2</v>
      </c>
      <c r="L360" s="23">
        <v>3.5213633723318011E-2</v>
      </c>
      <c r="M360" s="23">
        <v>1.032795558988644E-2</v>
      </c>
      <c r="N360" s="23">
        <v>1.6020819787597208E-2</v>
      </c>
      <c r="O360" s="23">
        <v>4.2308391602612391E-2</v>
      </c>
      <c r="P360" s="23">
        <v>1.1325018524403008E-2</v>
      </c>
      <c r="Q360" s="23">
        <v>2.6583202716502722E-2</v>
      </c>
      <c r="R360" s="23">
        <v>5.1639777949432274E-2</v>
      </c>
      <c r="S360" s="23">
        <v>5.1639777949432277E-3</v>
      </c>
      <c r="T360" s="23" t="s">
        <v>694</v>
      </c>
      <c r="U360" s="15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0.20531685135856628</v>
      </c>
      <c r="E361" s="13">
        <v>2.578410255561242E-2</v>
      </c>
      <c r="F361" s="13" t="s">
        <v>694</v>
      </c>
      <c r="G361" s="13">
        <v>0.22131333406899642</v>
      </c>
      <c r="H361" s="13">
        <v>9.1690876396911078E-2</v>
      </c>
      <c r="I361" s="13">
        <v>3.1298431857438094E-2</v>
      </c>
      <c r="J361" s="13">
        <v>3.5334312986067547E-2</v>
      </c>
      <c r="K361" s="13">
        <v>5.8655526604639227E-2</v>
      </c>
      <c r="L361" s="13">
        <v>0.10670798097975154</v>
      </c>
      <c r="M361" s="13">
        <v>4.5564509955381353E-2</v>
      </c>
      <c r="N361" s="13">
        <v>5.8972342776431444E-2</v>
      </c>
      <c r="O361" s="13">
        <v>0.17268731266372406</v>
      </c>
      <c r="P361" s="13">
        <v>6.4488582508294298E-2</v>
      </c>
      <c r="Q361" s="13">
        <v>0.14241001455269317</v>
      </c>
      <c r="R361" s="13">
        <v>7.0417879021953095E-2</v>
      </c>
      <c r="S361" s="13">
        <v>3.2961560393254645E-2</v>
      </c>
      <c r="T361" s="13" t="s">
        <v>694</v>
      </c>
      <c r="U361" s="15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272</v>
      </c>
      <c r="C362" s="28"/>
      <c r="D362" s="13">
        <v>1.0036885633691202</v>
      </c>
      <c r="E362" s="13">
        <v>5.8967541130458834</v>
      </c>
      <c r="F362" s="13" t="s">
        <v>694</v>
      </c>
      <c r="G362" s="13">
        <v>1.6363764027814254E-2</v>
      </c>
      <c r="H362" s="13">
        <v>8.2198712879666029</v>
      </c>
      <c r="I362" s="13">
        <v>6.6227282302086072</v>
      </c>
      <c r="J362" s="13">
        <v>15.842599518175209</v>
      </c>
      <c r="K362" s="13">
        <v>2.3623505199441563E-2</v>
      </c>
      <c r="L362" s="13">
        <v>0.43742875198219466</v>
      </c>
      <c r="M362" s="13">
        <v>-1.2675200658694652E-2</v>
      </c>
      <c r="N362" s="13">
        <v>0.18333781097524104</v>
      </c>
      <c r="O362" s="13">
        <v>6.71819522292052E-2</v>
      </c>
      <c r="P362" s="13">
        <v>-0.2350580516437123</v>
      </c>
      <c r="Q362" s="13">
        <v>-0.18690898877774853</v>
      </c>
      <c r="R362" s="13">
        <v>2.1942861155159883</v>
      </c>
      <c r="S362" s="13">
        <v>-0.31758432986703888</v>
      </c>
      <c r="T362" s="13" t="s">
        <v>694</v>
      </c>
      <c r="U362" s="15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273</v>
      </c>
      <c r="C363" s="46"/>
      <c r="D363" s="44">
        <v>3.08</v>
      </c>
      <c r="E363" s="44" t="s">
        <v>274</v>
      </c>
      <c r="F363" s="44">
        <v>1.67</v>
      </c>
      <c r="G363" s="44" t="s">
        <v>274</v>
      </c>
      <c r="H363" s="44" t="s">
        <v>274</v>
      </c>
      <c r="I363" s="44" t="s">
        <v>274</v>
      </c>
      <c r="J363" s="44" t="s">
        <v>274</v>
      </c>
      <c r="K363" s="44">
        <v>0.11</v>
      </c>
      <c r="L363" s="44">
        <v>1.36</v>
      </c>
      <c r="M363" s="44">
        <v>0</v>
      </c>
      <c r="N363" s="44">
        <v>0.59</v>
      </c>
      <c r="O363" s="44">
        <v>0.24</v>
      </c>
      <c r="P363" s="44">
        <v>0.67</v>
      </c>
      <c r="Q363" s="44">
        <v>0.53</v>
      </c>
      <c r="R363" s="44" t="s">
        <v>274</v>
      </c>
      <c r="S363" s="44">
        <v>0.92</v>
      </c>
      <c r="T363" s="44">
        <v>1.67</v>
      </c>
      <c r="U363" s="15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 t="s">
        <v>299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BM364" s="55"/>
    </row>
    <row r="365" spans="1:65">
      <c r="BM365" s="55"/>
    </row>
    <row r="366" spans="1:65" ht="15">
      <c r="B366" s="8" t="s">
        <v>512</v>
      </c>
      <c r="BM366" s="27" t="s">
        <v>66</v>
      </c>
    </row>
    <row r="367" spans="1:65" ht="15">
      <c r="A367" s="24" t="s">
        <v>8</v>
      </c>
      <c r="B367" s="18" t="s">
        <v>110</v>
      </c>
      <c r="C367" s="15" t="s">
        <v>111</v>
      </c>
      <c r="D367" s="16" t="s">
        <v>234</v>
      </c>
      <c r="E367" s="17" t="s">
        <v>234</v>
      </c>
      <c r="F367" s="17" t="s">
        <v>234</v>
      </c>
      <c r="G367" s="17" t="s">
        <v>234</v>
      </c>
      <c r="H367" s="17" t="s">
        <v>234</v>
      </c>
      <c r="I367" s="17" t="s">
        <v>234</v>
      </c>
      <c r="J367" s="17" t="s">
        <v>234</v>
      </c>
      <c r="K367" s="17" t="s">
        <v>234</v>
      </c>
      <c r="L367" s="17" t="s">
        <v>234</v>
      </c>
      <c r="M367" s="17" t="s">
        <v>234</v>
      </c>
      <c r="N367" s="17" t="s">
        <v>234</v>
      </c>
      <c r="O367" s="17" t="s">
        <v>234</v>
      </c>
      <c r="P367" s="17" t="s">
        <v>234</v>
      </c>
      <c r="Q367" s="17" t="s">
        <v>234</v>
      </c>
      <c r="R367" s="17" t="s">
        <v>234</v>
      </c>
      <c r="S367" s="17" t="s">
        <v>234</v>
      </c>
      <c r="T367" s="17" t="s">
        <v>234</v>
      </c>
      <c r="U367" s="17" t="s">
        <v>234</v>
      </c>
      <c r="V367" s="17" t="s">
        <v>234</v>
      </c>
      <c r="W367" s="17" t="s">
        <v>234</v>
      </c>
      <c r="X367" s="17" t="s">
        <v>234</v>
      </c>
      <c r="Y367" s="17" t="s">
        <v>234</v>
      </c>
      <c r="Z367" s="17" t="s">
        <v>234</v>
      </c>
      <c r="AA367" s="15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235</v>
      </c>
      <c r="C368" s="9" t="s">
        <v>235</v>
      </c>
      <c r="D368" s="151" t="s">
        <v>237</v>
      </c>
      <c r="E368" s="152" t="s">
        <v>238</v>
      </c>
      <c r="F368" s="152" t="s">
        <v>239</v>
      </c>
      <c r="G368" s="152" t="s">
        <v>242</v>
      </c>
      <c r="H368" s="152" t="s">
        <v>243</v>
      </c>
      <c r="I368" s="152" t="s">
        <v>244</v>
      </c>
      <c r="J368" s="152" t="s">
        <v>245</v>
      </c>
      <c r="K368" s="152" t="s">
        <v>246</v>
      </c>
      <c r="L368" s="152" t="s">
        <v>247</v>
      </c>
      <c r="M368" s="152" t="s">
        <v>248</v>
      </c>
      <c r="N368" s="152" t="s">
        <v>250</v>
      </c>
      <c r="O368" s="152" t="s">
        <v>251</v>
      </c>
      <c r="P368" s="152" t="s">
        <v>252</v>
      </c>
      <c r="Q368" s="152" t="s">
        <v>253</v>
      </c>
      <c r="R368" s="152" t="s">
        <v>254</v>
      </c>
      <c r="S368" s="152" t="s">
        <v>255</v>
      </c>
      <c r="T368" s="152" t="s">
        <v>256</v>
      </c>
      <c r="U368" s="152" t="s">
        <v>257</v>
      </c>
      <c r="V368" s="152" t="s">
        <v>259</v>
      </c>
      <c r="W368" s="152" t="s">
        <v>260</v>
      </c>
      <c r="X368" s="152" t="s">
        <v>261</v>
      </c>
      <c r="Y368" s="152" t="s">
        <v>262</v>
      </c>
      <c r="Z368" s="152" t="s">
        <v>263</v>
      </c>
      <c r="AA368" s="15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282</v>
      </c>
      <c r="E369" s="11" t="s">
        <v>282</v>
      </c>
      <c r="F369" s="11" t="s">
        <v>282</v>
      </c>
      <c r="G369" s="11" t="s">
        <v>283</v>
      </c>
      <c r="H369" s="11" t="s">
        <v>282</v>
      </c>
      <c r="I369" s="11" t="s">
        <v>282</v>
      </c>
      <c r="J369" s="11" t="s">
        <v>282</v>
      </c>
      <c r="K369" s="11" t="s">
        <v>282</v>
      </c>
      <c r="L369" s="11" t="s">
        <v>283</v>
      </c>
      <c r="M369" s="11" t="s">
        <v>283</v>
      </c>
      <c r="N369" s="11" t="s">
        <v>283</v>
      </c>
      <c r="O369" s="11" t="s">
        <v>283</v>
      </c>
      <c r="P369" s="11" t="s">
        <v>283</v>
      </c>
      <c r="Q369" s="11" t="s">
        <v>283</v>
      </c>
      <c r="R369" s="11" t="s">
        <v>283</v>
      </c>
      <c r="S369" s="11" t="s">
        <v>114</v>
      </c>
      <c r="T369" s="11" t="s">
        <v>283</v>
      </c>
      <c r="U369" s="11" t="s">
        <v>282</v>
      </c>
      <c r="V369" s="11" t="s">
        <v>283</v>
      </c>
      <c r="W369" s="11" t="s">
        <v>283</v>
      </c>
      <c r="X369" s="11" t="s">
        <v>283</v>
      </c>
      <c r="Y369" s="11" t="s">
        <v>282</v>
      </c>
      <c r="Z369" s="11" t="s">
        <v>282</v>
      </c>
      <c r="AA369" s="15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15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3</v>
      </c>
    </row>
    <row r="371" spans="1:65">
      <c r="A371" s="29"/>
      <c r="B371" s="18">
        <v>1</v>
      </c>
      <c r="C371" s="14">
        <v>1</v>
      </c>
      <c r="D371" s="21">
        <v>5.87</v>
      </c>
      <c r="E371" s="21">
        <v>6.15</v>
      </c>
      <c r="F371" s="21">
        <v>5.7536327133150058</v>
      </c>
      <c r="G371" s="21">
        <v>5.6</v>
      </c>
      <c r="H371" s="21">
        <v>6.23</v>
      </c>
      <c r="I371" s="21">
        <v>6.3</v>
      </c>
      <c r="J371" s="148">
        <v>7.4234172149838731</v>
      </c>
      <c r="K371" s="21">
        <v>6.03</v>
      </c>
      <c r="L371" s="21">
        <v>6.32</v>
      </c>
      <c r="M371" s="21">
        <v>6</v>
      </c>
      <c r="N371" s="21">
        <v>6.4</v>
      </c>
      <c r="O371" s="21">
        <v>6.3</v>
      </c>
      <c r="P371" s="21">
        <v>5.8</v>
      </c>
      <c r="Q371" s="21">
        <v>5.9</v>
      </c>
      <c r="R371" s="21">
        <v>5.9</v>
      </c>
      <c r="S371" s="21">
        <v>5.643175268205427</v>
      </c>
      <c r="T371" s="21">
        <v>6.3007</v>
      </c>
      <c r="U371" s="21">
        <v>5.5</v>
      </c>
      <c r="V371" s="21">
        <v>5.39</v>
      </c>
      <c r="W371" s="21">
        <v>6.05</v>
      </c>
      <c r="X371" s="21">
        <v>5.6</v>
      </c>
      <c r="Y371" s="21">
        <v>5.79</v>
      </c>
      <c r="Z371" s="21">
        <v>6.57</v>
      </c>
      <c r="AA371" s="15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1">
        <v>6</v>
      </c>
      <c r="E372" s="11">
        <v>6.42</v>
      </c>
      <c r="F372" s="11">
        <v>5.7899194970020584</v>
      </c>
      <c r="G372" s="11">
        <v>5.6</v>
      </c>
      <c r="H372" s="11">
        <v>6.16</v>
      </c>
      <c r="I372" s="11">
        <v>6.3</v>
      </c>
      <c r="J372" s="149">
        <v>7.573968586918296</v>
      </c>
      <c r="K372" s="11">
        <v>6.14</v>
      </c>
      <c r="L372" s="11">
        <v>6.45</v>
      </c>
      <c r="M372" s="11">
        <v>5.9</v>
      </c>
      <c r="N372" s="11">
        <v>6.4</v>
      </c>
      <c r="O372" s="11">
        <v>6.3</v>
      </c>
      <c r="P372" s="11">
        <v>5.6</v>
      </c>
      <c r="Q372" s="11">
        <v>6</v>
      </c>
      <c r="R372" s="11">
        <v>6</v>
      </c>
      <c r="S372" s="11">
        <v>5.605130145738678</v>
      </c>
      <c r="T372" s="147">
        <v>5.8897000000000004</v>
      </c>
      <c r="U372" s="11">
        <v>5.7</v>
      </c>
      <c r="V372" s="11">
        <v>5.74</v>
      </c>
      <c r="W372" s="11">
        <v>6.42</v>
      </c>
      <c r="X372" s="11">
        <v>5.7</v>
      </c>
      <c r="Y372" s="11">
        <v>5.87</v>
      </c>
      <c r="Z372" s="11">
        <v>6.65</v>
      </c>
      <c r="AA372" s="15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11</v>
      </c>
    </row>
    <row r="373" spans="1:65">
      <c r="A373" s="29"/>
      <c r="B373" s="19">
        <v>1</v>
      </c>
      <c r="C373" s="9">
        <v>3</v>
      </c>
      <c r="D373" s="11">
        <v>6.07</v>
      </c>
      <c r="E373" s="11">
        <v>6.33</v>
      </c>
      <c r="F373" s="11">
        <v>5.8914931629753173</v>
      </c>
      <c r="G373" s="11">
        <v>5.7</v>
      </c>
      <c r="H373" s="11">
        <v>6.5</v>
      </c>
      <c r="I373" s="11">
        <v>6.3</v>
      </c>
      <c r="J373" s="149">
        <v>7.9449031273270316</v>
      </c>
      <c r="K373" s="11">
        <v>6.18</v>
      </c>
      <c r="L373" s="11">
        <v>6.26</v>
      </c>
      <c r="M373" s="11">
        <v>5.6</v>
      </c>
      <c r="N373" s="11">
        <v>6.1</v>
      </c>
      <c r="O373" s="11">
        <v>6.3</v>
      </c>
      <c r="P373" s="11">
        <v>5.6</v>
      </c>
      <c r="Q373" s="11">
        <v>5.8</v>
      </c>
      <c r="R373" s="11">
        <v>5.9</v>
      </c>
      <c r="S373" s="11">
        <v>5.5641406514402023</v>
      </c>
      <c r="T373" s="11">
        <v>6.2671999999999999</v>
      </c>
      <c r="U373" s="11">
        <v>5.4</v>
      </c>
      <c r="V373" s="11">
        <v>5.4</v>
      </c>
      <c r="W373" s="11">
        <v>6.41</v>
      </c>
      <c r="X373" s="11">
        <v>5.6</v>
      </c>
      <c r="Y373" s="11">
        <v>5.7</v>
      </c>
      <c r="Z373" s="11">
        <v>6.85</v>
      </c>
      <c r="AA373" s="15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1">
        <v>5.94</v>
      </c>
      <c r="E374" s="11">
        <v>6.66</v>
      </c>
      <c r="F374" s="11">
        <v>5.8860276013191122</v>
      </c>
      <c r="G374" s="147">
        <v>6.1</v>
      </c>
      <c r="H374" s="11">
        <v>6.22</v>
      </c>
      <c r="I374" s="11">
        <v>6.5</v>
      </c>
      <c r="J374" s="149">
        <v>7.4446703531796237</v>
      </c>
      <c r="K374" s="11">
        <v>6.2</v>
      </c>
      <c r="L374" s="11">
        <v>6.26</v>
      </c>
      <c r="M374" s="11">
        <v>5.9</v>
      </c>
      <c r="N374" s="11">
        <v>6.2</v>
      </c>
      <c r="O374" s="11">
        <v>6.3</v>
      </c>
      <c r="P374" s="11">
        <v>5.6</v>
      </c>
      <c r="Q374" s="11">
        <v>5.9</v>
      </c>
      <c r="R374" s="11">
        <v>6</v>
      </c>
      <c r="S374" s="11">
        <v>5.4591070463691818</v>
      </c>
      <c r="T374" s="11">
        <v>6.1992000000000003</v>
      </c>
      <c r="U374" s="11">
        <v>5.8</v>
      </c>
      <c r="V374" s="11">
        <v>5.58</v>
      </c>
      <c r="W374" s="11">
        <v>6.26</v>
      </c>
      <c r="X374" s="11">
        <v>5.4</v>
      </c>
      <c r="Y374" s="11">
        <v>5.8</v>
      </c>
      <c r="Z374" s="11">
        <v>6.72</v>
      </c>
      <c r="AA374" s="15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6.0099821514451346</v>
      </c>
    </row>
    <row r="375" spans="1:65">
      <c r="A375" s="29"/>
      <c r="B375" s="19">
        <v>1</v>
      </c>
      <c r="C375" s="9">
        <v>5</v>
      </c>
      <c r="D375" s="11">
        <v>6.1</v>
      </c>
      <c r="E375" s="11">
        <v>6.14</v>
      </c>
      <c r="F375" s="11">
        <v>5.9312980537815845</v>
      </c>
      <c r="G375" s="11">
        <v>5.7</v>
      </c>
      <c r="H375" s="11">
        <v>6.5</v>
      </c>
      <c r="I375" s="11">
        <v>6.8</v>
      </c>
      <c r="J375" s="149">
        <v>7.617977762945185</v>
      </c>
      <c r="K375" s="11">
        <v>6.16</v>
      </c>
      <c r="L375" s="11">
        <v>6.31</v>
      </c>
      <c r="M375" s="11">
        <v>5.8</v>
      </c>
      <c r="N375" s="11">
        <v>6</v>
      </c>
      <c r="O375" s="11">
        <v>6.4</v>
      </c>
      <c r="P375" s="11">
        <v>5.7</v>
      </c>
      <c r="Q375" s="11">
        <v>5.9</v>
      </c>
      <c r="R375" s="11">
        <v>5.6</v>
      </c>
      <c r="S375" s="11">
        <v>5.7051075901389972</v>
      </c>
      <c r="T375" s="11">
        <v>6.2584</v>
      </c>
      <c r="U375" s="11">
        <v>5.7</v>
      </c>
      <c r="V375" s="11">
        <v>5.74</v>
      </c>
      <c r="W375" s="11">
        <v>6.08</v>
      </c>
      <c r="X375" s="11">
        <v>5.8</v>
      </c>
      <c r="Y375" s="11">
        <v>5.88</v>
      </c>
      <c r="Z375" s="11">
        <v>6.62</v>
      </c>
      <c r="AA375" s="15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31</v>
      </c>
    </row>
    <row r="376" spans="1:65">
      <c r="A376" s="29"/>
      <c r="B376" s="19">
        <v>1</v>
      </c>
      <c r="C376" s="9">
        <v>6</v>
      </c>
      <c r="D376" s="147">
        <v>6.47</v>
      </c>
      <c r="E376" s="11">
        <v>6.28</v>
      </c>
      <c r="F376" s="11">
        <v>5.8926781846566874</v>
      </c>
      <c r="G376" s="11">
        <v>5.7</v>
      </c>
      <c r="H376" s="11">
        <v>6.05</v>
      </c>
      <c r="I376" s="11">
        <v>6.6</v>
      </c>
      <c r="J376" s="149">
        <v>8.2386769014698409</v>
      </c>
      <c r="K376" s="147">
        <v>5.74</v>
      </c>
      <c r="L376" s="11">
        <v>6.26</v>
      </c>
      <c r="M376" s="11">
        <v>6.1</v>
      </c>
      <c r="N376" s="11">
        <v>6.2</v>
      </c>
      <c r="O376" s="147">
        <v>6.7</v>
      </c>
      <c r="P376" s="11">
        <v>5.5</v>
      </c>
      <c r="Q376" s="11">
        <v>5.9</v>
      </c>
      <c r="R376" s="11">
        <v>5.7</v>
      </c>
      <c r="S376" s="11">
        <v>5.5196540758156756</v>
      </c>
      <c r="T376" s="11">
        <v>6.1563999999999997</v>
      </c>
      <c r="U376" s="11">
        <v>5.6</v>
      </c>
      <c r="V376" s="11">
        <v>5.61</v>
      </c>
      <c r="W376" s="11">
        <v>6.28</v>
      </c>
      <c r="X376" s="11">
        <v>5.6</v>
      </c>
      <c r="Y376" s="11">
        <v>5.78</v>
      </c>
      <c r="Z376" s="11">
        <v>6.76</v>
      </c>
      <c r="AA376" s="15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269</v>
      </c>
      <c r="C377" s="12"/>
      <c r="D377" s="22">
        <v>6.0750000000000002</v>
      </c>
      <c r="E377" s="22">
        <v>6.3299999999999992</v>
      </c>
      <c r="F377" s="22">
        <v>5.8575082021749614</v>
      </c>
      <c r="G377" s="22">
        <v>5.7333333333333334</v>
      </c>
      <c r="H377" s="22">
        <v>6.2766666666666664</v>
      </c>
      <c r="I377" s="22">
        <v>6.4666666666666659</v>
      </c>
      <c r="J377" s="22">
        <v>7.7072689911373091</v>
      </c>
      <c r="K377" s="22">
        <v>6.0750000000000002</v>
      </c>
      <c r="L377" s="22">
        <v>6.31</v>
      </c>
      <c r="M377" s="22">
        <v>5.8833333333333329</v>
      </c>
      <c r="N377" s="22">
        <v>6.2166666666666659</v>
      </c>
      <c r="O377" s="22">
        <v>6.3833333333333337</v>
      </c>
      <c r="P377" s="22">
        <v>5.6333333333333329</v>
      </c>
      <c r="Q377" s="22">
        <v>5.8999999999999995</v>
      </c>
      <c r="R377" s="22">
        <v>5.8500000000000005</v>
      </c>
      <c r="S377" s="22">
        <v>5.5827191296180274</v>
      </c>
      <c r="T377" s="22">
        <v>6.1785999999999994</v>
      </c>
      <c r="U377" s="22">
        <v>5.6166666666666671</v>
      </c>
      <c r="V377" s="22">
        <v>5.5766666666666671</v>
      </c>
      <c r="W377" s="22">
        <v>6.25</v>
      </c>
      <c r="X377" s="22">
        <v>5.6166666666666663</v>
      </c>
      <c r="Y377" s="22">
        <v>5.8033333333333337</v>
      </c>
      <c r="Z377" s="22">
        <v>6.6949999999999994</v>
      </c>
      <c r="AA377" s="15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270</v>
      </c>
      <c r="C378" s="28"/>
      <c r="D378" s="11">
        <v>6.0350000000000001</v>
      </c>
      <c r="E378" s="11">
        <v>6.3049999999999997</v>
      </c>
      <c r="F378" s="11">
        <v>5.8887603821472148</v>
      </c>
      <c r="G378" s="11">
        <v>5.7</v>
      </c>
      <c r="H378" s="11">
        <v>6.2249999999999996</v>
      </c>
      <c r="I378" s="11">
        <v>6.4</v>
      </c>
      <c r="J378" s="11">
        <v>7.595973174931741</v>
      </c>
      <c r="K378" s="11">
        <v>6.15</v>
      </c>
      <c r="L378" s="11">
        <v>6.2850000000000001</v>
      </c>
      <c r="M378" s="11">
        <v>5.9</v>
      </c>
      <c r="N378" s="11">
        <v>6.2</v>
      </c>
      <c r="O378" s="11">
        <v>6.3</v>
      </c>
      <c r="P378" s="11">
        <v>5.6</v>
      </c>
      <c r="Q378" s="11">
        <v>5.9</v>
      </c>
      <c r="R378" s="11">
        <v>5.9</v>
      </c>
      <c r="S378" s="11">
        <v>5.5846353985894401</v>
      </c>
      <c r="T378" s="11">
        <v>6.2287999999999997</v>
      </c>
      <c r="U378" s="11">
        <v>5.65</v>
      </c>
      <c r="V378" s="11">
        <v>5.5950000000000006</v>
      </c>
      <c r="W378" s="11">
        <v>6.27</v>
      </c>
      <c r="X378" s="11">
        <v>5.6</v>
      </c>
      <c r="Y378" s="11">
        <v>5.7949999999999999</v>
      </c>
      <c r="Z378" s="11">
        <v>6.6850000000000005</v>
      </c>
      <c r="AA378" s="15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271</v>
      </c>
      <c r="C379" s="28"/>
      <c r="D379" s="23">
        <v>0.21097393203900791</v>
      </c>
      <c r="E379" s="23">
        <v>0.19390719429665318</v>
      </c>
      <c r="F379" s="23">
        <v>6.92943775625149E-2</v>
      </c>
      <c r="G379" s="23">
        <v>0.18618986725025247</v>
      </c>
      <c r="H379" s="23">
        <v>0.18446318512556015</v>
      </c>
      <c r="I379" s="23">
        <v>0.2065591117977289</v>
      </c>
      <c r="J379" s="23">
        <v>0.32066685096103276</v>
      </c>
      <c r="K379" s="23">
        <v>0.17455658108475877</v>
      </c>
      <c r="L379" s="23">
        <v>7.3756355658343251E-2</v>
      </c>
      <c r="M379" s="23">
        <v>0.1722401424368509</v>
      </c>
      <c r="N379" s="23">
        <v>0.16020819787597243</v>
      </c>
      <c r="O379" s="23">
        <v>0.16020819787597237</v>
      </c>
      <c r="P379" s="23">
        <v>0.10327955589886449</v>
      </c>
      <c r="Q379" s="23">
        <v>6.3245553203367638E-2</v>
      </c>
      <c r="R379" s="23">
        <v>0.16431676725154995</v>
      </c>
      <c r="S379" s="23">
        <v>8.8020953860735787E-2</v>
      </c>
      <c r="T379" s="23">
        <v>0.15066971825818207</v>
      </c>
      <c r="U379" s="23">
        <v>0.14719601443879735</v>
      </c>
      <c r="V379" s="23">
        <v>0.15526321736543625</v>
      </c>
      <c r="W379" s="23">
        <v>0.15773395322504288</v>
      </c>
      <c r="X379" s="23">
        <v>0.13291601358251245</v>
      </c>
      <c r="Y379" s="23">
        <v>6.592925501373921E-2</v>
      </c>
      <c r="Z379" s="23">
        <v>0.10212737145349401</v>
      </c>
      <c r="AA379" s="205"/>
      <c r="AB379" s="206"/>
      <c r="AC379" s="206"/>
      <c r="AD379" s="206"/>
      <c r="AE379" s="206"/>
      <c r="AF379" s="206"/>
      <c r="AG379" s="206"/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  <c r="BI379" s="206"/>
      <c r="BJ379" s="206"/>
      <c r="BK379" s="206"/>
      <c r="BL379" s="206"/>
      <c r="BM379" s="56"/>
    </row>
    <row r="380" spans="1:65">
      <c r="A380" s="29"/>
      <c r="B380" s="3" t="s">
        <v>86</v>
      </c>
      <c r="C380" s="28"/>
      <c r="D380" s="13">
        <v>3.4728219265680316E-2</v>
      </c>
      <c r="E380" s="13">
        <v>3.0633048072141105E-2</v>
      </c>
      <c r="F380" s="13">
        <v>1.1830009480274408E-2</v>
      </c>
      <c r="G380" s="13">
        <v>3.2474976845974265E-2</v>
      </c>
      <c r="H380" s="13">
        <v>2.9388717757656956E-2</v>
      </c>
      <c r="I380" s="13">
        <v>3.1942130690370454E-2</v>
      </c>
      <c r="J380" s="13">
        <v>4.1605768700920108E-2</v>
      </c>
      <c r="K380" s="13">
        <v>2.8733593594198973E-2</v>
      </c>
      <c r="L380" s="13">
        <v>1.1688804383255666E-2</v>
      </c>
      <c r="M380" s="13">
        <v>2.9275944890116302E-2</v>
      </c>
      <c r="N380" s="13">
        <v>2.5770755690504951E-2</v>
      </c>
      <c r="O380" s="13">
        <v>2.5097890006679745E-2</v>
      </c>
      <c r="P380" s="13">
        <v>1.8333648976129793E-2</v>
      </c>
      <c r="Q380" s="13">
        <v>1.071958528870638E-2</v>
      </c>
      <c r="R380" s="13">
        <v>2.8088336282316228E-2</v>
      </c>
      <c r="S380" s="13">
        <v>1.5766681399706783E-2</v>
      </c>
      <c r="T380" s="13">
        <v>2.4385737587508834E-2</v>
      </c>
      <c r="U380" s="13">
        <v>2.6207005538064806E-2</v>
      </c>
      <c r="V380" s="13">
        <v>2.7841581117531902E-2</v>
      </c>
      <c r="W380" s="13">
        <v>2.5237432516006863E-2</v>
      </c>
      <c r="X380" s="13">
        <v>2.3664572151189164E-2</v>
      </c>
      <c r="Y380" s="13">
        <v>1.1360583862218129E-2</v>
      </c>
      <c r="Z380" s="13">
        <v>1.5254275049065576E-2</v>
      </c>
      <c r="AA380" s="15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272</v>
      </c>
      <c r="C381" s="28"/>
      <c r="D381" s="13">
        <v>1.0818309758080069E-2</v>
      </c>
      <c r="E381" s="13">
        <v>5.3247720291135003E-2</v>
      </c>
      <c r="F381" s="13">
        <v>-2.5370116820315314E-2</v>
      </c>
      <c r="G381" s="13">
        <v>-4.6031554028039712E-2</v>
      </c>
      <c r="H381" s="13">
        <v>4.4373595212326311E-2</v>
      </c>
      <c r="I381" s="13">
        <v>7.5987665805582916E-2</v>
      </c>
      <c r="J381" s="13">
        <v>0.28241129456333769</v>
      </c>
      <c r="K381" s="13">
        <v>1.0818309758080069E-2</v>
      </c>
      <c r="L381" s="13">
        <v>4.9919923386581688E-2</v>
      </c>
      <c r="M381" s="13">
        <v>-2.1073077243889737E-2</v>
      </c>
      <c r="N381" s="13">
        <v>3.4390204498666144E-2</v>
      </c>
      <c r="O381" s="13">
        <v>6.212184536994414E-2</v>
      </c>
      <c r="P381" s="13">
        <v>-6.267053855080662E-2</v>
      </c>
      <c r="Q381" s="13">
        <v>-1.8299913156761938E-2</v>
      </c>
      <c r="R381" s="13">
        <v>-2.6619405418145115E-2</v>
      </c>
      <c r="S381" s="13">
        <v>-7.1092228073317831E-2</v>
      </c>
      <c r="T381" s="13">
        <v>2.8056297723666246E-2</v>
      </c>
      <c r="U381" s="13">
        <v>-6.5443702637934198E-2</v>
      </c>
      <c r="V381" s="13">
        <v>-7.2099296447040939E-2</v>
      </c>
      <c r="W381" s="13">
        <v>3.9936532672921743E-2</v>
      </c>
      <c r="X381" s="13">
        <v>-6.5443702637934309E-2</v>
      </c>
      <c r="Y381" s="13">
        <v>-3.4384264862102998E-2</v>
      </c>
      <c r="Z381" s="13">
        <v>0.11398001379923373</v>
      </c>
      <c r="AA381" s="15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273</v>
      </c>
      <c r="C382" s="46"/>
      <c r="D382" s="44">
        <v>0</v>
      </c>
      <c r="E382" s="44">
        <v>0.67</v>
      </c>
      <c r="F382" s="44">
        <v>0.57999999999999996</v>
      </c>
      <c r="G382" s="44">
        <v>0.9</v>
      </c>
      <c r="H382" s="44">
        <v>0.53</v>
      </c>
      <c r="I382" s="44">
        <v>1.04</v>
      </c>
      <c r="J382" s="44">
        <v>4.32</v>
      </c>
      <c r="K382" s="44">
        <v>0</v>
      </c>
      <c r="L382" s="44">
        <v>0.62</v>
      </c>
      <c r="M382" s="44">
        <v>0.51</v>
      </c>
      <c r="N382" s="44">
        <v>0.37</v>
      </c>
      <c r="O382" s="44">
        <v>0.82</v>
      </c>
      <c r="P382" s="44">
        <v>1.17</v>
      </c>
      <c r="Q382" s="44">
        <v>0.46</v>
      </c>
      <c r="R382" s="44">
        <v>0.59</v>
      </c>
      <c r="S382" s="44">
        <v>1.3</v>
      </c>
      <c r="T382" s="44">
        <v>0.27</v>
      </c>
      <c r="U382" s="44">
        <v>1.21</v>
      </c>
      <c r="V382" s="44">
        <v>1.32</v>
      </c>
      <c r="W382" s="44">
        <v>0.46</v>
      </c>
      <c r="X382" s="44">
        <v>1.21</v>
      </c>
      <c r="Y382" s="44">
        <v>0.72</v>
      </c>
      <c r="Z382" s="44">
        <v>1.64</v>
      </c>
      <c r="AA382" s="15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BM383" s="55"/>
    </row>
    <row r="384" spans="1:65" ht="15">
      <c r="B384" s="8" t="s">
        <v>513</v>
      </c>
      <c r="BM384" s="27" t="s">
        <v>275</v>
      </c>
    </row>
    <row r="385" spans="1:65" ht="15">
      <c r="A385" s="24" t="s">
        <v>53</v>
      </c>
      <c r="B385" s="18" t="s">
        <v>110</v>
      </c>
      <c r="C385" s="15" t="s">
        <v>111</v>
      </c>
      <c r="D385" s="16" t="s">
        <v>234</v>
      </c>
      <c r="E385" s="17" t="s">
        <v>234</v>
      </c>
      <c r="F385" s="15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235</v>
      </c>
      <c r="C386" s="9" t="s">
        <v>235</v>
      </c>
      <c r="D386" s="151" t="s">
        <v>239</v>
      </c>
      <c r="E386" s="152" t="s">
        <v>257</v>
      </c>
      <c r="F386" s="15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282</v>
      </c>
      <c r="E387" s="11" t="s">
        <v>283</v>
      </c>
      <c r="F387" s="15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/>
      <c r="E388" s="25"/>
      <c r="F388" s="15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8">
        <v>1</v>
      </c>
      <c r="C389" s="14">
        <v>1</v>
      </c>
      <c r="D389" s="148" t="s">
        <v>101</v>
      </c>
      <c r="E389" s="148" t="s">
        <v>102</v>
      </c>
      <c r="F389" s="15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49" t="s">
        <v>101</v>
      </c>
      <c r="E390" s="149" t="s">
        <v>102</v>
      </c>
      <c r="F390" s="15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9">
        <v>1</v>
      </c>
      <c r="C391" s="9">
        <v>3</v>
      </c>
      <c r="D391" s="149" t="s">
        <v>101</v>
      </c>
      <c r="E391" s="149" t="s">
        <v>102</v>
      </c>
      <c r="F391" s="15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49" t="s">
        <v>101</v>
      </c>
      <c r="E392" s="149" t="s">
        <v>102</v>
      </c>
      <c r="F392" s="15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 t="s">
        <v>101</v>
      </c>
    </row>
    <row r="393" spans="1:65">
      <c r="A393" s="29"/>
      <c r="B393" s="19">
        <v>1</v>
      </c>
      <c r="C393" s="9">
        <v>5</v>
      </c>
      <c r="D393" s="149" t="s">
        <v>101</v>
      </c>
      <c r="E393" s="149" t="s">
        <v>102</v>
      </c>
      <c r="F393" s="15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9</v>
      </c>
    </row>
    <row r="394" spans="1:65">
      <c r="A394" s="29"/>
      <c r="B394" s="19">
        <v>1</v>
      </c>
      <c r="C394" s="9">
        <v>6</v>
      </c>
      <c r="D394" s="149" t="s">
        <v>101</v>
      </c>
      <c r="E394" s="149" t="s">
        <v>102</v>
      </c>
      <c r="F394" s="15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269</v>
      </c>
      <c r="C395" s="12"/>
      <c r="D395" s="22" t="s">
        <v>694</v>
      </c>
      <c r="E395" s="22" t="s">
        <v>694</v>
      </c>
      <c r="F395" s="15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270</v>
      </c>
      <c r="C396" s="28"/>
      <c r="D396" s="11" t="s">
        <v>694</v>
      </c>
      <c r="E396" s="11" t="s">
        <v>694</v>
      </c>
      <c r="F396" s="15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271</v>
      </c>
      <c r="C397" s="28"/>
      <c r="D397" s="23" t="s">
        <v>694</v>
      </c>
      <c r="E397" s="23" t="s">
        <v>694</v>
      </c>
      <c r="F397" s="15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86</v>
      </c>
      <c r="C398" s="28"/>
      <c r="D398" s="13" t="s">
        <v>694</v>
      </c>
      <c r="E398" s="13" t="s">
        <v>694</v>
      </c>
      <c r="F398" s="15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272</v>
      </c>
      <c r="C399" s="28"/>
      <c r="D399" s="13" t="s">
        <v>694</v>
      </c>
      <c r="E399" s="13" t="s">
        <v>694</v>
      </c>
      <c r="F399" s="15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273</v>
      </c>
      <c r="C400" s="46"/>
      <c r="D400" s="44" t="s">
        <v>274</v>
      </c>
      <c r="E400" s="44" t="s">
        <v>274</v>
      </c>
      <c r="F400" s="15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BM401" s="55"/>
    </row>
    <row r="402" spans="1:65" ht="15">
      <c r="B402" s="8" t="s">
        <v>514</v>
      </c>
      <c r="BM402" s="27" t="s">
        <v>66</v>
      </c>
    </row>
    <row r="403" spans="1:65" ht="15">
      <c r="A403" s="24" t="s">
        <v>11</v>
      </c>
      <c r="B403" s="18" t="s">
        <v>110</v>
      </c>
      <c r="C403" s="15" t="s">
        <v>111</v>
      </c>
      <c r="D403" s="16" t="s">
        <v>234</v>
      </c>
      <c r="E403" s="17" t="s">
        <v>234</v>
      </c>
      <c r="F403" s="17" t="s">
        <v>234</v>
      </c>
      <c r="G403" s="17" t="s">
        <v>234</v>
      </c>
      <c r="H403" s="17" t="s">
        <v>234</v>
      </c>
      <c r="I403" s="17" t="s">
        <v>234</v>
      </c>
      <c r="J403" s="17" t="s">
        <v>234</v>
      </c>
      <c r="K403" s="17" t="s">
        <v>234</v>
      </c>
      <c r="L403" s="17" t="s">
        <v>234</v>
      </c>
      <c r="M403" s="15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235</v>
      </c>
      <c r="C404" s="9" t="s">
        <v>235</v>
      </c>
      <c r="D404" s="151" t="s">
        <v>237</v>
      </c>
      <c r="E404" s="152" t="s">
        <v>238</v>
      </c>
      <c r="F404" s="152" t="s">
        <v>239</v>
      </c>
      <c r="G404" s="152" t="s">
        <v>242</v>
      </c>
      <c r="H404" s="152" t="s">
        <v>245</v>
      </c>
      <c r="I404" s="152" t="s">
        <v>257</v>
      </c>
      <c r="J404" s="152" t="s">
        <v>259</v>
      </c>
      <c r="K404" s="152" t="s">
        <v>262</v>
      </c>
      <c r="L404" s="152" t="s">
        <v>263</v>
      </c>
      <c r="M404" s="15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282</v>
      </c>
      <c r="E405" s="11" t="s">
        <v>282</v>
      </c>
      <c r="F405" s="11" t="s">
        <v>282</v>
      </c>
      <c r="G405" s="11" t="s">
        <v>283</v>
      </c>
      <c r="H405" s="11" t="s">
        <v>282</v>
      </c>
      <c r="I405" s="11" t="s">
        <v>282</v>
      </c>
      <c r="J405" s="11" t="s">
        <v>283</v>
      </c>
      <c r="K405" s="11" t="s">
        <v>282</v>
      </c>
      <c r="L405" s="11" t="s">
        <v>282</v>
      </c>
      <c r="M405" s="15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15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148">
        <v>0.4</v>
      </c>
      <c r="E407" s="21">
        <v>0.51</v>
      </c>
      <c r="F407" s="21">
        <v>0.48324719836304286</v>
      </c>
      <c r="G407" s="148">
        <v>0.5</v>
      </c>
      <c r="H407" s="148">
        <v>0.69416242120664062</v>
      </c>
      <c r="I407" s="21">
        <v>0.49</v>
      </c>
      <c r="J407" s="148">
        <v>0.4</v>
      </c>
      <c r="K407" s="21">
        <v>0.51</v>
      </c>
      <c r="L407" s="21">
        <v>0.48</v>
      </c>
      <c r="M407" s="15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49">
        <v>0.4</v>
      </c>
      <c r="E408" s="11">
        <v>0.5</v>
      </c>
      <c r="F408" s="11">
        <v>0.48088975645534704</v>
      </c>
      <c r="G408" s="149">
        <v>0.5</v>
      </c>
      <c r="H408" s="149">
        <v>0.6560809145466171</v>
      </c>
      <c r="I408" s="11">
        <v>0.51</v>
      </c>
      <c r="J408" s="149">
        <v>0.5</v>
      </c>
      <c r="K408" s="11">
        <v>0.52</v>
      </c>
      <c r="L408" s="11">
        <v>0.49</v>
      </c>
      <c r="M408" s="15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6</v>
      </c>
    </row>
    <row r="409" spans="1:65">
      <c r="A409" s="29"/>
      <c r="B409" s="19">
        <v>1</v>
      </c>
      <c r="C409" s="9">
        <v>3</v>
      </c>
      <c r="D409" s="149">
        <v>0.5</v>
      </c>
      <c r="E409" s="11">
        <v>0.5</v>
      </c>
      <c r="F409" s="11">
        <v>0.46520723579475032</v>
      </c>
      <c r="G409" s="149">
        <v>0.5</v>
      </c>
      <c r="H409" s="149">
        <v>0.72181751416362727</v>
      </c>
      <c r="I409" s="11">
        <v>0.48</v>
      </c>
      <c r="J409" s="149">
        <v>0.4</v>
      </c>
      <c r="K409" s="11">
        <v>0.51</v>
      </c>
      <c r="L409" s="11">
        <v>0.52</v>
      </c>
      <c r="M409" s="15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49">
        <v>0.4</v>
      </c>
      <c r="E410" s="11">
        <v>0.51</v>
      </c>
      <c r="F410" s="11">
        <v>0.47380605647054225</v>
      </c>
      <c r="G410" s="149">
        <v>0.5</v>
      </c>
      <c r="H410" s="149">
        <v>0.66038693517847724</v>
      </c>
      <c r="I410" s="11">
        <v>0.51</v>
      </c>
      <c r="J410" s="149">
        <v>0.5</v>
      </c>
      <c r="K410" s="11">
        <v>0.51</v>
      </c>
      <c r="L410" s="11">
        <v>0.51</v>
      </c>
      <c r="M410" s="15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0.4969714970726824</v>
      </c>
    </row>
    <row r="411" spans="1:65">
      <c r="A411" s="29"/>
      <c r="B411" s="19">
        <v>1</v>
      </c>
      <c r="C411" s="9">
        <v>5</v>
      </c>
      <c r="D411" s="149">
        <v>0.4</v>
      </c>
      <c r="E411" s="11">
        <v>0.49</v>
      </c>
      <c r="F411" s="11">
        <v>0.48380834928375788</v>
      </c>
      <c r="G411" s="149">
        <v>0.5</v>
      </c>
      <c r="H411" s="149">
        <v>0.67370973142949353</v>
      </c>
      <c r="I411" s="11">
        <v>0.5</v>
      </c>
      <c r="J411" s="149">
        <v>0.5</v>
      </c>
      <c r="K411" s="11">
        <v>0.53</v>
      </c>
      <c r="L411" s="11">
        <v>0.46</v>
      </c>
      <c r="M411" s="15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32</v>
      </c>
    </row>
    <row r="412" spans="1:65">
      <c r="A412" s="29"/>
      <c r="B412" s="19">
        <v>1</v>
      </c>
      <c r="C412" s="9">
        <v>6</v>
      </c>
      <c r="D412" s="149">
        <v>0.5</v>
      </c>
      <c r="E412" s="11">
        <v>0.48</v>
      </c>
      <c r="F412" s="11">
        <v>0.47218631581303205</v>
      </c>
      <c r="G412" s="149">
        <v>0.5</v>
      </c>
      <c r="H412" s="149">
        <v>0.68352107346872715</v>
      </c>
      <c r="I412" s="11">
        <v>0.5</v>
      </c>
      <c r="J412" s="149">
        <v>0.6</v>
      </c>
      <c r="K412" s="11">
        <v>0.5</v>
      </c>
      <c r="L412" s="11">
        <v>0.53</v>
      </c>
      <c r="M412" s="15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20" t="s">
        <v>269</v>
      </c>
      <c r="C413" s="12"/>
      <c r="D413" s="22">
        <v>0.43333333333333335</v>
      </c>
      <c r="E413" s="22">
        <v>0.49833333333333329</v>
      </c>
      <c r="F413" s="22">
        <v>0.4765241520300787</v>
      </c>
      <c r="G413" s="22">
        <v>0.5</v>
      </c>
      <c r="H413" s="22">
        <v>0.6816130983322638</v>
      </c>
      <c r="I413" s="22">
        <v>0.49833333333333335</v>
      </c>
      <c r="J413" s="22">
        <v>0.48333333333333334</v>
      </c>
      <c r="K413" s="22">
        <v>0.51333333333333331</v>
      </c>
      <c r="L413" s="22">
        <v>0.49833333333333335</v>
      </c>
      <c r="M413" s="15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270</v>
      </c>
      <c r="C414" s="28"/>
      <c r="D414" s="11">
        <v>0.4</v>
      </c>
      <c r="E414" s="11">
        <v>0.5</v>
      </c>
      <c r="F414" s="11">
        <v>0.47734790646294467</v>
      </c>
      <c r="G414" s="11">
        <v>0.5</v>
      </c>
      <c r="H414" s="11">
        <v>0.67861540244911034</v>
      </c>
      <c r="I414" s="11">
        <v>0.5</v>
      </c>
      <c r="J414" s="11">
        <v>0.5</v>
      </c>
      <c r="K414" s="11">
        <v>0.51</v>
      </c>
      <c r="L414" s="11">
        <v>0.5</v>
      </c>
      <c r="M414" s="15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271</v>
      </c>
      <c r="C415" s="28"/>
      <c r="D415" s="23">
        <v>5.1639777949432392E-2</v>
      </c>
      <c r="E415" s="23">
        <v>1.1690451944500132E-2</v>
      </c>
      <c r="F415" s="23">
        <v>7.3701403408313075E-3</v>
      </c>
      <c r="G415" s="23">
        <v>0</v>
      </c>
      <c r="H415" s="23">
        <v>2.4258716147244563E-2</v>
      </c>
      <c r="I415" s="23">
        <v>1.1690451944500132E-2</v>
      </c>
      <c r="J415" s="23">
        <v>7.5277265270908375E-2</v>
      </c>
      <c r="K415" s="23">
        <v>1.0327955589886455E-2</v>
      </c>
      <c r="L415" s="23">
        <v>2.6394443859772215E-2</v>
      </c>
      <c r="M415" s="205"/>
      <c r="N415" s="206"/>
      <c r="O415" s="206"/>
      <c r="P415" s="206"/>
      <c r="Q415" s="206"/>
      <c r="R415" s="206"/>
      <c r="S415" s="206"/>
      <c r="T415" s="206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29"/>
      <c r="B416" s="3" t="s">
        <v>86</v>
      </c>
      <c r="C416" s="28"/>
      <c r="D416" s="13">
        <v>0.11916871834484398</v>
      </c>
      <c r="E416" s="13">
        <v>2.3459100891973509E-2</v>
      </c>
      <c r="F416" s="13">
        <v>1.5466457071342938E-2</v>
      </c>
      <c r="G416" s="13">
        <v>0</v>
      </c>
      <c r="H416" s="13">
        <v>3.5590155480579165E-2</v>
      </c>
      <c r="I416" s="13">
        <v>2.3459100891973509E-2</v>
      </c>
      <c r="J416" s="13">
        <v>0.15574606607774147</v>
      </c>
      <c r="K416" s="13">
        <v>2.0119394006272318E-2</v>
      </c>
      <c r="L416" s="13">
        <v>5.2965439183489393E-2</v>
      </c>
      <c r="M416" s="15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272</v>
      </c>
      <c r="C417" s="28"/>
      <c r="D417" s="13">
        <v>-0.12805193882183941</v>
      </c>
      <c r="E417" s="13">
        <v>2.7402703548846663E-3</v>
      </c>
      <c r="F417" s="13">
        <v>-4.1143898921859656E-2</v>
      </c>
      <c r="G417" s="13">
        <v>6.0939167440314801E-3</v>
      </c>
      <c r="H417" s="13">
        <v>0.37153358361028399</v>
      </c>
      <c r="I417" s="13">
        <v>2.7402703548846663E-3</v>
      </c>
      <c r="J417" s="13">
        <v>-2.7442547147436214E-2</v>
      </c>
      <c r="K417" s="13">
        <v>3.2923087857205546E-2</v>
      </c>
      <c r="L417" s="13">
        <v>2.7402703548846663E-3</v>
      </c>
      <c r="M417" s="15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273</v>
      </c>
      <c r="C418" s="46"/>
      <c r="D418" s="44" t="s">
        <v>274</v>
      </c>
      <c r="E418" s="44">
        <v>0</v>
      </c>
      <c r="F418" s="44">
        <v>1.96</v>
      </c>
      <c r="G418" s="44" t="s">
        <v>274</v>
      </c>
      <c r="H418" s="44">
        <v>16.48</v>
      </c>
      <c r="I418" s="44">
        <v>0</v>
      </c>
      <c r="J418" s="44" t="s">
        <v>274</v>
      </c>
      <c r="K418" s="44">
        <v>1.35</v>
      </c>
      <c r="L418" s="44">
        <v>0</v>
      </c>
      <c r="M418" s="15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 t="s">
        <v>300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BM419" s="55"/>
    </row>
    <row r="420" spans="1:65">
      <c r="BM420" s="55"/>
    </row>
    <row r="421" spans="1:65" ht="15">
      <c r="B421" s="8" t="s">
        <v>515</v>
      </c>
      <c r="BM421" s="27" t="s">
        <v>66</v>
      </c>
    </row>
    <row r="422" spans="1:65" ht="15">
      <c r="A422" s="24" t="s">
        <v>14</v>
      </c>
      <c r="B422" s="18" t="s">
        <v>110</v>
      </c>
      <c r="C422" s="15" t="s">
        <v>111</v>
      </c>
      <c r="D422" s="16" t="s">
        <v>234</v>
      </c>
      <c r="E422" s="17" t="s">
        <v>234</v>
      </c>
      <c r="F422" s="17" t="s">
        <v>234</v>
      </c>
      <c r="G422" s="17" t="s">
        <v>234</v>
      </c>
      <c r="H422" s="17" t="s">
        <v>234</v>
      </c>
      <c r="I422" s="17" t="s">
        <v>234</v>
      </c>
      <c r="J422" s="17" t="s">
        <v>234</v>
      </c>
      <c r="K422" s="17" t="s">
        <v>234</v>
      </c>
      <c r="L422" s="17" t="s">
        <v>234</v>
      </c>
      <c r="M422" s="17" t="s">
        <v>234</v>
      </c>
      <c r="N422" s="17" t="s">
        <v>234</v>
      </c>
      <c r="O422" s="17" t="s">
        <v>234</v>
      </c>
      <c r="P422" s="17" t="s">
        <v>234</v>
      </c>
      <c r="Q422" s="17" t="s">
        <v>234</v>
      </c>
      <c r="R422" s="17" t="s">
        <v>234</v>
      </c>
      <c r="S422" s="17" t="s">
        <v>234</v>
      </c>
      <c r="T422" s="17" t="s">
        <v>234</v>
      </c>
      <c r="U422" s="17" t="s">
        <v>234</v>
      </c>
      <c r="V422" s="17" t="s">
        <v>234</v>
      </c>
      <c r="W422" s="17" t="s">
        <v>234</v>
      </c>
      <c r="X422" s="17" t="s">
        <v>234</v>
      </c>
      <c r="Y422" s="15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235</v>
      </c>
      <c r="C423" s="9" t="s">
        <v>235</v>
      </c>
      <c r="D423" s="151" t="s">
        <v>237</v>
      </c>
      <c r="E423" s="152" t="s">
        <v>238</v>
      </c>
      <c r="F423" s="152" t="s">
        <v>240</v>
      </c>
      <c r="G423" s="152" t="s">
        <v>242</v>
      </c>
      <c r="H423" s="152" t="s">
        <v>243</v>
      </c>
      <c r="I423" s="152" t="s">
        <v>244</v>
      </c>
      <c r="J423" s="152" t="s">
        <v>246</v>
      </c>
      <c r="K423" s="152" t="s">
        <v>247</v>
      </c>
      <c r="L423" s="152" t="s">
        <v>248</v>
      </c>
      <c r="M423" s="152" t="s">
        <v>250</v>
      </c>
      <c r="N423" s="152" t="s">
        <v>251</v>
      </c>
      <c r="O423" s="152" t="s">
        <v>252</v>
      </c>
      <c r="P423" s="152" t="s">
        <v>253</v>
      </c>
      <c r="Q423" s="152" t="s">
        <v>254</v>
      </c>
      <c r="R423" s="152" t="s">
        <v>255</v>
      </c>
      <c r="S423" s="152" t="s">
        <v>256</v>
      </c>
      <c r="T423" s="152" t="s">
        <v>259</v>
      </c>
      <c r="U423" s="152" t="s">
        <v>260</v>
      </c>
      <c r="V423" s="152" t="s">
        <v>261</v>
      </c>
      <c r="W423" s="152" t="s">
        <v>262</v>
      </c>
      <c r="X423" s="152" t="s">
        <v>263</v>
      </c>
      <c r="Y423" s="15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282</v>
      </c>
      <c r="E424" s="11" t="s">
        <v>282</v>
      </c>
      <c r="F424" s="11" t="s">
        <v>114</v>
      </c>
      <c r="G424" s="11" t="s">
        <v>283</v>
      </c>
      <c r="H424" s="11" t="s">
        <v>282</v>
      </c>
      <c r="I424" s="11" t="s">
        <v>282</v>
      </c>
      <c r="J424" s="11" t="s">
        <v>282</v>
      </c>
      <c r="K424" s="11" t="s">
        <v>283</v>
      </c>
      <c r="L424" s="11" t="s">
        <v>283</v>
      </c>
      <c r="M424" s="11" t="s">
        <v>283</v>
      </c>
      <c r="N424" s="11" t="s">
        <v>283</v>
      </c>
      <c r="O424" s="11" t="s">
        <v>283</v>
      </c>
      <c r="P424" s="11" t="s">
        <v>283</v>
      </c>
      <c r="Q424" s="11" t="s">
        <v>283</v>
      </c>
      <c r="R424" s="11" t="s">
        <v>114</v>
      </c>
      <c r="S424" s="11" t="s">
        <v>283</v>
      </c>
      <c r="T424" s="11" t="s">
        <v>283</v>
      </c>
      <c r="U424" s="11" t="s">
        <v>283</v>
      </c>
      <c r="V424" s="11" t="s">
        <v>283</v>
      </c>
      <c r="W424" s="11" t="s">
        <v>282</v>
      </c>
      <c r="X424" s="11" t="s">
        <v>282</v>
      </c>
      <c r="Y424" s="15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15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">
        <v>4.3899999999999997</v>
      </c>
      <c r="E426" s="21">
        <v>4.63</v>
      </c>
      <c r="F426" s="148" t="s">
        <v>102</v>
      </c>
      <c r="G426" s="21">
        <v>4.8</v>
      </c>
      <c r="H426" s="21">
        <v>4.234</v>
      </c>
      <c r="I426" s="21">
        <v>4.2</v>
      </c>
      <c r="J426" s="21">
        <v>4.5</v>
      </c>
      <c r="K426" s="21">
        <v>4.01</v>
      </c>
      <c r="L426" s="21">
        <v>4.41</v>
      </c>
      <c r="M426" s="21">
        <v>4.75</v>
      </c>
      <c r="N426" s="21">
        <v>4.59</v>
      </c>
      <c r="O426" s="21">
        <v>4.5</v>
      </c>
      <c r="P426" s="21">
        <v>4.54</v>
      </c>
      <c r="Q426" s="21">
        <v>4.66</v>
      </c>
      <c r="R426" s="21">
        <v>4.8566373670273864</v>
      </c>
      <c r="S426" s="21">
        <v>4.6334999999999997</v>
      </c>
      <c r="T426" s="21">
        <v>4.13</v>
      </c>
      <c r="U426" s="21">
        <v>4</v>
      </c>
      <c r="V426" s="21">
        <v>4.4390000000000001</v>
      </c>
      <c r="W426" s="21">
        <v>4.0419999999999998</v>
      </c>
      <c r="X426" s="21">
        <v>4.5570000000000004</v>
      </c>
      <c r="Y426" s="15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4.3499999999999996</v>
      </c>
      <c r="E427" s="11">
        <v>4.59</v>
      </c>
      <c r="F427" s="149" t="s">
        <v>102</v>
      </c>
      <c r="G427" s="11">
        <v>4.8</v>
      </c>
      <c r="H427" s="11">
        <v>4.2519999999999998</v>
      </c>
      <c r="I427" s="11">
        <v>4.53</v>
      </c>
      <c r="J427" s="11">
        <v>4.5599999999999996</v>
      </c>
      <c r="K427" s="11">
        <v>3.95</v>
      </c>
      <c r="L427" s="11">
        <v>4.43</v>
      </c>
      <c r="M427" s="11">
        <v>4.8099999999999996</v>
      </c>
      <c r="N427" s="11">
        <v>4.47</v>
      </c>
      <c r="O427" s="11">
        <v>4.33</v>
      </c>
      <c r="P427" s="11">
        <v>4.43</v>
      </c>
      <c r="Q427" s="11">
        <v>4.25</v>
      </c>
      <c r="R427" s="11">
        <v>4.8564321436423397</v>
      </c>
      <c r="S427" s="147">
        <v>4.3102999999999998</v>
      </c>
      <c r="T427" s="11">
        <v>4.3600000000000003</v>
      </c>
      <c r="U427" s="11">
        <v>4.29</v>
      </c>
      <c r="V427" s="11">
        <v>4.4400000000000004</v>
      </c>
      <c r="W427" s="11">
        <v>3.9519999999999995</v>
      </c>
      <c r="X427" s="11">
        <v>4.4820000000000002</v>
      </c>
      <c r="Y427" s="15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25</v>
      </c>
    </row>
    <row r="428" spans="1:65">
      <c r="A428" s="29"/>
      <c r="B428" s="19">
        <v>1</v>
      </c>
      <c r="C428" s="9">
        <v>3</v>
      </c>
      <c r="D428" s="11">
        <v>4.26</v>
      </c>
      <c r="E428" s="11">
        <v>4.7</v>
      </c>
      <c r="F428" s="149" t="s">
        <v>102</v>
      </c>
      <c r="G428" s="11">
        <v>4.5999999999999996</v>
      </c>
      <c r="H428" s="11">
        <v>4.28</v>
      </c>
      <c r="I428" s="11">
        <v>4.29</v>
      </c>
      <c r="J428" s="11">
        <v>4.46</v>
      </c>
      <c r="K428" s="11">
        <v>3.9</v>
      </c>
      <c r="L428" s="147">
        <v>4.67</v>
      </c>
      <c r="M428" s="11">
        <v>4.74</v>
      </c>
      <c r="N428" s="11">
        <v>4.49</v>
      </c>
      <c r="O428" s="11">
        <v>4.33</v>
      </c>
      <c r="P428" s="11">
        <v>4.3600000000000003</v>
      </c>
      <c r="Q428" s="11">
        <v>4.62</v>
      </c>
      <c r="R428" s="11">
        <v>4.8248310338857472</v>
      </c>
      <c r="S428" s="11">
        <v>4.6319999999999997</v>
      </c>
      <c r="T428" s="11">
        <v>4.13</v>
      </c>
      <c r="U428" s="11">
        <v>4.03</v>
      </c>
      <c r="V428" s="11">
        <v>4.4139999999999997</v>
      </c>
      <c r="W428" s="11">
        <v>3.9650000000000003</v>
      </c>
      <c r="X428" s="11">
        <v>4.63</v>
      </c>
      <c r="Y428" s="15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4.09</v>
      </c>
      <c r="E429" s="11">
        <v>4.8</v>
      </c>
      <c r="F429" s="149" t="s">
        <v>102</v>
      </c>
      <c r="G429" s="11">
        <v>4.3</v>
      </c>
      <c r="H429" s="11">
        <v>4.2270000000000003</v>
      </c>
      <c r="I429" s="11">
        <v>4.17</v>
      </c>
      <c r="J429" s="11">
        <v>4.38</v>
      </c>
      <c r="K429" s="11">
        <v>3.9</v>
      </c>
      <c r="L429" s="11">
        <v>4.42</v>
      </c>
      <c r="M429" s="11">
        <v>4.6100000000000003</v>
      </c>
      <c r="N429" s="11">
        <v>4.6100000000000003</v>
      </c>
      <c r="O429" s="11">
        <v>4.29</v>
      </c>
      <c r="P429" s="11">
        <v>4.4400000000000004</v>
      </c>
      <c r="Q429" s="11">
        <v>4.46</v>
      </c>
      <c r="R429" s="11">
        <v>4.8718097321764438</v>
      </c>
      <c r="S429" s="11">
        <v>4.5831999999999997</v>
      </c>
      <c r="T429" s="11">
        <v>4.29</v>
      </c>
      <c r="U429" s="11">
        <v>4.2699999999999996</v>
      </c>
      <c r="V429" s="11">
        <v>4.3220000000000001</v>
      </c>
      <c r="W429" s="11">
        <v>4.0090000000000003</v>
      </c>
      <c r="X429" s="11">
        <v>4.59</v>
      </c>
      <c r="Y429" s="15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4.4106147403096649</v>
      </c>
    </row>
    <row r="430" spans="1:65">
      <c r="A430" s="29"/>
      <c r="B430" s="19">
        <v>1</v>
      </c>
      <c r="C430" s="9">
        <v>5</v>
      </c>
      <c r="D430" s="11">
        <v>4.28</v>
      </c>
      <c r="E430" s="11">
        <v>4.55</v>
      </c>
      <c r="F430" s="149" t="s">
        <v>102</v>
      </c>
      <c r="G430" s="11">
        <v>4.7</v>
      </c>
      <c r="H430" s="147">
        <v>4.3920000000000003</v>
      </c>
      <c r="I430" s="11">
        <v>4.3499999999999996</v>
      </c>
      <c r="J430" s="11">
        <v>4.53</v>
      </c>
      <c r="K430" s="11">
        <v>4</v>
      </c>
      <c r="L430" s="11">
        <v>4.46</v>
      </c>
      <c r="M430" s="11">
        <v>4.5999999999999996</v>
      </c>
      <c r="N430" s="11">
        <v>4.54</v>
      </c>
      <c r="O430" s="11">
        <v>4.34</v>
      </c>
      <c r="P430" s="11">
        <v>4.46</v>
      </c>
      <c r="Q430" s="11">
        <v>4.22</v>
      </c>
      <c r="R430" s="11">
        <v>4.8216478807476708</v>
      </c>
      <c r="S430" s="11">
        <v>4.6333000000000002</v>
      </c>
      <c r="T430" s="11">
        <v>4.33</v>
      </c>
      <c r="U430" s="11">
        <v>4.05</v>
      </c>
      <c r="V430" s="11">
        <v>4.4249999999999998</v>
      </c>
      <c r="W430" s="11">
        <v>3.9280000000000004</v>
      </c>
      <c r="X430" s="11">
        <v>4.4770000000000003</v>
      </c>
      <c r="Y430" s="15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33</v>
      </c>
    </row>
    <row r="431" spans="1:65">
      <c r="A431" s="29"/>
      <c r="B431" s="19">
        <v>1</v>
      </c>
      <c r="C431" s="9">
        <v>6</v>
      </c>
      <c r="D431" s="11">
        <v>4.38</v>
      </c>
      <c r="E431" s="11">
        <v>4.59</v>
      </c>
      <c r="F431" s="149" t="s">
        <v>102</v>
      </c>
      <c r="G431" s="11">
        <v>4.9000000000000004</v>
      </c>
      <c r="H431" s="11">
        <v>4.181</v>
      </c>
      <c r="I431" s="11">
        <v>4.38</v>
      </c>
      <c r="J431" s="11">
        <v>4.41</v>
      </c>
      <c r="K431" s="11">
        <v>3.8800000000000003</v>
      </c>
      <c r="L431" s="11">
        <v>4.49</v>
      </c>
      <c r="M431" s="11">
        <v>4.66</v>
      </c>
      <c r="N431" s="11">
        <v>4.5599999999999996</v>
      </c>
      <c r="O431" s="11">
        <v>4.2</v>
      </c>
      <c r="P431" s="11">
        <v>4.59</v>
      </c>
      <c r="Q431" s="11">
        <v>4.09</v>
      </c>
      <c r="R431" s="11">
        <v>4.8727306796803047</v>
      </c>
      <c r="S431" s="11">
        <v>4.5453999999999999</v>
      </c>
      <c r="T431" s="11">
        <v>4.29</v>
      </c>
      <c r="U431" s="11">
        <v>4.18</v>
      </c>
      <c r="V431" s="11">
        <v>4.4660000000000002</v>
      </c>
      <c r="W431" s="11">
        <v>3.9260000000000002</v>
      </c>
      <c r="X431" s="11">
        <v>4.4119999999999999</v>
      </c>
      <c r="Y431" s="15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20" t="s">
        <v>269</v>
      </c>
      <c r="C432" s="12"/>
      <c r="D432" s="22">
        <v>4.2916666666666661</v>
      </c>
      <c r="E432" s="22">
        <v>4.6433333333333335</v>
      </c>
      <c r="F432" s="22" t="s">
        <v>694</v>
      </c>
      <c r="G432" s="22">
        <v>4.6833333333333336</v>
      </c>
      <c r="H432" s="22">
        <v>4.2610000000000001</v>
      </c>
      <c r="I432" s="22">
        <v>4.3199999999999994</v>
      </c>
      <c r="J432" s="22">
        <v>4.4733333333333336</v>
      </c>
      <c r="K432" s="22">
        <v>3.9399999999999995</v>
      </c>
      <c r="L432" s="22">
        <v>4.4800000000000004</v>
      </c>
      <c r="M432" s="22">
        <v>4.6949999999999994</v>
      </c>
      <c r="N432" s="22">
        <v>4.543333333333333</v>
      </c>
      <c r="O432" s="22">
        <v>4.3316666666666661</v>
      </c>
      <c r="P432" s="22">
        <v>4.47</v>
      </c>
      <c r="Q432" s="22">
        <v>4.3833333333333337</v>
      </c>
      <c r="R432" s="22">
        <v>4.850681472859983</v>
      </c>
      <c r="S432" s="22">
        <v>4.556283333333333</v>
      </c>
      <c r="T432" s="22">
        <v>4.2549999999999999</v>
      </c>
      <c r="U432" s="22">
        <v>4.1366666666666667</v>
      </c>
      <c r="V432" s="22">
        <v>4.4176666666666673</v>
      </c>
      <c r="W432" s="22">
        <v>3.9703333333333339</v>
      </c>
      <c r="X432" s="22">
        <v>4.5246666666666666</v>
      </c>
      <c r="Y432" s="15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270</v>
      </c>
      <c r="C433" s="28"/>
      <c r="D433" s="11">
        <v>4.3149999999999995</v>
      </c>
      <c r="E433" s="11">
        <v>4.6099999999999994</v>
      </c>
      <c r="F433" s="11" t="s">
        <v>694</v>
      </c>
      <c r="G433" s="11">
        <v>4.75</v>
      </c>
      <c r="H433" s="11">
        <v>4.2430000000000003</v>
      </c>
      <c r="I433" s="11">
        <v>4.32</v>
      </c>
      <c r="J433" s="11">
        <v>4.4800000000000004</v>
      </c>
      <c r="K433" s="11">
        <v>3.9249999999999998</v>
      </c>
      <c r="L433" s="11">
        <v>4.4450000000000003</v>
      </c>
      <c r="M433" s="11">
        <v>4.7</v>
      </c>
      <c r="N433" s="11">
        <v>4.55</v>
      </c>
      <c r="O433" s="11">
        <v>4.33</v>
      </c>
      <c r="P433" s="11">
        <v>4.45</v>
      </c>
      <c r="Q433" s="11">
        <v>4.3550000000000004</v>
      </c>
      <c r="R433" s="11">
        <v>4.856534755334863</v>
      </c>
      <c r="S433" s="11">
        <v>4.6075999999999997</v>
      </c>
      <c r="T433" s="11">
        <v>4.29</v>
      </c>
      <c r="U433" s="11">
        <v>4.1150000000000002</v>
      </c>
      <c r="V433" s="11">
        <v>4.4320000000000004</v>
      </c>
      <c r="W433" s="11">
        <v>3.9584999999999999</v>
      </c>
      <c r="X433" s="11">
        <v>4.5195000000000007</v>
      </c>
      <c r="Y433" s="15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271</v>
      </c>
      <c r="C434" s="28"/>
      <c r="D434" s="23">
        <v>0.11196725711861774</v>
      </c>
      <c r="E434" s="23">
        <v>9.2014491612281785E-2</v>
      </c>
      <c r="F434" s="23" t="s">
        <v>694</v>
      </c>
      <c r="G434" s="23">
        <v>0.21369760566432822</v>
      </c>
      <c r="H434" s="23">
        <v>7.1955541829660463E-2</v>
      </c>
      <c r="I434" s="23">
        <v>0.1314534138012399</v>
      </c>
      <c r="J434" s="23">
        <v>6.9761498454854451E-2</v>
      </c>
      <c r="K434" s="23">
        <v>5.5497747702046338E-2</v>
      </c>
      <c r="L434" s="23">
        <v>9.7570487341203743E-2</v>
      </c>
      <c r="M434" s="23">
        <v>8.4557672626438735E-2</v>
      </c>
      <c r="N434" s="23">
        <v>5.5015149428740744E-2</v>
      </c>
      <c r="O434" s="23">
        <v>9.745084230865661E-2</v>
      </c>
      <c r="P434" s="23">
        <v>8.2462112512353095E-2</v>
      </c>
      <c r="Q434" s="23">
        <v>0.23191952627294393</v>
      </c>
      <c r="R434" s="23">
        <v>2.2415657112982872E-2</v>
      </c>
      <c r="S434" s="23">
        <v>0.12568034717753876</v>
      </c>
      <c r="T434" s="23">
        <v>0.10034938963441695</v>
      </c>
      <c r="U434" s="23">
        <v>0.12706953477000943</v>
      </c>
      <c r="V434" s="23">
        <v>5.0018663183522521E-2</v>
      </c>
      <c r="W434" s="23">
        <v>4.6375280771836419E-2</v>
      </c>
      <c r="X434" s="23">
        <v>8.1480468007165102E-2</v>
      </c>
      <c r="Y434" s="205"/>
      <c r="Z434" s="206"/>
      <c r="AA434" s="206"/>
      <c r="AB434" s="206"/>
      <c r="AC434" s="206"/>
      <c r="AD434" s="206"/>
      <c r="AE434" s="206"/>
      <c r="AF434" s="206"/>
      <c r="AG434" s="206"/>
      <c r="AH434" s="206"/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  <c r="BI434" s="206"/>
      <c r="BJ434" s="206"/>
      <c r="BK434" s="206"/>
      <c r="BL434" s="206"/>
      <c r="BM434" s="56"/>
    </row>
    <row r="435" spans="1:65">
      <c r="A435" s="29"/>
      <c r="B435" s="3" t="s">
        <v>86</v>
      </c>
      <c r="C435" s="28"/>
      <c r="D435" s="13">
        <v>2.6089457969386661E-2</v>
      </c>
      <c r="E435" s="13">
        <v>1.9816473426909214E-2</v>
      </c>
      <c r="F435" s="13" t="s">
        <v>694</v>
      </c>
      <c r="G435" s="13">
        <v>4.5629381992383249E-2</v>
      </c>
      <c r="H435" s="13">
        <v>1.688700817405784E-2</v>
      </c>
      <c r="I435" s="13">
        <v>3.0429030972509239E-2</v>
      </c>
      <c r="J435" s="13">
        <v>1.5594969848328118E-2</v>
      </c>
      <c r="K435" s="13">
        <v>1.4085722767016839E-2</v>
      </c>
      <c r="L435" s="13">
        <v>2.1779126638661547E-2</v>
      </c>
      <c r="M435" s="13">
        <v>1.8010153914044463E-2</v>
      </c>
      <c r="N435" s="13">
        <v>1.210898373339855E-2</v>
      </c>
      <c r="O435" s="13">
        <v>2.2497308728431694E-2</v>
      </c>
      <c r="P435" s="13">
        <v>1.8447899890906734E-2</v>
      </c>
      <c r="Q435" s="13">
        <v>5.2909397628808495E-2</v>
      </c>
      <c r="R435" s="13">
        <v>4.621135656587754E-3</v>
      </c>
      <c r="S435" s="13">
        <v>2.7583962186476279E-2</v>
      </c>
      <c r="T435" s="13">
        <v>2.3583875354739589E-2</v>
      </c>
      <c r="U435" s="13">
        <v>3.071785691458729E-2</v>
      </c>
      <c r="V435" s="13">
        <v>1.1322416777376257E-2</v>
      </c>
      <c r="W435" s="13">
        <v>1.1680450198598711E-2</v>
      </c>
      <c r="X435" s="13">
        <v>1.8008059821828151E-2</v>
      </c>
      <c r="Y435" s="15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272</v>
      </c>
      <c r="C436" s="28"/>
      <c r="D436" s="13">
        <v>-2.6968592961861715E-2</v>
      </c>
      <c r="E436" s="13">
        <v>5.2763300974079108E-2</v>
      </c>
      <c r="F436" s="13" t="s">
        <v>694</v>
      </c>
      <c r="G436" s="13">
        <v>6.1832331563949072E-2</v>
      </c>
      <c r="H436" s="13">
        <v>-3.3921516414095243E-2</v>
      </c>
      <c r="I436" s="13">
        <v>-2.0544696294037101E-2</v>
      </c>
      <c r="J436" s="13">
        <v>1.4219920967131428E-2</v>
      </c>
      <c r="K436" s="13">
        <v>-0.10670048689780243</v>
      </c>
      <c r="L436" s="13">
        <v>1.573142606544331E-2</v>
      </c>
      <c r="M436" s="13">
        <v>6.4477465485994312E-2</v>
      </c>
      <c r="N436" s="13">
        <v>3.0090724499403976E-2</v>
      </c>
      <c r="O436" s="13">
        <v>-1.7899562371991751E-2</v>
      </c>
      <c r="P436" s="13">
        <v>1.3464168417975486E-2</v>
      </c>
      <c r="Q436" s="13">
        <v>-6.1853978600759918E-3</v>
      </c>
      <c r="R436" s="13">
        <v>9.9774466477074553E-2</v>
      </c>
      <c r="S436" s="13">
        <v>3.3026823152874307E-2</v>
      </c>
      <c r="T436" s="13">
        <v>-3.5281871002575849E-2</v>
      </c>
      <c r="U436" s="13">
        <v>-6.2111086497607992E-2</v>
      </c>
      <c r="V436" s="13">
        <v>1.5988533962292273E-3</v>
      </c>
      <c r="W436" s="13">
        <v>-9.9823138700483982E-2</v>
      </c>
      <c r="X436" s="13">
        <v>2.5858510224131326E-2</v>
      </c>
      <c r="Y436" s="15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5" t="s">
        <v>273</v>
      </c>
      <c r="C437" s="46"/>
      <c r="D437" s="44">
        <v>0.61</v>
      </c>
      <c r="E437" s="44">
        <v>1.1000000000000001</v>
      </c>
      <c r="F437" s="44">
        <v>16.63</v>
      </c>
      <c r="G437" s="44">
        <v>1.29</v>
      </c>
      <c r="H437" s="44">
        <v>0.76</v>
      </c>
      <c r="I437" s="44">
        <v>0.48</v>
      </c>
      <c r="J437" s="44">
        <v>0.27</v>
      </c>
      <c r="K437" s="44">
        <v>2.3199999999999998</v>
      </c>
      <c r="L437" s="44">
        <v>0.3</v>
      </c>
      <c r="M437" s="44">
        <v>1.35</v>
      </c>
      <c r="N437" s="44">
        <v>0.61</v>
      </c>
      <c r="O437" s="44">
        <v>0.42</v>
      </c>
      <c r="P437" s="44">
        <v>0.25</v>
      </c>
      <c r="Q437" s="44">
        <v>0.17</v>
      </c>
      <c r="R437" s="44">
        <v>2.11</v>
      </c>
      <c r="S437" s="44">
        <v>0.67</v>
      </c>
      <c r="T437" s="44">
        <v>0.79</v>
      </c>
      <c r="U437" s="44">
        <v>1.37</v>
      </c>
      <c r="V437" s="44">
        <v>0</v>
      </c>
      <c r="W437" s="44">
        <v>2.1800000000000002</v>
      </c>
      <c r="X437" s="44">
        <v>0.52</v>
      </c>
      <c r="Y437" s="15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BM438" s="55"/>
    </row>
    <row r="439" spans="1:65" ht="15">
      <c r="B439" s="8" t="s">
        <v>516</v>
      </c>
      <c r="BM439" s="27" t="s">
        <v>66</v>
      </c>
    </row>
    <row r="440" spans="1:65" ht="15">
      <c r="A440" s="24" t="s">
        <v>54</v>
      </c>
      <c r="B440" s="18" t="s">
        <v>110</v>
      </c>
      <c r="C440" s="15" t="s">
        <v>111</v>
      </c>
      <c r="D440" s="16" t="s">
        <v>234</v>
      </c>
      <c r="E440" s="17" t="s">
        <v>234</v>
      </c>
      <c r="F440" s="17" t="s">
        <v>234</v>
      </c>
      <c r="G440" s="17" t="s">
        <v>234</v>
      </c>
      <c r="H440" s="17" t="s">
        <v>234</v>
      </c>
      <c r="I440" s="17" t="s">
        <v>234</v>
      </c>
      <c r="J440" s="17" t="s">
        <v>234</v>
      </c>
      <c r="K440" s="17" t="s">
        <v>234</v>
      </c>
      <c r="L440" s="17" t="s">
        <v>234</v>
      </c>
      <c r="M440" s="17" t="s">
        <v>234</v>
      </c>
      <c r="N440" s="17" t="s">
        <v>234</v>
      </c>
      <c r="O440" s="17" t="s">
        <v>234</v>
      </c>
      <c r="P440" s="17" t="s">
        <v>234</v>
      </c>
      <c r="Q440" s="17" t="s">
        <v>234</v>
      </c>
      <c r="R440" s="17" t="s">
        <v>234</v>
      </c>
      <c r="S440" s="17" t="s">
        <v>234</v>
      </c>
      <c r="T440" s="17" t="s">
        <v>234</v>
      </c>
      <c r="U440" s="17" t="s">
        <v>234</v>
      </c>
      <c r="V440" s="17" t="s">
        <v>234</v>
      </c>
      <c r="W440" s="17" t="s">
        <v>234</v>
      </c>
      <c r="X440" s="17" t="s">
        <v>234</v>
      </c>
      <c r="Y440" s="17" t="s">
        <v>234</v>
      </c>
      <c r="Z440" s="17" t="s">
        <v>234</v>
      </c>
      <c r="AA440" s="17" t="s">
        <v>234</v>
      </c>
      <c r="AB440" s="17" t="s">
        <v>234</v>
      </c>
      <c r="AC440" s="15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235</v>
      </c>
      <c r="C441" s="9" t="s">
        <v>235</v>
      </c>
      <c r="D441" s="151" t="s">
        <v>237</v>
      </c>
      <c r="E441" s="152" t="s">
        <v>238</v>
      </c>
      <c r="F441" s="152" t="s">
        <v>239</v>
      </c>
      <c r="G441" s="152" t="s">
        <v>240</v>
      </c>
      <c r="H441" s="152" t="s">
        <v>241</v>
      </c>
      <c r="I441" s="152" t="s">
        <v>242</v>
      </c>
      <c r="J441" s="152" t="s">
        <v>243</v>
      </c>
      <c r="K441" s="152" t="s">
        <v>244</v>
      </c>
      <c r="L441" s="152" t="s">
        <v>245</v>
      </c>
      <c r="M441" s="152" t="s">
        <v>246</v>
      </c>
      <c r="N441" s="152" t="s">
        <v>247</v>
      </c>
      <c r="O441" s="152" t="s">
        <v>248</v>
      </c>
      <c r="P441" s="152" t="s">
        <v>250</v>
      </c>
      <c r="Q441" s="152" t="s">
        <v>251</v>
      </c>
      <c r="R441" s="152" t="s">
        <v>252</v>
      </c>
      <c r="S441" s="152" t="s">
        <v>253</v>
      </c>
      <c r="T441" s="152" t="s">
        <v>254</v>
      </c>
      <c r="U441" s="152" t="s">
        <v>255</v>
      </c>
      <c r="V441" s="152" t="s">
        <v>256</v>
      </c>
      <c r="W441" s="152" t="s">
        <v>257</v>
      </c>
      <c r="X441" s="152" t="s">
        <v>258</v>
      </c>
      <c r="Y441" s="152" t="s">
        <v>259</v>
      </c>
      <c r="Z441" s="152" t="s">
        <v>260</v>
      </c>
      <c r="AA441" s="152" t="s">
        <v>261</v>
      </c>
      <c r="AB441" s="152" t="s">
        <v>263</v>
      </c>
      <c r="AC441" s="15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1</v>
      </c>
    </row>
    <row r="442" spans="1:65">
      <c r="A442" s="29"/>
      <c r="B442" s="19"/>
      <c r="C442" s="9"/>
      <c r="D442" s="10" t="s">
        <v>282</v>
      </c>
      <c r="E442" s="11" t="s">
        <v>114</v>
      </c>
      <c r="F442" s="11" t="s">
        <v>282</v>
      </c>
      <c r="G442" s="11" t="s">
        <v>114</v>
      </c>
      <c r="H442" s="11" t="s">
        <v>114</v>
      </c>
      <c r="I442" s="11" t="s">
        <v>283</v>
      </c>
      <c r="J442" s="11" t="s">
        <v>283</v>
      </c>
      <c r="K442" s="11" t="s">
        <v>114</v>
      </c>
      <c r="L442" s="11" t="s">
        <v>114</v>
      </c>
      <c r="M442" s="11" t="s">
        <v>282</v>
      </c>
      <c r="N442" s="11" t="s">
        <v>283</v>
      </c>
      <c r="O442" s="11" t="s">
        <v>283</v>
      </c>
      <c r="P442" s="11" t="s">
        <v>283</v>
      </c>
      <c r="Q442" s="11" t="s">
        <v>283</v>
      </c>
      <c r="R442" s="11" t="s">
        <v>283</v>
      </c>
      <c r="S442" s="11" t="s">
        <v>283</v>
      </c>
      <c r="T442" s="11" t="s">
        <v>283</v>
      </c>
      <c r="U442" s="11" t="s">
        <v>114</v>
      </c>
      <c r="V442" s="11" t="s">
        <v>283</v>
      </c>
      <c r="W442" s="11" t="s">
        <v>282</v>
      </c>
      <c r="X442" s="11" t="s">
        <v>114</v>
      </c>
      <c r="Y442" s="11" t="s">
        <v>283</v>
      </c>
      <c r="Z442" s="11" t="s">
        <v>283</v>
      </c>
      <c r="AA442" s="11" t="s">
        <v>283</v>
      </c>
      <c r="AB442" s="11" t="s">
        <v>114</v>
      </c>
      <c r="AC442" s="15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15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1">
        <v>2.27</v>
      </c>
      <c r="E444" s="21">
        <v>2.2223999999999999</v>
      </c>
      <c r="F444" s="21">
        <v>2.2092639555365001</v>
      </c>
      <c r="G444" s="21">
        <v>2.23</v>
      </c>
      <c r="H444" s="21">
        <v>2.2000000000000002</v>
      </c>
      <c r="I444" s="154">
        <v>1.56</v>
      </c>
      <c r="J444" s="21">
        <v>2.23</v>
      </c>
      <c r="K444" s="21">
        <v>2.2200000000000002</v>
      </c>
      <c r="L444" s="21">
        <v>2.0548999999999999</v>
      </c>
      <c r="M444" s="21">
        <v>2.2441</v>
      </c>
      <c r="N444" s="21">
        <v>2.29</v>
      </c>
      <c r="O444" s="21">
        <v>2.27</v>
      </c>
      <c r="P444" s="21">
        <v>2.38</v>
      </c>
      <c r="Q444" s="21">
        <v>2.21</v>
      </c>
      <c r="R444" s="21">
        <v>2.23</v>
      </c>
      <c r="S444" s="21">
        <v>2.3199999999999998</v>
      </c>
      <c r="T444" s="21">
        <v>2.29</v>
      </c>
      <c r="U444" s="21">
        <v>2.3166473996060333</v>
      </c>
      <c r="V444" s="21">
        <v>2.0762155900000003</v>
      </c>
      <c r="W444" s="148">
        <v>2.0699999999999998</v>
      </c>
      <c r="X444" s="21">
        <v>2.35</v>
      </c>
      <c r="Y444" s="21">
        <v>2.21</v>
      </c>
      <c r="Z444" s="21">
        <v>2.14</v>
      </c>
      <c r="AA444" s="21">
        <v>2.2599999999999998</v>
      </c>
      <c r="AB444" s="21">
        <v>2.17</v>
      </c>
      <c r="AC444" s="15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2.33</v>
      </c>
      <c r="E445" s="11">
        <v>2.2404000000000002</v>
      </c>
      <c r="F445" s="11">
        <v>2.2496027532689999</v>
      </c>
      <c r="G445" s="11">
        <v>2.21</v>
      </c>
      <c r="H445" s="11">
        <v>2.19</v>
      </c>
      <c r="I445" s="147">
        <v>1.77</v>
      </c>
      <c r="J445" s="11">
        <v>2.2400000000000002</v>
      </c>
      <c r="K445" s="11">
        <v>2.23</v>
      </c>
      <c r="L445" s="11">
        <v>2.0720000000000001</v>
      </c>
      <c r="M445" s="11">
        <v>2.2221000000000002</v>
      </c>
      <c r="N445" s="11">
        <v>2.34</v>
      </c>
      <c r="O445" s="11">
        <v>2.25</v>
      </c>
      <c r="P445" s="11">
        <v>2.4</v>
      </c>
      <c r="Q445" s="11">
        <v>2.15</v>
      </c>
      <c r="R445" s="11">
        <v>2.2599999999999998</v>
      </c>
      <c r="S445" s="11">
        <v>2.39</v>
      </c>
      <c r="T445" s="11">
        <v>2.2999999999999998</v>
      </c>
      <c r="U445" s="11">
        <v>2.3102867016846349</v>
      </c>
      <c r="V445" s="147">
        <v>1.99241453</v>
      </c>
      <c r="W445" s="149">
        <v>1.86</v>
      </c>
      <c r="X445" s="11">
        <v>2.34</v>
      </c>
      <c r="Y445" s="11">
        <v>2.23</v>
      </c>
      <c r="Z445" s="11">
        <v>2.14</v>
      </c>
      <c r="AA445" s="147">
        <v>2.12</v>
      </c>
      <c r="AB445" s="11">
        <v>2.13</v>
      </c>
      <c r="AC445" s="15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e">
        <v>#N/A</v>
      </c>
    </row>
    <row r="446" spans="1:65">
      <c r="A446" s="29"/>
      <c r="B446" s="19">
        <v>1</v>
      </c>
      <c r="C446" s="9">
        <v>3</v>
      </c>
      <c r="D446" s="11">
        <v>2.2200000000000002</v>
      </c>
      <c r="E446" s="11">
        <v>2.246</v>
      </c>
      <c r="F446" s="11">
        <v>2.2054100090465001</v>
      </c>
      <c r="G446" s="11">
        <v>2.2200000000000002</v>
      </c>
      <c r="H446" s="11">
        <v>2.2000000000000002</v>
      </c>
      <c r="I446" s="11">
        <v>2.4</v>
      </c>
      <c r="J446" s="11">
        <v>2.25</v>
      </c>
      <c r="K446" s="11">
        <v>2.21</v>
      </c>
      <c r="L446" s="11">
        <v>2.0966</v>
      </c>
      <c r="M446" s="11">
        <v>2.1947000000000001</v>
      </c>
      <c r="N446" s="11">
        <v>2.2400000000000002</v>
      </c>
      <c r="O446" s="11">
        <v>2.2799999999999998</v>
      </c>
      <c r="P446" s="11">
        <v>2.3199999999999998</v>
      </c>
      <c r="Q446" s="11">
        <v>2.2400000000000002</v>
      </c>
      <c r="R446" s="11">
        <v>2.2400000000000002</v>
      </c>
      <c r="S446" s="11">
        <v>2.34</v>
      </c>
      <c r="T446" s="11">
        <v>2.23</v>
      </c>
      <c r="U446" s="11">
        <v>2.3211594419090189</v>
      </c>
      <c r="V446" s="11">
        <v>2.1272203799999998</v>
      </c>
      <c r="W446" s="149">
        <v>2.02</v>
      </c>
      <c r="X446" s="11">
        <v>2.3199999999999998</v>
      </c>
      <c r="Y446" s="11">
        <v>2.2000000000000002</v>
      </c>
      <c r="Z446" s="11">
        <v>2.21</v>
      </c>
      <c r="AA446" s="11">
        <v>2.25</v>
      </c>
      <c r="AB446" s="11">
        <v>2.15</v>
      </c>
      <c r="AC446" s="15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>
        <v>2.13</v>
      </c>
      <c r="E447" s="11">
        <v>2.2388000000000003</v>
      </c>
      <c r="F447" s="11">
        <v>2.1937477989364997</v>
      </c>
      <c r="G447" s="11">
        <v>2.2400000000000002</v>
      </c>
      <c r="H447" s="11">
        <v>2.19</v>
      </c>
      <c r="I447" s="11">
        <v>2.2799999999999998</v>
      </c>
      <c r="J447" s="11">
        <v>2.2599999999999998</v>
      </c>
      <c r="K447" s="11">
        <v>2.17</v>
      </c>
      <c r="L447" s="11">
        <v>2.0740000000000003</v>
      </c>
      <c r="M447" s="11">
        <v>2.1595</v>
      </c>
      <c r="N447" s="11">
        <v>2.29</v>
      </c>
      <c r="O447" s="11">
        <v>2.2400000000000002</v>
      </c>
      <c r="P447" s="11">
        <v>2.4</v>
      </c>
      <c r="Q447" s="11">
        <v>2.13</v>
      </c>
      <c r="R447" s="11">
        <v>2.23</v>
      </c>
      <c r="S447" s="11">
        <v>2.33</v>
      </c>
      <c r="T447" s="11">
        <v>2.2799999999999998</v>
      </c>
      <c r="U447" s="11">
        <v>2.3037290151212035</v>
      </c>
      <c r="V447" s="11">
        <v>2.0884695600000001</v>
      </c>
      <c r="W447" s="149">
        <v>1.91</v>
      </c>
      <c r="X447" s="11">
        <v>2.31</v>
      </c>
      <c r="Y447" s="11">
        <v>2.23</v>
      </c>
      <c r="Z447" s="11">
        <v>2.14</v>
      </c>
      <c r="AA447" s="11">
        <v>2.25</v>
      </c>
      <c r="AB447" s="11">
        <v>2.17</v>
      </c>
      <c r="AC447" s="15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2.2370553727375713</v>
      </c>
    </row>
    <row r="448" spans="1:65">
      <c r="A448" s="29"/>
      <c r="B448" s="19">
        <v>1</v>
      </c>
      <c r="C448" s="9">
        <v>5</v>
      </c>
      <c r="D448" s="11">
        <v>2.11</v>
      </c>
      <c r="E448" s="11">
        <v>2.2397</v>
      </c>
      <c r="F448" s="11">
        <v>2.2402411312589998</v>
      </c>
      <c r="G448" s="11">
        <v>2.2000000000000002</v>
      </c>
      <c r="H448" s="11">
        <v>2.2000000000000002</v>
      </c>
      <c r="I448" s="11">
        <v>2.4700000000000002</v>
      </c>
      <c r="J448" s="11">
        <v>2.2400000000000002</v>
      </c>
      <c r="K448" s="11">
        <v>2.2800000000000002</v>
      </c>
      <c r="L448" s="147">
        <v>2.0088000000000004</v>
      </c>
      <c r="M448" s="11">
        <v>2.2225999999999999</v>
      </c>
      <c r="N448" s="11">
        <v>2.2999999999999998</v>
      </c>
      <c r="O448" s="11">
        <v>2.25</v>
      </c>
      <c r="P448" s="11">
        <v>2.2799999999999998</v>
      </c>
      <c r="Q448" s="11">
        <v>2.17</v>
      </c>
      <c r="R448" s="11">
        <v>2.23</v>
      </c>
      <c r="S448" s="11">
        <v>2.34</v>
      </c>
      <c r="T448" s="11">
        <v>2.2799999999999998</v>
      </c>
      <c r="U448" s="11">
        <v>2.3169884214592638</v>
      </c>
      <c r="V448" s="11">
        <v>2.1154652600000001</v>
      </c>
      <c r="W448" s="149">
        <v>1.9</v>
      </c>
      <c r="X448" s="11">
        <v>2.2999999999999998</v>
      </c>
      <c r="Y448" s="11">
        <v>2.23</v>
      </c>
      <c r="Z448" s="147">
        <v>2.25</v>
      </c>
      <c r="AA448" s="11">
        <v>2.25</v>
      </c>
      <c r="AB448" s="11">
        <v>2.11</v>
      </c>
      <c r="AC448" s="15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34</v>
      </c>
    </row>
    <row r="449" spans="1:65">
      <c r="A449" s="29"/>
      <c r="B449" s="19">
        <v>1</v>
      </c>
      <c r="C449" s="9">
        <v>6</v>
      </c>
      <c r="D449" s="11">
        <v>2.23</v>
      </c>
      <c r="E449" s="11">
        <v>2.2442000000000002</v>
      </c>
      <c r="F449" s="11">
        <v>2.2483448223539999</v>
      </c>
      <c r="G449" s="11">
        <v>2.23</v>
      </c>
      <c r="H449" s="11">
        <v>2.2200000000000002</v>
      </c>
      <c r="I449" s="11">
        <v>2.4700000000000002</v>
      </c>
      <c r="J449" s="11">
        <v>2.2400000000000002</v>
      </c>
      <c r="K449" s="11">
        <v>2.2599999999999998</v>
      </c>
      <c r="L449" s="11">
        <v>2.0699999999999998</v>
      </c>
      <c r="M449" s="11">
        <v>2.1372999999999998</v>
      </c>
      <c r="N449" s="11">
        <v>2.2599999999999998</v>
      </c>
      <c r="O449" s="11">
        <v>2.31</v>
      </c>
      <c r="P449" s="11">
        <v>2.33</v>
      </c>
      <c r="Q449" s="11">
        <v>2.13</v>
      </c>
      <c r="R449" s="147">
        <v>2.13</v>
      </c>
      <c r="S449" s="11">
        <v>2.38</v>
      </c>
      <c r="T449" s="11">
        <v>2.2999999999999998</v>
      </c>
      <c r="U449" s="11">
        <v>2.3043914760286475</v>
      </c>
      <c r="V449" s="11">
        <v>2.0920964999999998</v>
      </c>
      <c r="W449" s="149">
        <v>1.86</v>
      </c>
      <c r="X449" s="11">
        <v>2.29</v>
      </c>
      <c r="Y449" s="11">
        <v>2.2400000000000002</v>
      </c>
      <c r="Z449" s="11">
        <v>2.12</v>
      </c>
      <c r="AA449" s="11">
        <v>2.2200000000000002</v>
      </c>
      <c r="AB449" s="11">
        <v>2.16</v>
      </c>
      <c r="AC449" s="15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20" t="s">
        <v>269</v>
      </c>
      <c r="C450" s="12"/>
      <c r="D450" s="22">
        <v>2.2149999999999999</v>
      </c>
      <c r="E450" s="22">
        <v>2.2385833333333331</v>
      </c>
      <c r="F450" s="22">
        <v>2.22443507840025</v>
      </c>
      <c r="G450" s="22">
        <v>2.2216666666666671</v>
      </c>
      <c r="H450" s="22">
        <v>2.2000000000000002</v>
      </c>
      <c r="I450" s="22">
        <v>2.1583333333333337</v>
      </c>
      <c r="J450" s="22">
        <v>2.2433333333333336</v>
      </c>
      <c r="K450" s="22">
        <v>2.2283333333333331</v>
      </c>
      <c r="L450" s="22">
        <v>2.0627166666666668</v>
      </c>
      <c r="M450" s="22">
        <v>2.1967166666666667</v>
      </c>
      <c r="N450" s="22">
        <v>2.2866666666666666</v>
      </c>
      <c r="O450" s="22">
        <v>2.2666666666666666</v>
      </c>
      <c r="P450" s="22">
        <v>2.3516666666666666</v>
      </c>
      <c r="Q450" s="22">
        <v>2.1716666666666669</v>
      </c>
      <c r="R450" s="22">
        <v>2.2200000000000002</v>
      </c>
      <c r="S450" s="22">
        <v>2.3499999999999996</v>
      </c>
      <c r="T450" s="22">
        <v>2.2799999999999998</v>
      </c>
      <c r="U450" s="22">
        <v>2.3122004093014676</v>
      </c>
      <c r="V450" s="22">
        <v>2.0819803033333333</v>
      </c>
      <c r="W450" s="22">
        <v>1.9366666666666665</v>
      </c>
      <c r="X450" s="22">
        <v>2.3183333333333334</v>
      </c>
      <c r="Y450" s="22">
        <v>2.2233333333333332</v>
      </c>
      <c r="Z450" s="22">
        <v>2.1666666666666665</v>
      </c>
      <c r="AA450" s="22">
        <v>2.2250000000000001</v>
      </c>
      <c r="AB450" s="22">
        <v>2.148333333333333</v>
      </c>
      <c r="AC450" s="15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270</v>
      </c>
      <c r="C451" s="28"/>
      <c r="D451" s="11">
        <v>2.2250000000000001</v>
      </c>
      <c r="E451" s="11">
        <v>2.2400500000000001</v>
      </c>
      <c r="F451" s="11">
        <v>2.22475254339775</v>
      </c>
      <c r="G451" s="11">
        <v>2.2250000000000001</v>
      </c>
      <c r="H451" s="11">
        <v>2.2000000000000002</v>
      </c>
      <c r="I451" s="11">
        <v>2.34</v>
      </c>
      <c r="J451" s="11">
        <v>2.2400000000000002</v>
      </c>
      <c r="K451" s="11">
        <v>2.2250000000000001</v>
      </c>
      <c r="L451" s="11">
        <v>2.0709999999999997</v>
      </c>
      <c r="M451" s="11">
        <v>2.2084000000000001</v>
      </c>
      <c r="N451" s="11">
        <v>2.29</v>
      </c>
      <c r="O451" s="11">
        <v>2.2599999999999998</v>
      </c>
      <c r="P451" s="11">
        <v>2.355</v>
      </c>
      <c r="Q451" s="11">
        <v>2.16</v>
      </c>
      <c r="R451" s="11">
        <v>2.23</v>
      </c>
      <c r="S451" s="11">
        <v>2.34</v>
      </c>
      <c r="T451" s="11">
        <v>2.2850000000000001</v>
      </c>
      <c r="U451" s="11">
        <v>2.3134670506453343</v>
      </c>
      <c r="V451" s="11">
        <v>2.0902830300000002</v>
      </c>
      <c r="W451" s="11">
        <v>1.9049999999999998</v>
      </c>
      <c r="X451" s="11">
        <v>2.3149999999999999</v>
      </c>
      <c r="Y451" s="11">
        <v>2.23</v>
      </c>
      <c r="Z451" s="11">
        <v>2.14</v>
      </c>
      <c r="AA451" s="11">
        <v>2.25</v>
      </c>
      <c r="AB451" s="11">
        <v>2.1550000000000002</v>
      </c>
      <c r="AC451" s="15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271</v>
      </c>
      <c r="C452" s="28"/>
      <c r="D452" s="23">
        <v>8.3366660002665405E-2</v>
      </c>
      <c r="E452" s="23">
        <v>8.4029558291512929E-3</v>
      </c>
      <c r="F452" s="23">
        <v>2.4448903349454668E-2</v>
      </c>
      <c r="G452" s="23">
        <v>1.4719601443879741E-2</v>
      </c>
      <c r="H452" s="23">
        <v>1.0954451150103413E-2</v>
      </c>
      <c r="I452" s="23">
        <v>0.39402622586151087</v>
      </c>
      <c r="J452" s="23">
        <v>1.0327955589886339E-2</v>
      </c>
      <c r="K452" s="23">
        <v>3.8686776379877795E-2</v>
      </c>
      <c r="L452" s="23">
        <v>2.9606513922896434E-2</v>
      </c>
      <c r="M452" s="23">
        <v>4.1179918245021735E-2</v>
      </c>
      <c r="N452" s="23">
        <v>3.4448028487370087E-2</v>
      </c>
      <c r="O452" s="23">
        <v>2.5819888974716067E-2</v>
      </c>
      <c r="P452" s="23">
        <v>4.9159604012508774E-2</v>
      </c>
      <c r="Q452" s="23">
        <v>4.4907311951025035E-2</v>
      </c>
      <c r="R452" s="23">
        <v>4.5607017003965543E-2</v>
      </c>
      <c r="S452" s="23">
        <v>2.8284271247461957E-2</v>
      </c>
      <c r="T452" s="23">
        <v>2.6076809620810552E-2</v>
      </c>
      <c r="U452" s="23">
        <v>7.2023785448248291E-3</v>
      </c>
      <c r="V452" s="23">
        <v>4.7681473172444054E-2</v>
      </c>
      <c r="W452" s="23">
        <v>8.7787622514034713E-2</v>
      </c>
      <c r="X452" s="23">
        <v>2.3166067138525419E-2</v>
      </c>
      <c r="Y452" s="23">
        <v>1.5055453054181614E-2</v>
      </c>
      <c r="Z452" s="23">
        <v>5.1251016250086788E-2</v>
      </c>
      <c r="AA452" s="23">
        <v>5.3197744313081476E-2</v>
      </c>
      <c r="AB452" s="23">
        <v>2.4013884872437209E-2</v>
      </c>
      <c r="AC452" s="205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29"/>
      <c r="B453" s="3" t="s">
        <v>86</v>
      </c>
      <c r="C453" s="28"/>
      <c r="D453" s="13">
        <v>3.7637318285627726E-2</v>
      </c>
      <c r="E453" s="13">
        <v>3.7536935543243687E-3</v>
      </c>
      <c r="F453" s="13">
        <v>1.0991061769731494E-2</v>
      </c>
      <c r="G453" s="13">
        <v>6.6254770190006321E-3</v>
      </c>
      <c r="H453" s="13">
        <v>4.9792959773197329E-3</v>
      </c>
      <c r="I453" s="13">
        <v>0.18256041352656871</v>
      </c>
      <c r="J453" s="13">
        <v>4.6038435021781591E-3</v>
      </c>
      <c r="K453" s="13">
        <v>1.7361305780049872E-2</v>
      </c>
      <c r="L453" s="13">
        <v>1.4353165609865517E-2</v>
      </c>
      <c r="M453" s="13">
        <v>1.8746121823488875E-2</v>
      </c>
      <c r="N453" s="13">
        <v>1.5064735490103537E-2</v>
      </c>
      <c r="O453" s="13">
        <v>1.1391127488845324E-2</v>
      </c>
      <c r="P453" s="13">
        <v>2.090415478916036E-2</v>
      </c>
      <c r="Q453" s="13">
        <v>2.0678731520042223E-2</v>
      </c>
      <c r="R453" s="13">
        <v>2.0543701353137631E-2</v>
      </c>
      <c r="S453" s="13">
        <v>1.2035860105302961E-2</v>
      </c>
      <c r="T453" s="13">
        <v>1.1437197202109893E-2</v>
      </c>
      <c r="U453" s="13">
        <v>3.1149456231610649E-3</v>
      </c>
      <c r="V453" s="13">
        <v>2.2901980915047141E-2</v>
      </c>
      <c r="W453" s="13">
        <v>4.5329237098468873E-2</v>
      </c>
      <c r="X453" s="13">
        <v>9.9925523243100303E-3</v>
      </c>
      <c r="Y453" s="13">
        <v>6.7715680903365589E-3</v>
      </c>
      <c r="Z453" s="13">
        <v>2.3654315192347751E-2</v>
      </c>
      <c r="AA453" s="13">
        <v>2.3909098567677065E-2</v>
      </c>
      <c r="AB453" s="13">
        <v>1.1177913827356344E-2</v>
      </c>
      <c r="AC453" s="15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272</v>
      </c>
      <c r="C454" s="28"/>
      <c r="D454" s="13">
        <v>-9.8591089904856988E-3</v>
      </c>
      <c r="E454" s="13">
        <v>6.8302314479229409E-4</v>
      </c>
      <c r="F454" s="13">
        <v>-5.6414760631863237E-3</v>
      </c>
      <c r="G454" s="13">
        <v>-6.8790009663786122E-3</v>
      </c>
      <c r="H454" s="13">
        <v>-1.6564352044726061E-2</v>
      </c>
      <c r="I454" s="13">
        <v>-3.5190027195394102E-2</v>
      </c>
      <c r="J454" s="13">
        <v>2.8063501119688361E-3</v>
      </c>
      <c r="K454" s="13">
        <v>-3.8988929422719698E-3</v>
      </c>
      <c r="L454" s="13">
        <v>-7.7932226531147286E-2</v>
      </c>
      <c r="M454" s="13">
        <v>-1.8032055246598788E-2</v>
      </c>
      <c r="N454" s="13">
        <v>2.2177052268663289E-2</v>
      </c>
      <c r="O454" s="13">
        <v>1.3236728196342806E-2</v>
      </c>
      <c r="P454" s="13">
        <v>5.1233105503705634E-2</v>
      </c>
      <c r="Q454" s="13">
        <v>-2.9229811147180373E-2</v>
      </c>
      <c r="R454" s="13">
        <v>-7.6240279724054671E-3</v>
      </c>
      <c r="S454" s="13">
        <v>5.0488078497678668E-2</v>
      </c>
      <c r="T454" s="13">
        <v>1.9196944244556313E-2</v>
      </c>
      <c r="U454" s="13">
        <v>3.359104896538101E-2</v>
      </c>
      <c r="V454" s="13">
        <v>-6.9321068800575425E-2</v>
      </c>
      <c r="W454" s="13">
        <v>-0.13427861899694837</v>
      </c>
      <c r="X454" s="13">
        <v>3.63325653831712E-2</v>
      </c>
      <c r="Y454" s="13">
        <v>-6.1339739603520904E-3</v>
      </c>
      <c r="Z454" s="13">
        <v>-3.1464892165260716E-2</v>
      </c>
      <c r="AA454" s="13">
        <v>-5.3889469543253465E-3</v>
      </c>
      <c r="AB454" s="13">
        <v>-3.9660189231554788E-2</v>
      </c>
      <c r="AC454" s="15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45" t="s">
        <v>273</v>
      </c>
      <c r="C455" s="46"/>
      <c r="D455" s="44">
        <v>0.11</v>
      </c>
      <c r="E455" s="44">
        <v>0.2</v>
      </c>
      <c r="F455" s="44">
        <v>0.01</v>
      </c>
      <c r="G455" s="44">
        <v>0.02</v>
      </c>
      <c r="H455" s="44">
        <v>0.3</v>
      </c>
      <c r="I455" s="44">
        <v>0.85</v>
      </c>
      <c r="J455" s="44">
        <v>0.26</v>
      </c>
      <c r="K455" s="44">
        <v>7.0000000000000007E-2</v>
      </c>
      <c r="L455" s="44">
        <v>2.1</v>
      </c>
      <c r="M455" s="44">
        <v>0.35</v>
      </c>
      <c r="N455" s="44">
        <v>0.83</v>
      </c>
      <c r="O455" s="44">
        <v>0.56999999999999995</v>
      </c>
      <c r="P455" s="44">
        <v>1.67</v>
      </c>
      <c r="Q455" s="44">
        <v>0.67</v>
      </c>
      <c r="R455" s="44">
        <v>0.04</v>
      </c>
      <c r="S455" s="44">
        <v>1.65</v>
      </c>
      <c r="T455" s="44">
        <v>0.74</v>
      </c>
      <c r="U455" s="44">
        <v>1.1599999999999999</v>
      </c>
      <c r="V455" s="44">
        <v>1.84</v>
      </c>
      <c r="W455" s="44">
        <v>3.74</v>
      </c>
      <c r="X455" s="44">
        <v>1.24</v>
      </c>
      <c r="Y455" s="44">
        <v>0</v>
      </c>
      <c r="Z455" s="44">
        <v>0.74</v>
      </c>
      <c r="AA455" s="44">
        <v>0.02</v>
      </c>
      <c r="AB455" s="44">
        <v>0.98</v>
      </c>
      <c r="AC455" s="15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BM456" s="55"/>
    </row>
    <row r="457" spans="1:65" ht="15">
      <c r="B457" s="8" t="s">
        <v>517</v>
      </c>
      <c r="BM457" s="27" t="s">
        <v>66</v>
      </c>
    </row>
    <row r="458" spans="1:65" ht="15">
      <c r="A458" s="24" t="s">
        <v>17</v>
      </c>
      <c r="B458" s="18" t="s">
        <v>110</v>
      </c>
      <c r="C458" s="15" t="s">
        <v>111</v>
      </c>
      <c r="D458" s="16" t="s">
        <v>234</v>
      </c>
      <c r="E458" s="17" t="s">
        <v>234</v>
      </c>
      <c r="F458" s="17" t="s">
        <v>234</v>
      </c>
      <c r="G458" s="17" t="s">
        <v>234</v>
      </c>
      <c r="H458" s="17" t="s">
        <v>234</v>
      </c>
      <c r="I458" s="17" t="s">
        <v>234</v>
      </c>
      <c r="J458" s="17" t="s">
        <v>234</v>
      </c>
      <c r="K458" s="17" t="s">
        <v>234</v>
      </c>
      <c r="L458" s="17" t="s">
        <v>234</v>
      </c>
      <c r="M458" s="17" t="s">
        <v>234</v>
      </c>
      <c r="N458" s="17" t="s">
        <v>234</v>
      </c>
      <c r="O458" s="17" t="s">
        <v>234</v>
      </c>
      <c r="P458" s="17" t="s">
        <v>234</v>
      </c>
      <c r="Q458" s="17" t="s">
        <v>234</v>
      </c>
      <c r="R458" s="17" t="s">
        <v>234</v>
      </c>
      <c r="S458" s="17" t="s">
        <v>234</v>
      </c>
      <c r="T458" s="17" t="s">
        <v>234</v>
      </c>
      <c r="U458" s="17" t="s">
        <v>234</v>
      </c>
      <c r="V458" s="17" t="s">
        <v>234</v>
      </c>
      <c r="W458" s="17" t="s">
        <v>234</v>
      </c>
      <c r="X458" s="17" t="s">
        <v>234</v>
      </c>
      <c r="Y458" s="17" t="s">
        <v>234</v>
      </c>
      <c r="Z458" s="17" t="s">
        <v>234</v>
      </c>
      <c r="AA458" s="17" t="s">
        <v>234</v>
      </c>
      <c r="AB458" s="15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235</v>
      </c>
      <c r="C459" s="9" t="s">
        <v>235</v>
      </c>
      <c r="D459" s="151" t="s">
        <v>237</v>
      </c>
      <c r="E459" s="152" t="s">
        <v>238</v>
      </c>
      <c r="F459" s="152" t="s">
        <v>239</v>
      </c>
      <c r="G459" s="152" t="s">
        <v>240</v>
      </c>
      <c r="H459" s="152" t="s">
        <v>241</v>
      </c>
      <c r="I459" s="152" t="s">
        <v>242</v>
      </c>
      <c r="J459" s="152" t="s">
        <v>243</v>
      </c>
      <c r="K459" s="152" t="s">
        <v>245</v>
      </c>
      <c r="L459" s="152" t="s">
        <v>246</v>
      </c>
      <c r="M459" s="152" t="s">
        <v>247</v>
      </c>
      <c r="N459" s="152" t="s">
        <v>248</v>
      </c>
      <c r="O459" s="152" t="s">
        <v>250</v>
      </c>
      <c r="P459" s="152" t="s">
        <v>251</v>
      </c>
      <c r="Q459" s="152" t="s">
        <v>252</v>
      </c>
      <c r="R459" s="152" t="s">
        <v>253</v>
      </c>
      <c r="S459" s="152" t="s">
        <v>254</v>
      </c>
      <c r="T459" s="152" t="s">
        <v>256</v>
      </c>
      <c r="U459" s="152" t="s">
        <v>257</v>
      </c>
      <c r="V459" s="152" t="s">
        <v>258</v>
      </c>
      <c r="W459" s="152" t="s">
        <v>259</v>
      </c>
      <c r="X459" s="152" t="s">
        <v>260</v>
      </c>
      <c r="Y459" s="152" t="s">
        <v>261</v>
      </c>
      <c r="Z459" s="152" t="s">
        <v>262</v>
      </c>
      <c r="AA459" s="152" t="s">
        <v>263</v>
      </c>
      <c r="AB459" s="15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3</v>
      </c>
    </row>
    <row r="460" spans="1:65">
      <c r="A460" s="29"/>
      <c r="B460" s="19"/>
      <c r="C460" s="9"/>
      <c r="D460" s="10" t="s">
        <v>282</v>
      </c>
      <c r="E460" s="11" t="s">
        <v>282</v>
      </c>
      <c r="F460" s="11" t="s">
        <v>282</v>
      </c>
      <c r="G460" s="11" t="s">
        <v>114</v>
      </c>
      <c r="H460" s="11" t="s">
        <v>114</v>
      </c>
      <c r="I460" s="11" t="s">
        <v>283</v>
      </c>
      <c r="J460" s="11" t="s">
        <v>282</v>
      </c>
      <c r="K460" s="11" t="s">
        <v>282</v>
      </c>
      <c r="L460" s="11" t="s">
        <v>282</v>
      </c>
      <c r="M460" s="11" t="s">
        <v>283</v>
      </c>
      <c r="N460" s="11" t="s">
        <v>283</v>
      </c>
      <c r="O460" s="11" t="s">
        <v>283</v>
      </c>
      <c r="P460" s="11" t="s">
        <v>283</v>
      </c>
      <c r="Q460" s="11" t="s">
        <v>283</v>
      </c>
      <c r="R460" s="11" t="s">
        <v>283</v>
      </c>
      <c r="S460" s="11" t="s">
        <v>283</v>
      </c>
      <c r="T460" s="11" t="s">
        <v>283</v>
      </c>
      <c r="U460" s="11" t="s">
        <v>283</v>
      </c>
      <c r="V460" s="11" t="s">
        <v>114</v>
      </c>
      <c r="W460" s="11" t="s">
        <v>283</v>
      </c>
      <c r="X460" s="11" t="s">
        <v>283</v>
      </c>
      <c r="Y460" s="11" t="s">
        <v>283</v>
      </c>
      <c r="Z460" s="11" t="s">
        <v>282</v>
      </c>
      <c r="AA460" s="11" t="s">
        <v>282</v>
      </c>
      <c r="AB460" s="15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15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2</v>
      </c>
    </row>
    <row r="462" spans="1:65">
      <c r="A462" s="29"/>
      <c r="B462" s="18">
        <v>1</v>
      </c>
      <c r="C462" s="14">
        <v>1</v>
      </c>
      <c r="D462" s="234">
        <v>26.1</v>
      </c>
      <c r="E462" s="213">
        <v>40.590000000000003</v>
      </c>
      <c r="F462" s="213">
        <v>38.940874406232055</v>
      </c>
      <c r="G462" s="213">
        <v>38.9</v>
      </c>
      <c r="H462" s="213">
        <v>35.76</v>
      </c>
      <c r="I462" s="213">
        <v>41</v>
      </c>
      <c r="J462" s="213">
        <v>39.22</v>
      </c>
      <c r="K462" s="214">
        <v>56.517373144587452</v>
      </c>
      <c r="L462" s="213">
        <v>38.130000000000003</v>
      </c>
      <c r="M462" s="214">
        <v>47.7</v>
      </c>
      <c r="N462" s="213">
        <v>41</v>
      </c>
      <c r="O462" s="213">
        <v>42.8</v>
      </c>
      <c r="P462" s="213">
        <v>39.5</v>
      </c>
      <c r="Q462" s="213">
        <v>44.5</v>
      </c>
      <c r="R462" s="213">
        <v>39.9</v>
      </c>
      <c r="S462" s="213">
        <v>39.700000000000003</v>
      </c>
      <c r="T462" s="213">
        <v>46.190399999999997</v>
      </c>
      <c r="U462" s="213">
        <v>39</v>
      </c>
      <c r="V462" s="213">
        <v>37.9</v>
      </c>
      <c r="W462" s="213">
        <v>36.9</v>
      </c>
      <c r="X462" s="213">
        <v>31.899999999999995</v>
      </c>
      <c r="Y462" s="213">
        <v>40.5</v>
      </c>
      <c r="Z462" s="213">
        <v>45.68</v>
      </c>
      <c r="AA462" s="213">
        <v>40</v>
      </c>
      <c r="AB462" s="215"/>
      <c r="AC462" s="216"/>
      <c r="AD462" s="216"/>
      <c r="AE462" s="216"/>
      <c r="AF462" s="216"/>
      <c r="AG462" s="216"/>
      <c r="AH462" s="216"/>
      <c r="AI462" s="216"/>
      <c r="AJ462" s="216"/>
      <c r="AK462" s="216"/>
      <c r="AL462" s="216"/>
      <c r="AM462" s="216"/>
      <c r="AN462" s="216"/>
      <c r="AO462" s="216"/>
      <c r="AP462" s="216"/>
      <c r="AQ462" s="216"/>
      <c r="AR462" s="216"/>
      <c r="AS462" s="216"/>
      <c r="AT462" s="216"/>
      <c r="AU462" s="216"/>
      <c r="AV462" s="216"/>
      <c r="AW462" s="216"/>
      <c r="AX462" s="216"/>
      <c r="AY462" s="216"/>
      <c r="AZ462" s="216"/>
      <c r="BA462" s="216"/>
      <c r="BB462" s="216"/>
      <c r="BC462" s="216"/>
      <c r="BD462" s="216"/>
      <c r="BE462" s="216"/>
      <c r="BF462" s="216"/>
      <c r="BG462" s="216"/>
      <c r="BH462" s="216"/>
      <c r="BI462" s="216"/>
      <c r="BJ462" s="216"/>
      <c r="BK462" s="216"/>
      <c r="BL462" s="216"/>
      <c r="BM462" s="217">
        <v>1</v>
      </c>
    </row>
    <row r="463" spans="1:65">
      <c r="A463" s="29"/>
      <c r="B463" s="19">
        <v>1</v>
      </c>
      <c r="C463" s="9">
        <v>2</v>
      </c>
      <c r="D463" s="218">
        <v>44.6</v>
      </c>
      <c r="E463" s="218">
        <v>41.65</v>
      </c>
      <c r="F463" s="218">
        <v>38.694438848409916</v>
      </c>
      <c r="G463" s="218">
        <v>38.1</v>
      </c>
      <c r="H463" s="218">
        <v>35.58</v>
      </c>
      <c r="I463" s="218">
        <v>41.3</v>
      </c>
      <c r="J463" s="218">
        <v>37.450000000000003</v>
      </c>
      <c r="K463" s="220">
        <v>54.215020003461845</v>
      </c>
      <c r="L463" s="218">
        <v>38.67</v>
      </c>
      <c r="M463" s="219">
        <v>35.700000000000003</v>
      </c>
      <c r="N463" s="218">
        <v>40</v>
      </c>
      <c r="O463" s="218">
        <v>43.2</v>
      </c>
      <c r="P463" s="218">
        <v>37.9</v>
      </c>
      <c r="Q463" s="218">
        <v>44.1</v>
      </c>
      <c r="R463" s="218">
        <v>40</v>
      </c>
      <c r="S463" s="218">
        <v>37.9</v>
      </c>
      <c r="T463" s="219">
        <v>40.841700000000003</v>
      </c>
      <c r="U463" s="218">
        <v>38</v>
      </c>
      <c r="V463" s="218">
        <v>37.9</v>
      </c>
      <c r="W463" s="218">
        <v>38.200000000000003</v>
      </c>
      <c r="X463" s="218">
        <v>32.799999999999997</v>
      </c>
      <c r="Y463" s="218">
        <v>41.7</v>
      </c>
      <c r="Z463" s="218">
        <v>46.23</v>
      </c>
      <c r="AA463" s="218">
        <v>40.5</v>
      </c>
      <c r="AB463" s="215"/>
      <c r="AC463" s="216"/>
      <c r="AD463" s="216"/>
      <c r="AE463" s="216"/>
      <c r="AF463" s="216"/>
      <c r="AG463" s="216"/>
      <c r="AH463" s="216"/>
      <c r="AI463" s="216"/>
      <c r="AJ463" s="216"/>
      <c r="AK463" s="216"/>
      <c r="AL463" s="216"/>
      <c r="AM463" s="216"/>
      <c r="AN463" s="216"/>
      <c r="AO463" s="216"/>
      <c r="AP463" s="216"/>
      <c r="AQ463" s="216"/>
      <c r="AR463" s="216"/>
      <c r="AS463" s="216"/>
      <c r="AT463" s="216"/>
      <c r="AU463" s="216"/>
      <c r="AV463" s="216"/>
      <c r="AW463" s="216"/>
      <c r="AX463" s="216"/>
      <c r="AY463" s="216"/>
      <c r="AZ463" s="216"/>
      <c r="BA463" s="216"/>
      <c r="BB463" s="216"/>
      <c r="BC463" s="216"/>
      <c r="BD463" s="216"/>
      <c r="BE463" s="216"/>
      <c r="BF463" s="216"/>
      <c r="BG463" s="216"/>
      <c r="BH463" s="216"/>
      <c r="BI463" s="216"/>
      <c r="BJ463" s="216"/>
      <c r="BK463" s="216"/>
      <c r="BL463" s="216"/>
      <c r="BM463" s="217">
        <v>26</v>
      </c>
    </row>
    <row r="464" spans="1:65">
      <c r="A464" s="29"/>
      <c r="B464" s="19">
        <v>1</v>
      </c>
      <c r="C464" s="9">
        <v>3</v>
      </c>
      <c r="D464" s="218">
        <v>44.7</v>
      </c>
      <c r="E464" s="218">
        <v>41.32</v>
      </c>
      <c r="F464" s="218">
        <v>38.577985774931634</v>
      </c>
      <c r="G464" s="218">
        <v>38.1</v>
      </c>
      <c r="H464" s="218">
        <v>34.07</v>
      </c>
      <c r="I464" s="218">
        <v>41.5</v>
      </c>
      <c r="J464" s="218">
        <v>38.22</v>
      </c>
      <c r="K464" s="220">
        <v>55.516961079331999</v>
      </c>
      <c r="L464" s="218">
        <v>36.590000000000003</v>
      </c>
      <c r="M464" s="220">
        <v>46.9</v>
      </c>
      <c r="N464" s="218">
        <v>41</v>
      </c>
      <c r="O464" s="218">
        <v>42.8</v>
      </c>
      <c r="P464" s="218">
        <v>41.7</v>
      </c>
      <c r="Q464" s="218">
        <v>44.2</v>
      </c>
      <c r="R464" s="218">
        <v>38.9</v>
      </c>
      <c r="S464" s="218">
        <v>39.799999999999997</v>
      </c>
      <c r="T464" s="218">
        <v>44.1387</v>
      </c>
      <c r="U464" s="218">
        <v>39</v>
      </c>
      <c r="V464" s="218">
        <v>36.700000000000003</v>
      </c>
      <c r="W464" s="218">
        <v>36.799999999999997</v>
      </c>
      <c r="X464" s="218">
        <v>32.1</v>
      </c>
      <c r="Y464" s="218">
        <v>41.1</v>
      </c>
      <c r="Z464" s="218">
        <v>45.92</v>
      </c>
      <c r="AA464" s="218">
        <v>45.42</v>
      </c>
      <c r="AB464" s="215"/>
      <c r="AC464" s="216"/>
      <c r="AD464" s="216"/>
      <c r="AE464" s="216"/>
      <c r="AF464" s="216"/>
      <c r="AG464" s="216"/>
      <c r="AH464" s="216"/>
      <c r="AI464" s="216"/>
      <c r="AJ464" s="216"/>
      <c r="AK464" s="216"/>
      <c r="AL464" s="216"/>
      <c r="AM464" s="216"/>
      <c r="AN464" s="216"/>
      <c r="AO464" s="216"/>
      <c r="AP464" s="216"/>
      <c r="AQ464" s="216"/>
      <c r="AR464" s="216"/>
      <c r="AS464" s="216"/>
      <c r="AT464" s="216"/>
      <c r="AU464" s="216"/>
      <c r="AV464" s="216"/>
      <c r="AW464" s="216"/>
      <c r="AX464" s="216"/>
      <c r="AY464" s="216"/>
      <c r="AZ464" s="216"/>
      <c r="BA464" s="216"/>
      <c r="BB464" s="216"/>
      <c r="BC464" s="216"/>
      <c r="BD464" s="216"/>
      <c r="BE464" s="216"/>
      <c r="BF464" s="216"/>
      <c r="BG464" s="216"/>
      <c r="BH464" s="216"/>
      <c r="BI464" s="216"/>
      <c r="BJ464" s="216"/>
      <c r="BK464" s="216"/>
      <c r="BL464" s="216"/>
      <c r="BM464" s="217">
        <v>16</v>
      </c>
    </row>
    <row r="465" spans="1:65">
      <c r="A465" s="29"/>
      <c r="B465" s="19">
        <v>1</v>
      </c>
      <c r="C465" s="9">
        <v>4</v>
      </c>
      <c r="D465" s="219">
        <v>28.7</v>
      </c>
      <c r="E465" s="218">
        <v>41.85</v>
      </c>
      <c r="F465" s="218">
        <v>38.710075639239847</v>
      </c>
      <c r="G465" s="218">
        <v>39</v>
      </c>
      <c r="H465" s="218">
        <v>36.58</v>
      </c>
      <c r="I465" s="218">
        <v>41.8</v>
      </c>
      <c r="J465" s="218">
        <v>39.01</v>
      </c>
      <c r="K465" s="220">
        <v>54.838833790135681</v>
      </c>
      <c r="L465" s="218">
        <v>37.17</v>
      </c>
      <c r="M465" s="220">
        <v>49.1</v>
      </c>
      <c r="N465" s="218">
        <v>41</v>
      </c>
      <c r="O465" s="218">
        <v>41.9</v>
      </c>
      <c r="P465" s="218">
        <v>41.5</v>
      </c>
      <c r="Q465" s="218">
        <v>42.6</v>
      </c>
      <c r="R465" s="218">
        <v>39.5</v>
      </c>
      <c r="S465" s="218">
        <v>38.9</v>
      </c>
      <c r="T465" s="218">
        <v>45.854500000000002</v>
      </c>
      <c r="U465" s="218">
        <v>39</v>
      </c>
      <c r="V465" s="218">
        <v>37.5</v>
      </c>
      <c r="W465" s="218">
        <v>37.700000000000003</v>
      </c>
      <c r="X465" s="218">
        <v>33.1</v>
      </c>
      <c r="Y465" s="218">
        <v>40</v>
      </c>
      <c r="Z465" s="219">
        <v>44.07</v>
      </c>
      <c r="AA465" s="218">
        <v>44.86</v>
      </c>
      <c r="AB465" s="215"/>
      <c r="AC465" s="216"/>
      <c r="AD465" s="216"/>
      <c r="AE465" s="216"/>
      <c r="AF465" s="216"/>
      <c r="AG465" s="216"/>
      <c r="AH465" s="216"/>
      <c r="AI465" s="216"/>
      <c r="AJ465" s="216"/>
      <c r="AK465" s="216"/>
      <c r="AL465" s="216"/>
      <c r="AM465" s="216"/>
      <c r="AN465" s="216"/>
      <c r="AO465" s="216"/>
      <c r="AP465" s="216"/>
      <c r="AQ465" s="216"/>
      <c r="AR465" s="216"/>
      <c r="AS465" s="216"/>
      <c r="AT465" s="216"/>
      <c r="AU465" s="216"/>
      <c r="AV465" s="216"/>
      <c r="AW465" s="216"/>
      <c r="AX465" s="216"/>
      <c r="AY465" s="216"/>
      <c r="AZ465" s="216"/>
      <c r="BA465" s="216"/>
      <c r="BB465" s="216"/>
      <c r="BC465" s="216"/>
      <c r="BD465" s="216"/>
      <c r="BE465" s="216"/>
      <c r="BF465" s="216"/>
      <c r="BG465" s="216"/>
      <c r="BH465" s="216"/>
      <c r="BI465" s="216"/>
      <c r="BJ465" s="216"/>
      <c r="BK465" s="216"/>
      <c r="BL465" s="216"/>
      <c r="BM465" s="217">
        <v>39.87206337893609</v>
      </c>
    </row>
    <row r="466" spans="1:65">
      <c r="A466" s="29"/>
      <c r="B466" s="19">
        <v>1</v>
      </c>
      <c r="C466" s="9">
        <v>5</v>
      </c>
      <c r="D466" s="218">
        <v>36.4</v>
      </c>
      <c r="E466" s="218">
        <v>39.97</v>
      </c>
      <c r="F466" s="218">
        <v>38.908208077447533</v>
      </c>
      <c r="G466" s="218">
        <v>38</v>
      </c>
      <c r="H466" s="218">
        <v>35.03</v>
      </c>
      <c r="I466" s="218">
        <v>42.3</v>
      </c>
      <c r="J466" s="218">
        <v>37.78</v>
      </c>
      <c r="K466" s="220">
        <v>54.853883996905942</v>
      </c>
      <c r="L466" s="218">
        <v>37.799999999999997</v>
      </c>
      <c r="M466" s="220">
        <v>48</v>
      </c>
      <c r="N466" s="218">
        <v>41</v>
      </c>
      <c r="O466" s="218">
        <v>41.1</v>
      </c>
      <c r="P466" s="218">
        <v>38.799999999999997</v>
      </c>
      <c r="Q466" s="218">
        <v>43.4</v>
      </c>
      <c r="R466" s="218">
        <v>39.700000000000003</v>
      </c>
      <c r="S466" s="218">
        <v>37.299999999999997</v>
      </c>
      <c r="T466" s="218">
        <v>46.019199999999998</v>
      </c>
      <c r="U466" s="218">
        <v>39</v>
      </c>
      <c r="V466" s="218">
        <v>35.700000000000003</v>
      </c>
      <c r="W466" s="218">
        <v>38.200000000000003</v>
      </c>
      <c r="X466" s="218">
        <v>33.9</v>
      </c>
      <c r="Y466" s="218">
        <v>42</v>
      </c>
      <c r="Z466" s="218">
        <v>46.18</v>
      </c>
      <c r="AA466" s="218">
        <v>33.99</v>
      </c>
      <c r="AB466" s="215"/>
      <c r="AC466" s="216"/>
      <c r="AD466" s="216"/>
      <c r="AE466" s="216"/>
      <c r="AF466" s="216"/>
      <c r="AG466" s="216"/>
      <c r="AH466" s="216"/>
      <c r="AI466" s="216"/>
      <c r="AJ466" s="216"/>
      <c r="AK466" s="216"/>
      <c r="AL466" s="216"/>
      <c r="AM466" s="216"/>
      <c r="AN466" s="216"/>
      <c r="AO466" s="216"/>
      <c r="AP466" s="216"/>
      <c r="AQ466" s="216"/>
      <c r="AR466" s="216"/>
      <c r="AS466" s="216"/>
      <c r="AT466" s="216"/>
      <c r="AU466" s="216"/>
      <c r="AV466" s="216"/>
      <c r="AW466" s="216"/>
      <c r="AX466" s="216"/>
      <c r="AY466" s="216"/>
      <c r="AZ466" s="216"/>
      <c r="BA466" s="216"/>
      <c r="BB466" s="216"/>
      <c r="BC466" s="216"/>
      <c r="BD466" s="216"/>
      <c r="BE466" s="216"/>
      <c r="BF466" s="216"/>
      <c r="BG466" s="216"/>
      <c r="BH466" s="216"/>
      <c r="BI466" s="216"/>
      <c r="BJ466" s="216"/>
      <c r="BK466" s="216"/>
      <c r="BL466" s="216"/>
      <c r="BM466" s="217">
        <v>35</v>
      </c>
    </row>
    <row r="467" spans="1:65">
      <c r="A467" s="29"/>
      <c r="B467" s="19">
        <v>1</v>
      </c>
      <c r="C467" s="9">
        <v>6</v>
      </c>
      <c r="D467" s="218">
        <v>37.700000000000003</v>
      </c>
      <c r="E467" s="218">
        <v>40.72</v>
      </c>
      <c r="F467" s="218">
        <v>39.098263273301939</v>
      </c>
      <c r="G467" s="218">
        <v>38</v>
      </c>
      <c r="H467" s="218">
        <v>35.43</v>
      </c>
      <c r="I467" s="218">
        <v>43.2</v>
      </c>
      <c r="J467" s="218">
        <v>39.72</v>
      </c>
      <c r="K467" s="220">
        <v>55.338131478161088</v>
      </c>
      <c r="L467" s="218">
        <v>37.090000000000003</v>
      </c>
      <c r="M467" s="220">
        <v>47.6</v>
      </c>
      <c r="N467" s="218">
        <v>40</v>
      </c>
      <c r="O467" s="218">
        <v>42.5</v>
      </c>
      <c r="P467" s="218">
        <v>40.5</v>
      </c>
      <c r="Q467" s="218">
        <v>42</v>
      </c>
      <c r="R467" s="218">
        <v>40.1</v>
      </c>
      <c r="S467" s="218">
        <v>36.1</v>
      </c>
      <c r="T467" s="218">
        <v>45.449300000000001</v>
      </c>
      <c r="U467" s="218">
        <v>39</v>
      </c>
      <c r="V467" s="218">
        <v>36.6</v>
      </c>
      <c r="W467" s="218">
        <v>38.1</v>
      </c>
      <c r="X467" s="218">
        <v>32.5</v>
      </c>
      <c r="Y467" s="218">
        <v>41.7</v>
      </c>
      <c r="Z467" s="218">
        <v>45.34</v>
      </c>
      <c r="AA467" s="218">
        <v>44.01</v>
      </c>
      <c r="AB467" s="215"/>
      <c r="AC467" s="216"/>
      <c r="AD467" s="216"/>
      <c r="AE467" s="216"/>
      <c r="AF467" s="216"/>
      <c r="AG467" s="216"/>
      <c r="AH467" s="216"/>
      <c r="AI467" s="216"/>
      <c r="AJ467" s="216"/>
      <c r="AK467" s="216"/>
      <c r="AL467" s="216"/>
      <c r="AM467" s="216"/>
      <c r="AN467" s="216"/>
      <c r="AO467" s="216"/>
      <c r="AP467" s="216"/>
      <c r="AQ467" s="216"/>
      <c r="AR467" s="216"/>
      <c r="AS467" s="216"/>
      <c r="AT467" s="216"/>
      <c r="AU467" s="216"/>
      <c r="AV467" s="216"/>
      <c r="AW467" s="216"/>
      <c r="AX467" s="216"/>
      <c r="AY467" s="216"/>
      <c r="AZ467" s="216"/>
      <c r="BA467" s="216"/>
      <c r="BB467" s="216"/>
      <c r="BC467" s="216"/>
      <c r="BD467" s="216"/>
      <c r="BE467" s="216"/>
      <c r="BF467" s="216"/>
      <c r="BG467" s="216"/>
      <c r="BH467" s="216"/>
      <c r="BI467" s="216"/>
      <c r="BJ467" s="216"/>
      <c r="BK467" s="216"/>
      <c r="BL467" s="216"/>
      <c r="BM467" s="221"/>
    </row>
    <row r="468" spans="1:65">
      <c r="A468" s="29"/>
      <c r="B468" s="20" t="s">
        <v>269</v>
      </c>
      <c r="C468" s="12"/>
      <c r="D468" s="222">
        <v>36.366666666666667</v>
      </c>
      <c r="E468" s="222">
        <v>41.016666666666666</v>
      </c>
      <c r="F468" s="222">
        <v>38.821641003260488</v>
      </c>
      <c r="G468" s="222">
        <v>38.35</v>
      </c>
      <c r="H468" s="222">
        <v>35.408333333333339</v>
      </c>
      <c r="I468" s="222">
        <v>41.849999999999994</v>
      </c>
      <c r="J468" s="222">
        <v>38.56666666666667</v>
      </c>
      <c r="K468" s="222">
        <v>55.213367248764001</v>
      </c>
      <c r="L468" s="222">
        <v>37.575000000000003</v>
      </c>
      <c r="M468" s="222">
        <v>45.833333333333336</v>
      </c>
      <c r="N468" s="222">
        <v>40.666666666666664</v>
      </c>
      <c r="O468" s="222">
        <v>42.383333333333333</v>
      </c>
      <c r="P468" s="222">
        <v>39.983333333333341</v>
      </c>
      <c r="Q468" s="222">
        <v>43.466666666666669</v>
      </c>
      <c r="R468" s="222">
        <v>39.68333333333333</v>
      </c>
      <c r="S468" s="222">
        <v>38.283333333333324</v>
      </c>
      <c r="T468" s="222">
        <v>44.748966666666661</v>
      </c>
      <c r="U468" s="222">
        <v>38.833333333333336</v>
      </c>
      <c r="V468" s="222">
        <v>37.049999999999997</v>
      </c>
      <c r="W468" s="222">
        <v>37.65</v>
      </c>
      <c r="X468" s="222">
        <v>32.716666666666661</v>
      </c>
      <c r="Y468" s="222">
        <v>41.166666666666664</v>
      </c>
      <c r="Z468" s="222">
        <v>45.569999999999993</v>
      </c>
      <c r="AA468" s="222">
        <v>41.463333333333331</v>
      </c>
      <c r="AB468" s="215"/>
      <c r="AC468" s="216"/>
      <c r="AD468" s="216"/>
      <c r="AE468" s="216"/>
      <c r="AF468" s="216"/>
      <c r="AG468" s="216"/>
      <c r="AH468" s="216"/>
      <c r="AI468" s="216"/>
      <c r="AJ468" s="216"/>
      <c r="AK468" s="216"/>
      <c r="AL468" s="216"/>
      <c r="AM468" s="216"/>
      <c r="AN468" s="216"/>
      <c r="AO468" s="216"/>
      <c r="AP468" s="216"/>
      <c r="AQ468" s="216"/>
      <c r="AR468" s="216"/>
      <c r="AS468" s="216"/>
      <c r="AT468" s="216"/>
      <c r="AU468" s="216"/>
      <c r="AV468" s="216"/>
      <c r="AW468" s="216"/>
      <c r="AX468" s="216"/>
      <c r="AY468" s="216"/>
      <c r="AZ468" s="216"/>
      <c r="BA468" s="216"/>
      <c r="BB468" s="216"/>
      <c r="BC468" s="216"/>
      <c r="BD468" s="216"/>
      <c r="BE468" s="216"/>
      <c r="BF468" s="216"/>
      <c r="BG468" s="216"/>
      <c r="BH468" s="216"/>
      <c r="BI468" s="216"/>
      <c r="BJ468" s="216"/>
      <c r="BK468" s="216"/>
      <c r="BL468" s="216"/>
      <c r="BM468" s="221"/>
    </row>
    <row r="469" spans="1:65">
      <c r="A469" s="29"/>
      <c r="B469" s="3" t="s">
        <v>270</v>
      </c>
      <c r="C469" s="28"/>
      <c r="D469" s="218">
        <v>37.049999999999997</v>
      </c>
      <c r="E469" s="218">
        <v>41.019999999999996</v>
      </c>
      <c r="F469" s="218">
        <v>38.809141858343693</v>
      </c>
      <c r="G469" s="218">
        <v>38.1</v>
      </c>
      <c r="H469" s="218">
        <v>35.504999999999995</v>
      </c>
      <c r="I469" s="218">
        <v>41.65</v>
      </c>
      <c r="J469" s="218">
        <v>38.614999999999995</v>
      </c>
      <c r="K469" s="218">
        <v>55.096007737533512</v>
      </c>
      <c r="L469" s="218">
        <v>37.484999999999999</v>
      </c>
      <c r="M469" s="218">
        <v>47.650000000000006</v>
      </c>
      <c r="N469" s="218">
        <v>41</v>
      </c>
      <c r="O469" s="218">
        <v>42.65</v>
      </c>
      <c r="P469" s="218">
        <v>40</v>
      </c>
      <c r="Q469" s="218">
        <v>43.75</v>
      </c>
      <c r="R469" s="218">
        <v>39.799999999999997</v>
      </c>
      <c r="S469" s="218">
        <v>38.4</v>
      </c>
      <c r="T469" s="218">
        <v>45.651899999999998</v>
      </c>
      <c r="U469" s="218">
        <v>39</v>
      </c>
      <c r="V469" s="218">
        <v>37.1</v>
      </c>
      <c r="W469" s="218">
        <v>37.900000000000006</v>
      </c>
      <c r="X469" s="218">
        <v>32.65</v>
      </c>
      <c r="Y469" s="218">
        <v>41.400000000000006</v>
      </c>
      <c r="Z469" s="218">
        <v>45.8</v>
      </c>
      <c r="AA469" s="218">
        <v>42.254999999999995</v>
      </c>
      <c r="AB469" s="215"/>
      <c r="AC469" s="216"/>
      <c r="AD469" s="216"/>
      <c r="AE469" s="216"/>
      <c r="AF469" s="216"/>
      <c r="AG469" s="216"/>
      <c r="AH469" s="216"/>
      <c r="AI469" s="216"/>
      <c r="AJ469" s="216"/>
      <c r="AK469" s="216"/>
      <c r="AL469" s="216"/>
      <c r="AM469" s="216"/>
      <c r="AN469" s="216"/>
      <c r="AO469" s="216"/>
      <c r="AP469" s="216"/>
      <c r="AQ469" s="216"/>
      <c r="AR469" s="216"/>
      <c r="AS469" s="216"/>
      <c r="AT469" s="216"/>
      <c r="AU469" s="216"/>
      <c r="AV469" s="216"/>
      <c r="AW469" s="216"/>
      <c r="AX469" s="216"/>
      <c r="AY469" s="216"/>
      <c r="AZ469" s="216"/>
      <c r="BA469" s="216"/>
      <c r="BB469" s="216"/>
      <c r="BC469" s="216"/>
      <c r="BD469" s="216"/>
      <c r="BE469" s="216"/>
      <c r="BF469" s="216"/>
      <c r="BG469" s="216"/>
      <c r="BH469" s="216"/>
      <c r="BI469" s="216"/>
      <c r="BJ469" s="216"/>
      <c r="BK469" s="216"/>
      <c r="BL469" s="216"/>
      <c r="BM469" s="221"/>
    </row>
    <row r="470" spans="1:65">
      <c r="A470" s="29"/>
      <c r="B470" s="3" t="s">
        <v>271</v>
      </c>
      <c r="C470" s="28"/>
      <c r="D470" s="23">
        <v>7.7870833221859597</v>
      </c>
      <c r="E470" s="23">
        <v>0.71458146258258537</v>
      </c>
      <c r="F470" s="23">
        <v>0.1929898608425033</v>
      </c>
      <c r="G470" s="23">
        <v>0.46797435827190292</v>
      </c>
      <c r="H470" s="23">
        <v>0.83194751437014658</v>
      </c>
      <c r="I470" s="23">
        <v>0.79686887252546246</v>
      </c>
      <c r="J470" s="23">
        <v>0.88764106860074021</v>
      </c>
      <c r="K470" s="23">
        <v>0.78413869250780632</v>
      </c>
      <c r="L470" s="23">
        <v>0.76513397519650028</v>
      </c>
      <c r="M470" s="23">
        <v>5.0158415711290818</v>
      </c>
      <c r="N470" s="23">
        <v>0.51639777949432231</v>
      </c>
      <c r="O470" s="23">
        <v>0.76267074590983641</v>
      </c>
      <c r="P470" s="23">
        <v>1.5158056163857789</v>
      </c>
      <c r="Q470" s="23">
        <v>0.99129544872690067</v>
      </c>
      <c r="R470" s="23">
        <v>0.44007575105505103</v>
      </c>
      <c r="S470" s="23">
        <v>1.4538454755119838</v>
      </c>
      <c r="T470" s="23">
        <v>2.0514897861472918</v>
      </c>
      <c r="U470" s="23">
        <v>0.40824829046386302</v>
      </c>
      <c r="V470" s="23">
        <v>0.87120606058497829</v>
      </c>
      <c r="W470" s="23">
        <v>0.6473020933072926</v>
      </c>
      <c r="X470" s="23">
        <v>0.72778201864752567</v>
      </c>
      <c r="Y470" s="23">
        <v>0.78400680269157608</v>
      </c>
      <c r="Z470" s="23">
        <v>0.80563018811362752</v>
      </c>
      <c r="AA470" s="23">
        <v>4.3034435823729185</v>
      </c>
      <c r="AB470" s="15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86</v>
      </c>
      <c r="C471" s="28"/>
      <c r="D471" s="13">
        <v>0.21412694744782657</v>
      </c>
      <c r="E471" s="13">
        <v>1.7421734154796881E-2</v>
      </c>
      <c r="F471" s="13">
        <v>4.9711927640125973E-3</v>
      </c>
      <c r="G471" s="13">
        <v>1.2202721206568524E-2</v>
      </c>
      <c r="H471" s="13">
        <v>2.3495811184847629E-2</v>
      </c>
      <c r="I471" s="13">
        <v>1.9041072222830645E-2</v>
      </c>
      <c r="J471" s="13">
        <v>2.301575804496301E-2</v>
      </c>
      <c r="K471" s="13">
        <v>1.4201971942317282E-2</v>
      </c>
      <c r="L471" s="13">
        <v>2.0362846977950769E-2</v>
      </c>
      <c r="M471" s="13">
        <v>0.10943654337008905</v>
      </c>
      <c r="N471" s="13">
        <v>1.2698306053139074E-2</v>
      </c>
      <c r="O471" s="13">
        <v>1.7994590937707507E-2</v>
      </c>
      <c r="P471" s="13">
        <v>3.7910936633241653E-2</v>
      </c>
      <c r="Q471" s="13">
        <v>2.2805876887888817E-2</v>
      </c>
      <c r="R471" s="13">
        <v>1.108968713284463E-2</v>
      </c>
      <c r="S471" s="13">
        <v>3.7975937540582955E-2</v>
      </c>
      <c r="T471" s="13">
        <v>4.5844405781004079E-2</v>
      </c>
      <c r="U471" s="13">
        <v>1.0512831514090892E-2</v>
      </c>
      <c r="V471" s="13">
        <v>2.3514333619027755E-2</v>
      </c>
      <c r="W471" s="13">
        <v>1.7192618680140576E-2</v>
      </c>
      <c r="X471" s="13">
        <v>2.2244992928604965E-2</v>
      </c>
      <c r="Y471" s="13">
        <v>1.9044699660524116E-2</v>
      </c>
      <c r="Z471" s="13">
        <v>1.7678959581163653E-2</v>
      </c>
      <c r="AA471" s="13">
        <v>0.10378913696534091</v>
      </c>
      <c r="AB471" s="15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272</v>
      </c>
      <c r="C472" s="28"/>
      <c r="D472" s="13">
        <v>-8.7916110058183783E-2</v>
      </c>
      <c r="E472" s="13">
        <v>2.8706898784055745E-2</v>
      </c>
      <c r="F472" s="13">
        <v>-2.6344821076667135E-2</v>
      </c>
      <c r="G472" s="13">
        <v>-3.8173679763465085E-2</v>
      </c>
      <c r="H472" s="13">
        <v>-0.11195131797369895</v>
      </c>
      <c r="I472" s="13">
        <v>4.9607079580155977E-2</v>
      </c>
      <c r="J472" s="13">
        <v>-3.2739632756478954E-2</v>
      </c>
      <c r="K472" s="13">
        <v>0.38476322943277941</v>
      </c>
      <c r="L472" s="13">
        <v>-5.7610847903838303E-2</v>
      </c>
      <c r="M472" s="13">
        <v>0.14950994378551541</v>
      </c>
      <c r="N472" s="13">
        <v>1.9928822849693661E-2</v>
      </c>
      <c r="O472" s="13">
        <v>6.2983195289660232E-2</v>
      </c>
      <c r="P472" s="13">
        <v>2.7906745968917512E-3</v>
      </c>
      <c r="Q472" s="13">
        <v>9.0153430324590778E-2</v>
      </c>
      <c r="R472" s="13">
        <v>-4.7333904897047807E-3</v>
      </c>
      <c r="S472" s="13">
        <v>-3.9845694227153339E-2</v>
      </c>
      <c r="T472" s="13">
        <v>0.12231379252639774</v>
      </c>
      <c r="U472" s="13">
        <v>-2.6051574901726826E-2</v>
      </c>
      <c r="V472" s="13">
        <v>-7.0777961805381651E-2</v>
      </c>
      <c r="W472" s="13">
        <v>-5.5729831632189364E-2</v>
      </c>
      <c r="X472" s="13">
        <v>-0.17945890194510317</v>
      </c>
      <c r="Y472" s="13">
        <v>3.2468931327353845E-2</v>
      </c>
      <c r="Z472" s="13">
        <v>0.14290548665394764</v>
      </c>
      <c r="AA472" s="13">
        <v>3.9909395690765459E-2</v>
      </c>
      <c r="AB472" s="15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45" t="s">
        <v>273</v>
      </c>
      <c r="C473" s="46"/>
      <c r="D473" s="44">
        <v>1.1100000000000001</v>
      </c>
      <c r="E473" s="44">
        <v>0.38</v>
      </c>
      <c r="F473" s="44">
        <v>0.32</v>
      </c>
      <c r="G473" s="44">
        <v>0.48</v>
      </c>
      <c r="H473" s="44">
        <v>1.42</v>
      </c>
      <c r="I473" s="44">
        <v>0.65</v>
      </c>
      <c r="J473" s="44">
        <v>0.41</v>
      </c>
      <c r="K473" s="44">
        <v>4.9400000000000004</v>
      </c>
      <c r="L473" s="44">
        <v>0.73</v>
      </c>
      <c r="M473" s="44">
        <v>1.93</v>
      </c>
      <c r="N473" s="44">
        <v>0.27</v>
      </c>
      <c r="O473" s="44">
        <v>0.82</v>
      </c>
      <c r="P473" s="44">
        <v>0.05</v>
      </c>
      <c r="Q473" s="44">
        <v>1.17</v>
      </c>
      <c r="R473" s="44">
        <v>0.05</v>
      </c>
      <c r="S473" s="44">
        <v>0.5</v>
      </c>
      <c r="T473" s="44">
        <v>1.58</v>
      </c>
      <c r="U473" s="44">
        <v>0.32</v>
      </c>
      <c r="V473" s="44">
        <v>0.89</v>
      </c>
      <c r="W473" s="44">
        <v>0.7</v>
      </c>
      <c r="X473" s="44">
        <v>2.29</v>
      </c>
      <c r="Y473" s="44">
        <v>0.43</v>
      </c>
      <c r="Z473" s="44">
        <v>1.84</v>
      </c>
      <c r="AA473" s="44">
        <v>0.52</v>
      </c>
      <c r="AB473" s="15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BM474" s="55"/>
    </row>
    <row r="475" spans="1:65" ht="15">
      <c r="B475" s="8" t="s">
        <v>518</v>
      </c>
      <c r="BM475" s="27" t="s">
        <v>66</v>
      </c>
    </row>
    <row r="476" spans="1:65" ht="15">
      <c r="A476" s="24" t="s">
        <v>20</v>
      </c>
      <c r="B476" s="18" t="s">
        <v>110</v>
      </c>
      <c r="C476" s="15" t="s">
        <v>111</v>
      </c>
      <c r="D476" s="16" t="s">
        <v>234</v>
      </c>
      <c r="E476" s="17" t="s">
        <v>234</v>
      </c>
      <c r="F476" s="17" t="s">
        <v>234</v>
      </c>
      <c r="G476" s="17" t="s">
        <v>234</v>
      </c>
      <c r="H476" s="17" t="s">
        <v>234</v>
      </c>
      <c r="I476" s="17" t="s">
        <v>234</v>
      </c>
      <c r="J476" s="17" t="s">
        <v>234</v>
      </c>
      <c r="K476" s="17" t="s">
        <v>234</v>
      </c>
      <c r="L476" s="17" t="s">
        <v>234</v>
      </c>
      <c r="M476" s="17" t="s">
        <v>234</v>
      </c>
      <c r="N476" s="17" t="s">
        <v>234</v>
      </c>
      <c r="O476" s="17" t="s">
        <v>234</v>
      </c>
      <c r="P476" s="17" t="s">
        <v>234</v>
      </c>
      <c r="Q476" s="17" t="s">
        <v>234</v>
      </c>
      <c r="R476" s="17" t="s">
        <v>234</v>
      </c>
      <c r="S476" s="17" t="s">
        <v>234</v>
      </c>
      <c r="T476" s="17" t="s">
        <v>234</v>
      </c>
      <c r="U476" s="17" t="s">
        <v>234</v>
      </c>
      <c r="V476" s="17" t="s">
        <v>234</v>
      </c>
      <c r="W476" s="17" t="s">
        <v>234</v>
      </c>
      <c r="X476" s="17" t="s">
        <v>234</v>
      </c>
      <c r="Y476" s="17" t="s">
        <v>234</v>
      </c>
      <c r="Z476" s="17" t="s">
        <v>234</v>
      </c>
      <c r="AA476" s="17" t="s">
        <v>234</v>
      </c>
      <c r="AB476" s="17" t="s">
        <v>234</v>
      </c>
      <c r="AC476" s="17" t="s">
        <v>234</v>
      </c>
      <c r="AD476" s="15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235</v>
      </c>
      <c r="C477" s="9" t="s">
        <v>235</v>
      </c>
      <c r="D477" s="151" t="s">
        <v>237</v>
      </c>
      <c r="E477" s="152" t="s">
        <v>238</v>
      </c>
      <c r="F477" s="152" t="s">
        <v>239</v>
      </c>
      <c r="G477" s="152" t="s">
        <v>240</v>
      </c>
      <c r="H477" s="152" t="s">
        <v>241</v>
      </c>
      <c r="I477" s="152" t="s">
        <v>242</v>
      </c>
      <c r="J477" s="152" t="s">
        <v>243</v>
      </c>
      <c r="K477" s="152" t="s">
        <v>244</v>
      </c>
      <c r="L477" s="152" t="s">
        <v>245</v>
      </c>
      <c r="M477" s="152" t="s">
        <v>246</v>
      </c>
      <c r="N477" s="152" t="s">
        <v>247</v>
      </c>
      <c r="O477" s="152" t="s">
        <v>248</v>
      </c>
      <c r="P477" s="152" t="s">
        <v>250</v>
      </c>
      <c r="Q477" s="152" t="s">
        <v>251</v>
      </c>
      <c r="R477" s="152" t="s">
        <v>252</v>
      </c>
      <c r="S477" s="152" t="s">
        <v>253</v>
      </c>
      <c r="T477" s="152" t="s">
        <v>254</v>
      </c>
      <c r="U477" s="152" t="s">
        <v>255</v>
      </c>
      <c r="V477" s="152" t="s">
        <v>256</v>
      </c>
      <c r="W477" s="152" t="s">
        <v>257</v>
      </c>
      <c r="X477" s="152" t="s">
        <v>258</v>
      </c>
      <c r="Y477" s="152" t="s">
        <v>259</v>
      </c>
      <c r="Z477" s="152" t="s">
        <v>260</v>
      </c>
      <c r="AA477" s="152" t="s">
        <v>261</v>
      </c>
      <c r="AB477" s="152" t="s">
        <v>262</v>
      </c>
      <c r="AC477" s="152" t="s">
        <v>263</v>
      </c>
      <c r="AD477" s="15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282</v>
      </c>
      <c r="E478" s="11" t="s">
        <v>282</v>
      </c>
      <c r="F478" s="11" t="s">
        <v>282</v>
      </c>
      <c r="G478" s="11" t="s">
        <v>114</v>
      </c>
      <c r="H478" s="11" t="s">
        <v>114</v>
      </c>
      <c r="I478" s="11" t="s">
        <v>283</v>
      </c>
      <c r="J478" s="11" t="s">
        <v>282</v>
      </c>
      <c r="K478" s="11" t="s">
        <v>282</v>
      </c>
      <c r="L478" s="11" t="s">
        <v>282</v>
      </c>
      <c r="M478" s="11" t="s">
        <v>282</v>
      </c>
      <c r="N478" s="11" t="s">
        <v>283</v>
      </c>
      <c r="O478" s="11" t="s">
        <v>283</v>
      </c>
      <c r="P478" s="11" t="s">
        <v>283</v>
      </c>
      <c r="Q478" s="11" t="s">
        <v>283</v>
      </c>
      <c r="R478" s="11" t="s">
        <v>283</v>
      </c>
      <c r="S478" s="11" t="s">
        <v>283</v>
      </c>
      <c r="T478" s="11" t="s">
        <v>283</v>
      </c>
      <c r="U478" s="11" t="s">
        <v>114</v>
      </c>
      <c r="V478" s="11" t="s">
        <v>283</v>
      </c>
      <c r="W478" s="11" t="s">
        <v>283</v>
      </c>
      <c r="X478" s="11" t="s">
        <v>114</v>
      </c>
      <c r="Y478" s="11" t="s">
        <v>283</v>
      </c>
      <c r="Z478" s="11" t="s">
        <v>283</v>
      </c>
      <c r="AA478" s="11" t="s">
        <v>283</v>
      </c>
      <c r="AB478" s="11" t="s">
        <v>114</v>
      </c>
      <c r="AC478" s="11" t="s">
        <v>282</v>
      </c>
      <c r="AD478" s="15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15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214">
        <v>18</v>
      </c>
      <c r="E480" s="213">
        <v>15.9</v>
      </c>
      <c r="F480" s="213">
        <v>16.135709957035296</v>
      </c>
      <c r="G480" s="213">
        <v>16.8</v>
      </c>
      <c r="H480" s="213">
        <v>15.08</v>
      </c>
      <c r="I480" s="214">
        <v>15</v>
      </c>
      <c r="J480" s="213">
        <v>15.7</v>
      </c>
      <c r="K480" s="213">
        <v>15.6</v>
      </c>
      <c r="L480" s="214">
        <v>10.439573890387969</v>
      </c>
      <c r="M480" s="213">
        <v>16.600000000000001</v>
      </c>
      <c r="N480" s="214">
        <v>16</v>
      </c>
      <c r="O480" s="213">
        <v>15.7</v>
      </c>
      <c r="P480" s="213">
        <v>16.899999999999999</v>
      </c>
      <c r="Q480" s="213">
        <v>16.399999999999999</v>
      </c>
      <c r="R480" s="213">
        <v>16.3</v>
      </c>
      <c r="S480" s="213">
        <v>17.2</v>
      </c>
      <c r="T480" s="213">
        <v>17.2</v>
      </c>
      <c r="U480" s="213">
        <v>17.180754648602832</v>
      </c>
      <c r="V480" s="213">
        <v>17.469100000000001</v>
      </c>
      <c r="W480" s="214">
        <v>17</v>
      </c>
      <c r="X480" s="213">
        <v>16</v>
      </c>
      <c r="Y480" s="213">
        <v>16.2</v>
      </c>
      <c r="Z480" s="214">
        <v>15</v>
      </c>
      <c r="AA480" s="213">
        <v>16.8</v>
      </c>
      <c r="AB480" s="214">
        <v>18</v>
      </c>
      <c r="AC480" s="214">
        <v>18.2</v>
      </c>
      <c r="AD480" s="215"/>
      <c r="AE480" s="216"/>
      <c r="AF480" s="216"/>
      <c r="AG480" s="216"/>
      <c r="AH480" s="216"/>
      <c r="AI480" s="216"/>
      <c r="AJ480" s="216"/>
      <c r="AK480" s="216"/>
      <c r="AL480" s="216"/>
      <c r="AM480" s="216"/>
      <c r="AN480" s="216"/>
      <c r="AO480" s="216"/>
      <c r="AP480" s="216"/>
      <c r="AQ480" s="216"/>
      <c r="AR480" s="216"/>
      <c r="AS480" s="216"/>
      <c r="AT480" s="216"/>
      <c r="AU480" s="216"/>
      <c r="AV480" s="216"/>
      <c r="AW480" s="216"/>
      <c r="AX480" s="216"/>
      <c r="AY480" s="216"/>
      <c r="AZ480" s="216"/>
      <c r="BA480" s="216"/>
      <c r="BB480" s="216"/>
      <c r="BC480" s="216"/>
      <c r="BD480" s="216"/>
      <c r="BE480" s="216"/>
      <c r="BF480" s="216"/>
      <c r="BG480" s="216"/>
      <c r="BH480" s="216"/>
      <c r="BI480" s="216"/>
      <c r="BJ480" s="216"/>
      <c r="BK480" s="216"/>
      <c r="BL480" s="216"/>
      <c r="BM480" s="217">
        <v>1</v>
      </c>
    </row>
    <row r="481" spans="1:65">
      <c r="A481" s="29"/>
      <c r="B481" s="19">
        <v>1</v>
      </c>
      <c r="C481" s="9">
        <v>2</v>
      </c>
      <c r="D481" s="220">
        <v>18.100000000000001</v>
      </c>
      <c r="E481" s="218">
        <v>16.2</v>
      </c>
      <c r="F481" s="218">
        <v>16.242725896423529</v>
      </c>
      <c r="G481" s="218">
        <v>16.399999999999999</v>
      </c>
      <c r="H481" s="218">
        <v>15.19</v>
      </c>
      <c r="I481" s="220">
        <v>15</v>
      </c>
      <c r="J481" s="218">
        <v>16.7</v>
      </c>
      <c r="K481" s="218">
        <v>15.7</v>
      </c>
      <c r="L481" s="220">
        <v>10.651467466790701</v>
      </c>
      <c r="M481" s="218">
        <v>17.100000000000001</v>
      </c>
      <c r="N481" s="220">
        <v>14</v>
      </c>
      <c r="O481" s="218">
        <v>16.3</v>
      </c>
      <c r="P481" s="218">
        <v>17.2</v>
      </c>
      <c r="Q481" s="218">
        <v>15.8</v>
      </c>
      <c r="R481" s="218">
        <v>16.399999999999999</v>
      </c>
      <c r="S481" s="218">
        <v>18</v>
      </c>
      <c r="T481" s="218">
        <v>17.2</v>
      </c>
      <c r="U481" s="218">
        <v>16.878181610429412</v>
      </c>
      <c r="V481" s="219">
        <v>15.418500000000002</v>
      </c>
      <c r="W481" s="220">
        <v>17</v>
      </c>
      <c r="X481" s="218">
        <v>17</v>
      </c>
      <c r="Y481" s="218">
        <v>16.600000000000001</v>
      </c>
      <c r="Z481" s="220">
        <v>15</v>
      </c>
      <c r="AA481" s="218">
        <v>16.600000000000001</v>
      </c>
      <c r="AB481" s="220">
        <v>19</v>
      </c>
      <c r="AC481" s="219">
        <v>20.7</v>
      </c>
      <c r="AD481" s="215"/>
      <c r="AE481" s="216"/>
      <c r="AF481" s="216"/>
      <c r="AG481" s="216"/>
      <c r="AH481" s="216"/>
      <c r="AI481" s="216"/>
      <c r="AJ481" s="216"/>
      <c r="AK481" s="216"/>
      <c r="AL481" s="216"/>
      <c r="AM481" s="216"/>
      <c r="AN481" s="216"/>
      <c r="AO481" s="216"/>
      <c r="AP481" s="216"/>
      <c r="AQ481" s="216"/>
      <c r="AR481" s="216"/>
      <c r="AS481" s="216"/>
      <c r="AT481" s="216"/>
      <c r="AU481" s="216"/>
      <c r="AV481" s="216"/>
      <c r="AW481" s="216"/>
      <c r="AX481" s="216"/>
      <c r="AY481" s="216"/>
      <c r="AZ481" s="216"/>
      <c r="BA481" s="216"/>
      <c r="BB481" s="216"/>
      <c r="BC481" s="216"/>
      <c r="BD481" s="216"/>
      <c r="BE481" s="216"/>
      <c r="BF481" s="216"/>
      <c r="BG481" s="216"/>
      <c r="BH481" s="216"/>
      <c r="BI481" s="216"/>
      <c r="BJ481" s="216"/>
      <c r="BK481" s="216"/>
      <c r="BL481" s="216"/>
      <c r="BM481" s="217" t="e">
        <v>#N/A</v>
      </c>
    </row>
    <row r="482" spans="1:65">
      <c r="A482" s="29"/>
      <c r="B482" s="19">
        <v>1</v>
      </c>
      <c r="C482" s="9">
        <v>3</v>
      </c>
      <c r="D482" s="220">
        <v>18.600000000000001</v>
      </c>
      <c r="E482" s="218">
        <v>16.600000000000001</v>
      </c>
      <c r="F482" s="218">
        <v>16.00781815789804</v>
      </c>
      <c r="G482" s="218">
        <v>16.600000000000001</v>
      </c>
      <c r="H482" s="218">
        <v>15.16</v>
      </c>
      <c r="I482" s="220">
        <v>16</v>
      </c>
      <c r="J482" s="218">
        <v>15.6</v>
      </c>
      <c r="K482" s="218">
        <v>15.8</v>
      </c>
      <c r="L482" s="220">
        <v>10.741087469792232</v>
      </c>
      <c r="M482" s="218">
        <v>16.399999999999999</v>
      </c>
      <c r="N482" s="220">
        <v>16</v>
      </c>
      <c r="O482" s="218">
        <v>17.100000000000001</v>
      </c>
      <c r="P482" s="218">
        <v>16.600000000000001</v>
      </c>
      <c r="Q482" s="218">
        <v>16.600000000000001</v>
      </c>
      <c r="R482" s="218">
        <v>16.399999999999999</v>
      </c>
      <c r="S482" s="218">
        <v>17.3</v>
      </c>
      <c r="T482" s="218">
        <v>17.100000000000001</v>
      </c>
      <c r="U482" s="218">
        <v>17.218492957849616</v>
      </c>
      <c r="V482" s="218">
        <v>16.523099999999999</v>
      </c>
      <c r="W482" s="220">
        <v>17</v>
      </c>
      <c r="X482" s="218">
        <v>18</v>
      </c>
      <c r="Y482" s="218">
        <v>16.3</v>
      </c>
      <c r="Z482" s="220">
        <v>16</v>
      </c>
      <c r="AA482" s="218">
        <v>17.100000000000001</v>
      </c>
      <c r="AB482" s="220">
        <v>23</v>
      </c>
      <c r="AC482" s="220">
        <v>18.5</v>
      </c>
      <c r="AD482" s="215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17">
        <v>16</v>
      </c>
    </row>
    <row r="483" spans="1:65">
      <c r="A483" s="29"/>
      <c r="B483" s="19">
        <v>1</v>
      </c>
      <c r="C483" s="9">
        <v>4</v>
      </c>
      <c r="D483" s="220">
        <v>17.399999999999999</v>
      </c>
      <c r="E483" s="218">
        <v>16.7</v>
      </c>
      <c r="F483" s="218">
        <v>15.911088503843137</v>
      </c>
      <c r="G483" s="218">
        <v>16.600000000000001</v>
      </c>
      <c r="H483" s="218">
        <v>15.28</v>
      </c>
      <c r="I483" s="220">
        <v>15</v>
      </c>
      <c r="J483" s="218">
        <v>16.899999999999999</v>
      </c>
      <c r="K483" s="218">
        <v>15.7</v>
      </c>
      <c r="L483" s="220">
        <v>10.4749183082154</v>
      </c>
      <c r="M483" s="218">
        <v>16.3</v>
      </c>
      <c r="N483" s="220">
        <v>12</v>
      </c>
      <c r="O483" s="218">
        <v>16</v>
      </c>
      <c r="P483" s="218">
        <v>17</v>
      </c>
      <c r="Q483" s="218">
        <v>15.6</v>
      </c>
      <c r="R483" s="218">
        <v>16.2</v>
      </c>
      <c r="S483" s="218">
        <v>17.5</v>
      </c>
      <c r="T483" s="218">
        <v>17</v>
      </c>
      <c r="U483" s="218">
        <v>17.043649101908773</v>
      </c>
      <c r="V483" s="218">
        <v>17.432600000000001</v>
      </c>
      <c r="W483" s="220">
        <v>17</v>
      </c>
      <c r="X483" s="218">
        <v>17</v>
      </c>
      <c r="Y483" s="218">
        <v>16.399999999999999</v>
      </c>
      <c r="Z483" s="220">
        <v>15</v>
      </c>
      <c r="AA483" s="218">
        <v>16.899999999999999</v>
      </c>
      <c r="AB483" s="220">
        <v>15</v>
      </c>
      <c r="AC483" s="220">
        <v>18.399999999999999</v>
      </c>
      <c r="AD483" s="215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7">
        <v>16.505235864866862</v>
      </c>
    </row>
    <row r="484" spans="1:65">
      <c r="A484" s="29"/>
      <c r="B484" s="19">
        <v>1</v>
      </c>
      <c r="C484" s="9">
        <v>5</v>
      </c>
      <c r="D484" s="220">
        <v>19.2</v>
      </c>
      <c r="E484" s="218">
        <v>15.7</v>
      </c>
      <c r="F484" s="218">
        <v>16.211293295074508</v>
      </c>
      <c r="G484" s="218">
        <v>16.600000000000001</v>
      </c>
      <c r="H484" s="218">
        <v>15.41</v>
      </c>
      <c r="I484" s="220">
        <v>16</v>
      </c>
      <c r="J484" s="218">
        <v>15.2</v>
      </c>
      <c r="K484" s="219">
        <v>16.600000000000001</v>
      </c>
      <c r="L484" s="220">
        <v>10.504248676582895</v>
      </c>
      <c r="M484" s="218">
        <v>16.7</v>
      </c>
      <c r="N484" s="220">
        <v>16</v>
      </c>
      <c r="O484" s="218">
        <v>16</v>
      </c>
      <c r="P484" s="218">
        <v>16.5</v>
      </c>
      <c r="Q484" s="218">
        <v>16.2</v>
      </c>
      <c r="R484" s="218">
        <v>16.3</v>
      </c>
      <c r="S484" s="218">
        <v>17.399999999999999</v>
      </c>
      <c r="T484" s="218">
        <v>17</v>
      </c>
      <c r="U484" s="218">
        <v>17.243838038237726</v>
      </c>
      <c r="V484" s="218">
        <v>17.433499999999999</v>
      </c>
      <c r="W484" s="220">
        <v>17</v>
      </c>
      <c r="X484" s="218">
        <v>16</v>
      </c>
      <c r="Y484" s="218">
        <v>16.5</v>
      </c>
      <c r="Z484" s="220">
        <v>16</v>
      </c>
      <c r="AA484" s="218">
        <v>16.8</v>
      </c>
      <c r="AB484" s="220">
        <v>16</v>
      </c>
      <c r="AC484" s="220">
        <v>18.8</v>
      </c>
      <c r="AD484" s="215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7">
        <v>36</v>
      </c>
    </row>
    <row r="485" spans="1:65">
      <c r="A485" s="29"/>
      <c r="B485" s="19">
        <v>1</v>
      </c>
      <c r="C485" s="9">
        <v>6</v>
      </c>
      <c r="D485" s="220">
        <v>18</v>
      </c>
      <c r="E485" s="218">
        <v>16.5</v>
      </c>
      <c r="F485" s="218">
        <v>16.373554725756861</v>
      </c>
      <c r="G485" s="218">
        <v>16.7</v>
      </c>
      <c r="H485" s="218">
        <v>15.22</v>
      </c>
      <c r="I485" s="220">
        <v>16</v>
      </c>
      <c r="J485" s="218">
        <v>15.400000000000002</v>
      </c>
      <c r="K485" s="218">
        <v>15.7</v>
      </c>
      <c r="L485" s="220">
        <v>10.060308666205056</v>
      </c>
      <c r="M485" s="218">
        <v>16</v>
      </c>
      <c r="N485" s="220">
        <v>15</v>
      </c>
      <c r="O485" s="218">
        <v>17.3</v>
      </c>
      <c r="P485" s="218">
        <v>16.7</v>
      </c>
      <c r="Q485" s="218">
        <v>15.8</v>
      </c>
      <c r="R485" s="219">
        <v>15.6</v>
      </c>
      <c r="S485" s="218">
        <v>18</v>
      </c>
      <c r="T485" s="218">
        <v>17.2</v>
      </c>
      <c r="U485" s="218">
        <v>16.933846512561654</v>
      </c>
      <c r="V485" s="218">
        <v>17.328800000000001</v>
      </c>
      <c r="W485" s="220">
        <v>16</v>
      </c>
      <c r="X485" s="218">
        <v>17</v>
      </c>
      <c r="Y485" s="218">
        <v>16.5</v>
      </c>
      <c r="Z485" s="220">
        <v>15</v>
      </c>
      <c r="AA485" s="218">
        <v>16.899999999999999</v>
      </c>
      <c r="AB485" s="220">
        <v>20</v>
      </c>
      <c r="AC485" s="220">
        <v>18.5</v>
      </c>
      <c r="AD485" s="215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21"/>
    </row>
    <row r="486" spans="1:65">
      <c r="A486" s="29"/>
      <c r="B486" s="20" t="s">
        <v>269</v>
      </c>
      <c r="C486" s="12"/>
      <c r="D486" s="222">
        <v>18.216666666666665</v>
      </c>
      <c r="E486" s="222">
        <v>16.266666666666669</v>
      </c>
      <c r="F486" s="222">
        <v>16.14703175600523</v>
      </c>
      <c r="G486" s="222">
        <v>16.616666666666667</v>
      </c>
      <c r="H486" s="222">
        <v>15.223333333333334</v>
      </c>
      <c r="I486" s="222">
        <v>15.5</v>
      </c>
      <c r="J486" s="222">
        <v>15.91666666666667</v>
      </c>
      <c r="K486" s="222">
        <v>15.850000000000001</v>
      </c>
      <c r="L486" s="222">
        <v>10.478600746329043</v>
      </c>
      <c r="M486" s="222">
        <v>16.516666666666669</v>
      </c>
      <c r="N486" s="222">
        <v>14.833333333333334</v>
      </c>
      <c r="O486" s="222">
        <v>16.399999999999999</v>
      </c>
      <c r="P486" s="222">
        <v>16.816666666666666</v>
      </c>
      <c r="Q486" s="222">
        <v>16.066666666666666</v>
      </c>
      <c r="R486" s="222">
        <v>16.2</v>
      </c>
      <c r="S486" s="222">
        <v>17.566666666666666</v>
      </c>
      <c r="T486" s="222">
        <v>17.116666666666667</v>
      </c>
      <c r="U486" s="222">
        <v>17.08312714493167</v>
      </c>
      <c r="V486" s="222">
        <v>16.934266666666666</v>
      </c>
      <c r="W486" s="222">
        <v>16.833333333333332</v>
      </c>
      <c r="X486" s="222">
        <v>16.833333333333332</v>
      </c>
      <c r="Y486" s="222">
        <v>16.416666666666668</v>
      </c>
      <c r="Z486" s="222">
        <v>15.333333333333334</v>
      </c>
      <c r="AA486" s="222">
        <v>16.849999999999998</v>
      </c>
      <c r="AB486" s="222">
        <v>18.5</v>
      </c>
      <c r="AC486" s="222">
        <v>18.849999999999998</v>
      </c>
      <c r="AD486" s="215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21"/>
    </row>
    <row r="487" spans="1:65">
      <c r="A487" s="29"/>
      <c r="B487" s="3" t="s">
        <v>270</v>
      </c>
      <c r="C487" s="28"/>
      <c r="D487" s="218">
        <v>18.05</v>
      </c>
      <c r="E487" s="218">
        <v>16.350000000000001</v>
      </c>
      <c r="F487" s="218">
        <v>16.1735016260549</v>
      </c>
      <c r="G487" s="218">
        <v>16.600000000000001</v>
      </c>
      <c r="H487" s="218">
        <v>15.205</v>
      </c>
      <c r="I487" s="218">
        <v>15.5</v>
      </c>
      <c r="J487" s="218">
        <v>15.649999999999999</v>
      </c>
      <c r="K487" s="218">
        <v>15.7</v>
      </c>
      <c r="L487" s="218">
        <v>10.489583492399149</v>
      </c>
      <c r="M487" s="218">
        <v>16.5</v>
      </c>
      <c r="N487" s="218">
        <v>15.5</v>
      </c>
      <c r="O487" s="218">
        <v>16.149999999999999</v>
      </c>
      <c r="P487" s="218">
        <v>16.799999999999997</v>
      </c>
      <c r="Q487" s="218">
        <v>16</v>
      </c>
      <c r="R487" s="218">
        <v>16.3</v>
      </c>
      <c r="S487" s="218">
        <v>17.45</v>
      </c>
      <c r="T487" s="218">
        <v>17.149999999999999</v>
      </c>
      <c r="U487" s="218">
        <v>17.112201875255803</v>
      </c>
      <c r="V487" s="218">
        <v>17.380700000000001</v>
      </c>
      <c r="W487" s="218">
        <v>17</v>
      </c>
      <c r="X487" s="218">
        <v>17</v>
      </c>
      <c r="Y487" s="218">
        <v>16.45</v>
      </c>
      <c r="Z487" s="218">
        <v>15</v>
      </c>
      <c r="AA487" s="218">
        <v>16.850000000000001</v>
      </c>
      <c r="AB487" s="218">
        <v>18.5</v>
      </c>
      <c r="AC487" s="218">
        <v>18.5</v>
      </c>
      <c r="AD487" s="215"/>
      <c r="AE487" s="216"/>
      <c r="AF487" s="216"/>
      <c r="AG487" s="216"/>
      <c r="AH487" s="216"/>
      <c r="AI487" s="216"/>
      <c r="AJ487" s="216"/>
      <c r="AK487" s="216"/>
      <c r="AL487" s="216"/>
      <c r="AM487" s="216"/>
      <c r="AN487" s="216"/>
      <c r="AO487" s="216"/>
      <c r="AP487" s="216"/>
      <c r="AQ487" s="216"/>
      <c r="AR487" s="216"/>
      <c r="AS487" s="216"/>
      <c r="AT487" s="216"/>
      <c r="AU487" s="216"/>
      <c r="AV487" s="216"/>
      <c r="AW487" s="216"/>
      <c r="AX487" s="216"/>
      <c r="AY487" s="216"/>
      <c r="AZ487" s="216"/>
      <c r="BA487" s="216"/>
      <c r="BB487" s="216"/>
      <c r="BC487" s="216"/>
      <c r="BD487" s="216"/>
      <c r="BE487" s="216"/>
      <c r="BF487" s="216"/>
      <c r="BG487" s="216"/>
      <c r="BH487" s="216"/>
      <c r="BI487" s="216"/>
      <c r="BJ487" s="216"/>
      <c r="BK487" s="216"/>
      <c r="BL487" s="216"/>
      <c r="BM487" s="221"/>
    </row>
    <row r="488" spans="1:65">
      <c r="A488" s="29"/>
      <c r="B488" s="3" t="s">
        <v>271</v>
      </c>
      <c r="C488" s="28"/>
      <c r="D488" s="23">
        <v>0.61454590281497035</v>
      </c>
      <c r="E488" s="23">
        <v>0.4033195589934449</v>
      </c>
      <c r="F488" s="23">
        <v>0.16719892165306491</v>
      </c>
      <c r="G488" s="23">
        <v>0.13291601358251307</v>
      </c>
      <c r="H488" s="23">
        <v>0.11290113669342157</v>
      </c>
      <c r="I488" s="23">
        <v>0.54772255750516607</v>
      </c>
      <c r="J488" s="23">
        <v>0.70828431202919195</v>
      </c>
      <c r="K488" s="23">
        <v>0.37282703764614572</v>
      </c>
      <c r="L488" s="23">
        <v>0.23492335749919535</v>
      </c>
      <c r="M488" s="23">
        <v>0.37638632635454095</v>
      </c>
      <c r="N488" s="23">
        <v>1.6020819787597222</v>
      </c>
      <c r="O488" s="23">
        <v>0.65115282384398887</v>
      </c>
      <c r="P488" s="23">
        <v>0.2639444385977216</v>
      </c>
      <c r="Q488" s="23">
        <v>0.39327683210007003</v>
      </c>
      <c r="R488" s="23">
        <v>0.30331501776206188</v>
      </c>
      <c r="S488" s="23">
        <v>0.35023801430836543</v>
      </c>
      <c r="T488" s="23">
        <v>9.8319208025017091E-2</v>
      </c>
      <c r="U488" s="23">
        <v>0.15461495348209728</v>
      </c>
      <c r="V488" s="23">
        <v>0.82533385891205624</v>
      </c>
      <c r="W488" s="23">
        <v>0.40824829046386302</v>
      </c>
      <c r="X488" s="23">
        <v>0.752772652709081</v>
      </c>
      <c r="Y488" s="23">
        <v>0.14719601443879796</v>
      </c>
      <c r="Z488" s="23">
        <v>0.51639777949432231</v>
      </c>
      <c r="AA488" s="23">
        <v>0.16431676725154956</v>
      </c>
      <c r="AB488" s="23">
        <v>2.8809720581775866</v>
      </c>
      <c r="AC488" s="23">
        <v>0.92682252885868066</v>
      </c>
      <c r="AD488" s="15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86</v>
      </c>
      <c r="C489" s="28"/>
      <c r="D489" s="13">
        <v>3.3735365204847413E-2</v>
      </c>
      <c r="E489" s="13">
        <v>2.4794235184023249E-2</v>
      </c>
      <c r="F489" s="13">
        <v>1.0354777533083261E-2</v>
      </c>
      <c r="G489" s="13">
        <v>7.9989576880148284E-3</v>
      </c>
      <c r="H489" s="13">
        <v>7.4163216571111164E-3</v>
      </c>
      <c r="I489" s="13">
        <v>3.5336939193881679E-2</v>
      </c>
      <c r="J489" s="13">
        <v>4.4499537928535615E-2</v>
      </c>
      <c r="K489" s="13">
        <v>2.3522210577043894E-2</v>
      </c>
      <c r="L489" s="13">
        <v>2.2419344260396198E-2</v>
      </c>
      <c r="M489" s="13">
        <v>2.278827404770177E-2</v>
      </c>
      <c r="N489" s="13">
        <v>0.1080055266579588</v>
      </c>
      <c r="O489" s="13">
        <v>3.9704440478292011E-2</v>
      </c>
      <c r="P489" s="13">
        <v>1.5695407647039937E-2</v>
      </c>
      <c r="Q489" s="13">
        <v>2.4477811126560375E-2</v>
      </c>
      <c r="R489" s="13">
        <v>1.8723149244571722E-2</v>
      </c>
      <c r="S489" s="13">
        <v>1.9937647873341485E-2</v>
      </c>
      <c r="T489" s="13">
        <v>5.7440627862716895E-3</v>
      </c>
      <c r="U489" s="13">
        <v>9.0507406618447733E-3</v>
      </c>
      <c r="V489" s="13">
        <v>4.8737502199409657E-2</v>
      </c>
      <c r="W489" s="13">
        <v>2.4252373690922556E-2</v>
      </c>
      <c r="X489" s="13">
        <v>4.4719167487668181E-2</v>
      </c>
      <c r="Y489" s="13">
        <v>8.9662546866272862E-3</v>
      </c>
      <c r="Z489" s="13">
        <v>3.3678116053977539E-2</v>
      </c>
      <c r="AA489" s="13">
        <v>9.7517369288753469E-3</v>
      </c>
      <c r="AB489" s="13">
        <v>0.15572821936095063</v>
      </c>
      <c r="AC489" s="13">
        <v>4.9168303918232403E-2</v>
      </c>
      <c r="AD489" s="15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272</v>
      </c>
      <c r="C490" s="28"/>
      <c r="D490" s="13">
        <v>0.10369017539717595</v>
      </c>
      <c r="E490" s="13">
        <v>-1.4454152618807004E-2</v>
      </c>
      <c r="F490" s="13">
        <v>-2.1702453196934091E-2</v>
      </c>
      <c r="G490" s="13">
        <v>6.7512395891897725E-3</v>
      </c>
      <c r="H490" s="13">
        <v>-7.7666417010264777E-2</v>
      </c>
      <c r="I490" s="13">
        <v>-6.0904059360133878E-2</v>
      </c>
      <c r="J490" s="13">
        <v>-3.5659544826803891E-2</v>
      </c>
      <c r="K490" s="13">
        <v>-3.9698667152136768E-2</v>
      </c>
      <c r="L490" s="13">
        <v>-0.36513474680880798</v>
      </c>
      <c r="M490" s="13">
        <v>6.9255610119078881E-4</v>
      </c>
      <c r="N490" s="13">
        <v>-0.10129528261346143</v>
      </c>
      <c r="O490" s="13">
        <v>-6.3759079681416919E-3</v>
      </c>
      <c r="P490" s="13">
        <v>1.8868606565188184E-2</v>
      </c>
      <c r="Q490" s="13">
        <v>-2.6571519594805415E-2</v>
      </c>
      <c r="R490" s="13">
        <v>-1.8493274944139992E-2</v>
      </c>
      <c r="S490" s="13">
        <v>6.4308732725181672E-2</v>
      </c>
      <c r="T490" s="13">
        <v>3.7044657029185579E-2</v>
      </c>
      <c r="U490" s="13">
        <v>3.5012603563873368E-2</v>
      </c>
      <c r="V490" s="13">
        <v>2.5993618347075031E-2</v>
      </c>
      <c r="W490" s="13">
        <v>1.9878387146521126E-2</v>
      </c>
      <c r="X490" s="13">
        <v>1.9878387146521126E-2</v>
      </c>
      <c r="Y490" s="13">
        <v>-5.3661273868084169E-3</v>
      </c>
      <c r="Z490" s="13">
        <v>-7.1001865173465739E-2</v>
      </c>
      <c r="AA490" s="13">
        <v>2.088816772785429E-2</v>
      </c>
      <c r="AB490" s="13">
        <v>0.12085644527984019</v>
      </c>
      <c r="AC490" s="13">
        <v>0.14206183748783707</v>
      </c>
      <c r="AD490" s="15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45" t="s">
        <v>273</v>
      </c>
      <c r="C491" s="46"/>
      <c r="D491" s="44">
        <v>2.75</v>
      </c>
      <c r="E491" s="44">
        <v>0.4</v>
      </c>
      <c r="F491" s="44">
        <v>0.6</v>
      </c>
      <c r="G491" s="44">
        <v>0.16</v>
      </c>
      <c r="H491" s="44">
        <v>2.09</v>
      </c>
      <c r="I491" s="44" t="s">
        <v>274</v>
      </c>
      <c r="J491" s="44">
        <v>0.97</v>
      </c>
      <c r="K491" s="44">
        <v>1.08</v>
      </c>
      <c r="L491" s="44">
        <v>9.75</v>
      </c>
      <c r="M491" s="44">
        <v>0</v>
      </c>
      <c r="N491" s="44" t="s">
        <v>274</v>
      </c>
      <c r="O491" s="44">
        <v>0.19</v>
      </c>
      <c r="P491" s="44">
        <v>0.48</v>
      </c>
      <c r="Q491" s="44">
        <v>0.73</v>
      </c>
      <c r="R491" s="44">
        <v>0.51</v>
      </c>
      <c r="S491" s="44">
        <v>1.7</v>
      </c>
      <c r="T491" s="44">
        <v>0.97</v>
      </c>
      <c r="U491" s="44">
        <v>0.91</v>
      </c>
      <c r="V491" s="44">
        <v>0.67</v>
      </c>
      <c r="W491" s="44" t="s">
        <v>274</v>
      </c>
      <c r="X491" s="44">
        <v>0.51</v>
      </c>
      <c r="Y491" s="44">
        <v>0.16</v>
      </c>
      <c r="Z491" s="44" t="s">
        <v>274</v>
      </c>
      <c r="AA491" s="44">
        <v>0.54</v>
      </c>
      <c r="AB491" s="44" t="s">
        <v>274</v>
      </c>
      <c r="AC491" s="44">
        <v>3.77</v>
      </c>
      <c r="AD491" s="15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0" t="s">
        <v>301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BM492" s="55"/>
    </row>
    <row r="493" spans="1:65">
      <c r="BM493" s="55"/>
    </row>
    <row r="494" spans="1:65" ht="15">
      <c r="B494" s="8" t="s">
        <v>519</v>
      </c>
      <c r="BM494" s="27" t="s">
        <v>66</v>
      </c>
    </row>
    <row r="495" spans="1:65" ht="15">
      <c r="A495" s="24" t="s">
        <v>23</v>
      </c>
      <c r="B495" s="18" t="s">
        <v>110</v>
      </c>
      <c r="C495" s="15" t="s">
        <v>111</v>
      </c>
      <c r="D495" s="16" t="s">
        <v>234</v>
      </c>
      <c r="E495" s="17" t="s">
        <v>234</v>
      </c>
      <c r="F495" s="17" t="s">
        <v>234</v>
      </c>
      <c r="G495" s="17" t="s">
        <v>234</v>
      </c>
      <c r="H495" s="17" t="s">
        <v>234</v>
      </c>
      <c r="I495" s="17" t="s">
        <v>234</v>
      </c>
      <c r="J495" s="17" t="s">
        <v>234</v>
      </c>
      <c r="K495" s="17" t="s">
        <v>234</v>
      </c>
      <c r="L495" s="17" t="s">
        <v>234</v>
      </c>
      <c r="M495" s="17" t="s">
        <v>234</v>
      </c>
      <c r="N495" s="17" t="s">
        <v>234</v>
      </c>
      <c r="O495" s="15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235</v>
      </c>
      <c r="C496" s="9" t="s">
        <v>235</v>
      </c>
      <c r="D496" s="151" t="s">
        <v>237</v>
      </c>
      <c r="E496" s="152" t="s">
        <v>238</v>
      </c>
      <c r="F496" s="152" t="s">
        <v>239</v>
      </c>
      <c r="G496" s="152" t="s">
        <v>242</v>
      </c>
      <c r="H496" s="152" t="s">
        <v>243</v>
      </c>
      <c r="I496" s="152" t="s">
        <v>247</v>
      </c>
      <c r="J496" s="152" t="s">
        <v>257</v>
      </c>
      <c r="K496" s="152" t="s">
        <v>259</v>
      </c>
      <c r="L496" s="152" t="s">
        <v>260</v>
      </c>
      <c r="M496" s="152" t="s">
        <v>262</v>
      </c>
      <c r="N496" s="152" t="s">
        <v>263</v>
      </c>
      <c r="O496" s="15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282</v>
      </c>
      <c r="E497" s="11" t="s">
        <v>282</v>
      </c>
      <c r="F497" s="11" t="s">
        <v>282</v>
      </c>
      <c r="G497" s="11" t="s">
        <v>283</v>
      </c>
      <c r="H497" s="11" t="s">
        <v>282</v>
      </c>
      <c r="I497" s="11" t="s">
        <v>283</v>
      </c>
      <c r="J497" s="11" t="s">
        <v>282</v>
      </c>
      <c r="K497" s="11" t="s">
        <v>283</v>
      </c>
      <c r="L497" s="11" t="s">
        <v>283</v>
      </c>
      <c r="M497" s="11" t="s">
        <v>282</v>
      </c>
      <c r="N497" s="11" t="s">
        <v>282</v>
      </c>
      <c r="O497" s="15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15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3</v>
      </c>
    </row>
    <row r="499" spans="1:65">
      <c r="A499" s="29"/>
      <c r="B499" s="18">
        <v>1</v>
      </c>
      <c r="C499" s="14">
        <v>1</v>
      </c>
      <c r="D499" s="148">
        <v>0.1</v>
      </c>
      <c r="E499" s="21">
        <v>0.14000000000000001</v>
      </c>
      <c r="F499" s="21">
        <v>0.14428532684433334</v>
      </c>
      <c r="G499" s="148">
        <v>0.1</v>
      </c>
      <c r="H499" s="21">
        <v>0.15</v>
      </c>
      <c r="I499" s="21">
        <v>0.15</v>
      </c>
      <c r="J499" s="21">
        <v>0.13</v>
      </c>
      <c r="K499" s="148">
        <v>0.1</v>
      </c>
      <c r="L499" s="21">
        <v>0.13</v>
      </c>
      <c r="M499" s="21">
        <v>0.16</v>
      </c>
      <c r="N499" s="21">
        <v>0.14000000000000001</v>
      </c>
      <c r="O499" s="15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>
        <v>1</v>
      </c>
      <c r="C500" s="9">
        <v>2</v>
      </c>
      <c r="D500" s="149">
        <v>0.1</v>
      </c>
      <c r="E500" s="11">
        <v>0.14000000000000001</v>
      </c>
      <c r="F500" s="11">
        <v>0.14517343710996466</v>
      </c>
      <c r="G500" s="149">
        <v>0.1</v>
      </c>
      <c r="H500" s="11">
        <v>0.15</v>
      </c>
      <c r="I500" s="11">
        <v>0.14000000000000001</v>
      </c>
      <c r="J500" s="11">
        <v>0.14000000000000001</v>
      </c>
      <c r="K500" s="149">
        <v>0.1</v>
      </c>
      <c r="L500" s="11">
        <v>0.13</v>
      </c>
      <c r="M500" s="11">
        <v>0.17</v>
      </c>
      <c r="N500" s="11">
        <v>0.15</v>
      </c>
      <c r="O500" s="15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27</v>
      </c>
    </row>
    <row r="501" spans="1:65">
      <c r="A501" s="29"/>
      <c r="B501" s="19">
        <v>1</v>
      </c>
      <c r="C501" s="9">
        <v>3</v>
      </c>
      <c r="D501" s="149">
        <v>0.1</v>
      </c>
      <c r="E501" s="11">
        <v>0.14000000000000001</v>
      </c>
      <c r="F501" s="11">
        <v>0.1436339544338886</v>
      </c>
      <c r="G501" s="149">
        <v>0.1</v>
      </c>
      <c r="H501" s="11">
        <v>0.15</v>
      </c>
      <c r="I501" s="11">
        <v>0.15</v>
      </c>
      <c r="J501" s="11">
        <v>0.13</v>
      </c>
      <c r="K501" s="149">
        <v>0.1</v>
      </c>
      <c r="L501" s="11">
        <v>0.13</v>
      </c>
      <c r="M501" s="11">
        <v>0.15</v>
      </c>
      <c r="N501" s="11">
        <v>0.15</v>
      </c>
      <c r="O501" s="15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16</v>
      </c>
    </row>
    <row r="502" spans="1:65">
      <c r="A502" s="29"/>
      <c r="B502" s="19">
        <v>1</v>
      </c>
      <c r="C502" s="9">
        <v>4</v>
      </c>
      <c r="D502" s="149">
        <v>0.1</v>
      </c>
      <c r="E502" s="11">
        <v>0.14000000000000001</v>
      </c>
      <c r="F502" s="11">
        <v>0.14524517150078642</v>
      </c>
      <c r="G502" s="149">
        <v>0.1</v>
      </c>
      <c r="H502" s="11">
        <v>0.14000000000000001</v>
      </c>
      <c r="I502" s="11">
        <v>0.15</v>
      </c>
      <c r="J502" s="11">
        <v>0.14000000000000001</v>
      </c>
      <c r="K502" s="149">
        <v>0.1</v>
      </c>
      <c r="L502" s="11">
        <v>0.14000000000000001</v>
      </c>
      <c r="M502" s="11">
        <v>0.15</v>
      </c>
      <c r="N502" s="11">
        <v>0.15</v>
      </c>
      <c r="O502" s="15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0.14385041372108331</v>
      </c>
    </row>
    <row r="503" spans="1:65">
      <c r="A503" s="29"/>
      <c r="B503" s="19">
        <v>1</v>
      </c>
      <c r="C503" s="9">
        <v>5</v>
      </c>
      <c r="D503" s="149">
        <v>0.1</v>
      </c>
      <c r="E503" s="11">
        <v>0.14000000000000001</v>
      </c>
      <c r="F503" s="11">
        <v>0.14466617615848895</v>
      </c>
      <c r="G503" s="149">
        <v>0.1</v>
      </c>
      <c r="H503" s="11">
        <v>0.15</v>
      </c>
      <c r="I503" s="11">
        <v>0.15</v>
      </c>
      <c r="J503" s="11">
        <v>0.14000000000000001</v>
      </c>
      <c r="K503" s="149">
        <v>0.1</v>
      </c>
      <c r="L503" s="11">
        <v>0.13</v>
      </c>
      <c r="M503" s="11">
        <v>0.16</v>
      </c>
      <c r="N503" s="11">
        <v>0.13</v>
      </c>
      <c r="O503" s="15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37</v>
      </c>
    </row>
    <row r="504" spans="1:65">
      <c r="A504" s="29"/>
      <c r="B504" s="19">
        <v>1</v>
      </c>
      <c r="C504" s="9">
        <v>6</v>
      </c>
      <c r="D504" s="149">
        <v>0.1</v>
      </c>
      <c r="E504" s="11">
        <v>0.14000000000000001</v>
      </c>
      <c r="F504" s="11">
        <v>0.14181579256453714</v>
      </c>
      <c r="G504" s="149">
        <v>0.1</v>
      </c>
      <c r="H504" s="11">
        <v>0.16</v>
      </c>
      <c r="I504" s="11">
        <v>0.15</v>
      </c>
      <c r="J504" s="11">
        <v>0.13</v>
      </c>
      <c r="K504" s="149">
        <v>0.1</v>
      </c>
      <c r="L504" s="11">
        <v>0.13</v>
      </c>
      <c r="M504" s="11">
        <v>0.16</v>
      </c>
      <c r="N504" s="11">
        <v>0.14000000000000001</v>
      </c>
      <c r="O504" s="15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20" t="s">
        <v>269</v>
      </c>
      <c r="C505" s="12"/>
      <c r="D505" s="22">
        <v>9.9999999999999992E-2</v>
      </c>
      <c r="E505" s="22">
        <v>0.14000000000000001</v>
      </c>
      <c r="F505" s="22">
        <v>0.14413664310199986</v>
      </c>
      <c r="G505" s="22">
        <v>9.9999999999999992E-2</v>
      </c>
      <c r="H505" s="22">
        <v>0.15</v>
      </c>
      <c r="I505" s="22">
        <v>0.14833333333333334</v>
      </c>
      <c r="J505" s="22">
        <v>0.13500000000000001</v>
      </c>
      <c r="K505" s="22">
        <v>9.9999999999999992E-2</v>
      </c>
      <c r="L505" s="22">
        <v>0.13166666666666668</v>
      </c>
      <c r="M505" s="22">
        <v>0.15833333333333335</v>
      </c>
      <c r="N505" s="22">
        <v>0.14333333333333334</v>
      </c>
      <c r="O505" s="15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270</v>
      </c>
      <c r="C506" s="28"/>
      <c r="D506" s="11">
        <v>0.1</v>
      </c>
      <c r="E506" s="11">
        <v>0.14000000000000001</v>
      </c>
      <c r="F506" s="11">
        <v>0.14447575150141115</v>
      </c>
      <c r="G506" s="11">
        <v>0.1</v>
      </c>
      <c r="H506" s="11">
        <v>0.15</v>
      </c>
      <c r="I506" s="11">
        <v>0.15</v>
      </c>
      <c r="J506" s="11">
        <v>0.13500000000000001</v>
      </c>
      <c r="K506" s="11">
        <v>0.1</v>
      </c>
      <c r="L506" s="11">
        <v>0.13</v>
      </c>
      <c r="M506" s="11">
        <v>0.16</v>
      </c>
      <c r="N506" s="11">
        <v>0.14500000000000002</v>
      </c>
      <c r="O506" s="15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271</v>
      </c>
      <c r="C507" s="28"/>
      <c r="D507" s="23">
        <v>1.5202354861220293E-17</v>
      </c>
      <c r="E507" s="23">
        <v>0</v>
      </c>
      <c r="F507" s="23">
        <v>1.2841598228651662E-3</v>
      </c>
      <c r="G507" s="23">
        <v>1.5202354861220293E-17</v>
      </c>
      <c r="H507" s="23">
        <v>6.3245553203367553E-3</v>
      </c>
      <c r="I507" s="23">
        <v>4.0824829046386219E-3</v>
      </c>
      <c r="J507" s="23">
        <v>5.4772255750516656E-3</v>
      </c>
      <c r="K507" s="23">
        <v>1.5202354861220293E-17</v>
      </c>
      <c r="L507" s="23">
        <v>4.0824829046386341E-3</v>
      </c>
      <c r="M507" s="23">
        <v>7.5277265270908165E-3</v>
      </c>
      <c r="N507" s="23">
        <v>8.1649658092772543E-3</v>
      </c>
      <c r="O507" s="205"/>
      <c r="P507" s="206"/>
      <c r="Q507" s="206"/>
      <c r="R507" s="206"/>
      <c r="S507" s="206"/>
      <c r="T507" s="206"/>
      <c r="U507" s="206"/>
      <c r="V507" s="206"/>
      <c r="W507" s="206"/>
      <c r="X507" s="206"/>
      <c r="Y507" s="206"/>
      <c r="Z507" s="206"/>
      <c r="AA507" s="206"/>
      <c r="AB507" s="206"/>
      <c r="AC507" s="206"/>
      <c r="AD507" s="206"/>
      <c r="AE507" s="206"/>
      <c r="AF507" s="206"/>
      <c r="AG507" s="206"/>
      <c r="AH507" s="206"/>
      <c r="AI507" s="206"/>
      <c r="AJ507" s="206"/>
      <c r="AK507" s="206"/>
      <c r="AL507" s="206"/>
      <c r="AM507" s="206"/>
      <c r="AN507" s="206"/>
      <c r="AO507" s="206"/>
      <c r="AP507" s="206"/>
      <c r="AQ507" s="206"/>
      <c r="AR507" s="206"/>
      <c r="AS507" s="206"/>
      <c r="AT507" s="206"/>
      <c r="AU507" s="206"/>
      <c r="AV507" s="206"/>
      <c r="AW507" s="206"/>
      <c r="AX507" s="206"/>
      <c r="AY507" s="206"/>
      <c r="AZ507" s="206"/>
      <c r="BA507" s="206"/>
      <c r="BB507" s="206"/>
      <c r="BC507" s="206"/>
      <c r="BD507" s="206"/>
      <c r="BE507" s="206"/>
      <c r="BF507" s="206"/>
      <c r="BG507" s="206"/>
      <c r="BH507" s="206"/>
      <c r="BI507" s="206"/>
      <c r="BJ507" s="206"/>
      <c r="BK507" s="206"/>
      <c r="BL507" s="206"/>
      <c r="BM507" s="56"/>
    </row>
    <row r="508" spans="1:65">
      <c r="A508" s="29"/>
      <c r="B508" s="3" t="s">
        <v>86</v>
      </c>
      <c r="C508" s="28"/>
      <c r="D508" s="13">
        <v>1.5202354861220294E-16</v>
      </c>
      <c r="E508" s="13">
        <v>0</v>
      </c>
      <c r="F508" s="13">
        <v>8.9093223987214455E-3</v>
      </c>
      <c r="G508" s="13">
        <v>1.5202354861220294E-16</v>
      </c>
      <c r="H508" s="13">
        <v>4.2163702135578372E-2</v>
      </c>
      <c r="I508" s="13">
        <v>2.7522356660485088E-2</v>
      </c>
      <c r="J508" s="13">
        <v>4.0572041296679004E-2</v>
      </c>
      <c r="K508" s="13">
        <v>1.5202354861220294E-16</v>
      </c>
      <c r="L508" s="13">
        <v>3.100619927573646E-2</v>
      </c>
      <c r="M508" s="13">
        <v>4.754353596057357E-2</v>
      </c>
      <c r="N508" s="13">
        <v>5.6964877739143632E-2</v>
      </c>
      <c r="O508" s="15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272</v>
      </c>
      <c r="C509" s="28"/>
      <c r="D509" s="13">
        <v>-0.30483342095982047</v>
      </c>
      <c r="E509" s="13">
        <v>-2.6766789343748432E-2</v>
      </c>
      <c r="F509" s="13">
        <v>1.9897709955254417E-3</v>
      </c>
      <c r="G509" s="13">
        <v>-0.30483342095982047</v>
      </c>
      <c r="H509" s="13">
        <v>4.2749868560269411E-2</v>
      </c>
      <c r="I509" s="13">
        <v>3.1163758909599881E-2</v>
      </c>
      <c r="J509" s="13">
        <v>-6.1525118295757464E-2</v>
      </c>
      <c r="K509" s="13">
        <v>-0.30483342095982047</v>
      </c>
      <c r="L509" s="13">
        <v>-8.4697337597096745E-2</v>
      </c>
      <c r="M509" s="13">
        <v>0.10068041681361795</v>
      </c>
      <c r="N509" s="13">
        <v>-3.5945700424091509E-3</v>
      </c>
      <c r="O509" s="15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273</v>
      </c>
      <c r="C510" s="46"/>
      <c r="D510" s="44" t="s">
        <v>274</v>
      </c>
      <c r="E510" s="44">
        <v>0.46</v>
      </c>
      <c r="F510" s="44">
        <v>0.05</v>
      </c>
      <c r="G510" s="44" t="s">
        <v>274</v>
      </c>
      <c r="H510" s="44">
        <v>0.78</v>
      </c>
      <c r="I510" s="44">
        <v>0.56999999999999995</v>
      </c>
      <c r="J510" s="44">
        <v>1.08</v>
      </c>
      <c r="K510" s="44" t="s">
        <v>274</v>
      </c>
      <c r="L510" s="44">
        <v>1.5</v>
      </c>
      <c r="M510" s="44">
        <v>1.81</v>
      </c>
      <c r="N510" s="44">
        <v>0.05</v>
      </c>
      <c r="O510" s="15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 t="s">
        <v>300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BM511" s="55"/>
    </row>
    <row r="512" spans="1:65">
      <c r="BM512" s="55"/>
    </row>
    <row r="513" spans="1:65" ht="15">
      <c r="B513" s="8" t="s">
        <v>520</v>
      </c>
      <c r="BM513" s="27" t="s">
        <v>66</v>
      </c>
    </row>
    <row r="514" spans="1:65" ht="15">
      <c r="A514" s="24" t="s">
        <v>55</v>
      </c>
      <c r="B514" s="18" t="s">
        <v>110</v>
      </c>
      <c r="C514" s="15" t="s">
        <v>111</v>
      </c>
      <c r="D514" s="16" t="s">
        <v>234</v>
      </c>
      <c r="E514" s="17" t="s">
        <v>234</v>
      </c>
      <c r="F514" s="17" t="s">
        <v>234</v>
      </c>
      <c r="G514" s="17" t="s">
        <v>234</v>
      </c>
      <c r="H514" s="17" t="s">
        <v>234</v>
      </c>
      <c r="I514" s="17" t="s">
        <v>234</v>
      </c>
      <c r="J514" s="17" t="s">
        <v>234</v>
      </c>
      <c r="K514" s="17" t="s">
        <v>234</v>
      </c>
      <c r="L514" s="17" t="s">
        <v>234</v>
      </c>
      <c r="M514" s="17" t="s">
        <v>234</v>
      </c>
      <c r="N514" s="17" t="s">
        <v>234</v>
      </c>
      <c r="O514" s="17" t="s">
        <v>234</v>
      </c>
      <c r="P514" s="17" t="s">
        <v>234</v>
      </c>
      <c r="Q514" s="17" t="s">
        <v>234</v>
      </c>
      <c r="R514" s="17" t="s">
        <v>234</v>
      </c>
      <c r="S514" s="17" t="s">
        <v>234</v>
      </c>
      <c r="T514" s="17" t="s">
        <v>234</v>
      </c>
      <c r="U514" s="17" t="s">
        <v>234</v>
      </c>
      <c r="V514" s="17" t="s">
        <v>234</v>
      </c>
      <c r="W514" s="17" t="s">
        <v>234</v>
      </c>
      <c r="X514" s="17" t="s">
        <v>234</v>
      </c>
      <c r="Y514" s="17" t="s">
        <v>234</v>
      </c>
      <c r="Z514" s="17" t="s">
        <v>234</v>
      </c>
      <c r="AA514" s="17" t="s">
        <v>234</v>
      </c>
      <c r="AB514" s="17" t="s">
        <v>234</v>
      </c>
      <c r="AC514" s="17" t="s">
        <v>234</v>
      </c>
      <c r="AD514" s="15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235</v>
      </c>
      <c r="C515" s="9" t="s">
        <v>235</v>
      </c>
      <c r="D515" s="151" t="s">
        <v>237</v>
      </c>
      <c r="E515" s="152" t="s">
        <v>238</v>
      </c>
      <c r="F515" s="152" t="s">
        <v>239</v>
      </c>
      <c r="G515" s="152" t="s">
        <v>240</v>
      </c>
      <c r="H515" s="152" t="s">
        <v>241</v>
      </c>
      <c r="I515" s="152" t="s">
        <v>242</v>
      </c>
      <c r="J515" s="152" t="s">
        <v>243</v>
      </c>
      <c r="K515" s="152" t="s">
        <v>244</v>
      </c>
      <c r="L515" s="152" t="s">
        <v>245</v>
      </c>
      <c r="M515" s="152" t="s">
        <v>246</v>
      </c>
      <c r="N515" s="152" t="s">
        <v>247</v>
      </c>
      <c r="O515" s="152" t="s">
        <v>248</v>
      </c>
      <c r="P515" s="152" t="s">
        <v>250</v>
      </c>
      <c r="Q515" s="152" t="s">
        <v>251</v>
      </c>
      <c r="R515" s="152" t="s">
        <v>252</v>
      </c>
      <c r="S515" s="152" t="s">
        <v>253</v>
      </c>
      <c r="T515" s="152" t="s">
        <v>254</v>
      </c>
      <c r="U515" s="152" t="s">
        <v>255</v>
      </c>
      <c r="V515" s="152" t="s">
        <v>256</v>
      </c>
      <c r="W515" s="152" t="s">
        <v>257</v>
      </c>
      <c r="X515" s="152" t="s">
        <v>258</v>
      </c>
      <c r="Y515" s="152" t="s">
        <v>259</v>
      </c>
      <c r="Z515" s="152" t="s">
        <v>260</v>
      </c>
      <c r="AA515" s="152" t="s">
        <v>261</v>
      </c>
      <c r="AB515" s="152" t="s">
        <v>262</v>
      </c>
      <c r="AC515" s="152" t="s">
        <v>263</v>
      </c>
      <c r="AD515" s="15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1</v>
      </c>
    </row>
    <row r="516" spans="1:65">
      <c r="A516" s="29"/>
      <c r="B516" s="19"/>
      <c r="C516" s="9"/>
      <c r="D516" s="10" t="s">
        <v>282</v>
      </c>
      <c r="E516" s="11" t="s">
        <v>114</v>
      </c>
      <c r="F516" s="11" t="s">
        <v>282</v>
      </c>
      <c r="G516" s="11" t="s">
        <v>114</v>
      </c>
      <c r="H516" s="11" t="s">
        <v>114</v>
      </c>
      <c r="I516" s="11" t="s">
        <v>283</v>
      </c>
      <c r="J516" s="11" t="s">
        <v>283</v>
      </c>
      <c r="K516" s="11" t="s">
        <v>114</v>
      </c>
      <c r="L516" s="11" t="s">
        <v>114</v>
      </c>
      <c r="M516" s="11" t="s">
        <v>282</v>
      </c>
      <c r="N516" s="11" t="s">
        <v>283</v>
      </c>
      <c r="O516" s="11" t="s">
        <v>283</v>
      </c>
      <c r="P516" s="11" t="s">
        <v>283</v>
      </c>
      <c r="Q516" s="11" t="s">
        <v>283</v>
      </c>
      <c r="R516" s="11" t="s">
        <v>283</v>
      </c>
      <c r="S516" s="11" t="s">
        <v>283</v>
      </c>
      <c r="T516" s="11" t="s">
        <v>283</v>
      </c>
      <c r="U516" s="11" t="s">
        <v>114</v>
      </c>
      <c r="V516" s="11" t="s">
        <v>283</v>
      </c>
      <c r="W516" s="11" t="s">
        <v>283</v>
      </c>
      <c r="X516" s="11" t="s">
        <v>114</v>
      </c>
      <c r="Y516" s="11" t="s">
        <v>283</v>
      </c>
      <c r="Z516" s="11" t="s">
        <v>283</v>
      </c>
      <c r="AA516" s="11" t="s">
        <v>283</v>
      </c>
      <c r="AB516" s="11" t="s">
        <v>114</v>
      </c>
      <c r="AC516" s="11" t="s">
        <v>114</v>
      </c>
      <c r="AD516" s="15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15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35">
        <v>0.45000000000000007</v>
      </c>
      <c r="E518" s="204">
        <v>0.50329999999999997</v>
      </c>
      <c r="F518" s="204">
        <v>0.49504576967429714</v>
      </c>
      <c r="G518" s="204">
        <v>0.52200000000000002</v>
      </c>
      <c r="H518" s="204">
        <v>0.52</v>
      </c>
      <c r="I518" s="211">
        <v>0.54</v>
      </c>
      <c r="J518" s="204">
        <v>0.50600000000000001</v>
      </c>
      <c r="K518" s="204">
        <v>0.503</v>
      </c>
      <c r="L518" s="204">
        <v>0.48983300000000002</v>
      </c>
      <c r="M518" s="204">
        <v>0.52400000000000002</v>
      </c>
      <c r="N518" s="204">
        <v>0.5</v>
      </c>
      <c r="O518" s="204">
        <v>0.5</v>
      </c>
      <c r="P518" s="204">
        <v>0.52</v>
      </c>
      <c r="Q518" s="211">
        <v>0.48</v>
      </c>
      <c r="R518" s="204">
        <v>0.49</v>
      </c>
      <c r="S518" s="204">
        <v>0.49</v>
      </c>
      <c r="T518" s="204">
        <v>0.5</v>
      </c>
      <c r="U518" s="204">
        <v>0.53209260318550533</v>
      </c>
      <c r="V518" s="204">
        <v>0.52020187999999989</v>
      </c>
      <c r="W518" s="204">
        <v>0.52</v>
      </c>
      <c r="X518" s="204">
        <v>0.51600000000000001</v>
      </c>
      <c r="Y518" s="204">
        <v>0.5</v>
      </c>
      <c r="Z518" s="204">
        <v>0.48</v>
      </c>
      <c r="AA518" s="204">
        <v>0.51</v>
      </c>
      <c r="AB518" s="204">
        <v>0.53300000000000003</v>
      </c>
      <c r="AC518" s="204">
        <v>0.50600000000000001</v>
      </c>
      <c r="AD518" s="205"/>
      <c r="AE518" s="206"/>
      <c r="AF518" s="206"/>
      <c r="AG518" s="206"/>
      <c r="AH518" s="206"/>
      <c r="AI518" s="206"/>
      <c r="AJ518" s="206"/>
      <c r="AK518" s="206"/>
      <c r="AL518" s="206"/>
      <c r="AM518" s="206"/>
      <c r="AN518" s="206"/>
      <c r="AO518" s="206"/>
      <c r="AP518" s="206"/>
      <c r="AQ518" s="206"/>
      <c r="AR518" s="206"/>
      <c r="AS518" s="206"/>
      <c r="AT518" s="206"/>
      <c r="AU518" s="206"/>
      <c r="AV518" s="206"/>
      <c r="AW518" s="206"/>
      <c r="AX518" s="206"/>
      <c r="AY518" s="206"/>
      <c r="AZ518" s="206"/>
      <c r="BA518" s="206"/>
      <c r="BB518" s="206"/>
      <c r="BC518" s="206"/>
      <c r="BD518" s="206"/>
      <c r="BE518" s="206"/>
      <c r="BF518" s="206"/>
      <c r="BG518" s="206"/>
      <c r="BH518" s="206"/>
      <c r="BI518" s="206"/>
      <c r="BJ518" s="206"/>
      <c r="BK518" s="206"/>
      <c r="BL518" s="206"/>
      <c r="BM518" s="207">
        <v>1</v>
      </c>
    </row>
    <row r="519" spans="1:65">
      <c r="A519" s="29"/>
      <c r="B519" s="19">
        <v>1</v>
      </c>
      <c r="C519" s="9">
        <v>2</v>
      </c>
      <c r="D519" s="23">
        <v>0.5</v>
      </c>
      <c r="E519" s="23">
        <v>0.50340000000000007</v>
      </c>
      <c r="F519" s="23">
        <v>0.49770381713707418</v>
      </c>
      <c r="G519" s="23">
        <v>0.52</v>
      </c>
      <c r="H519" s="23">
        <v>0.52</v>
      </c>
      <c r="I519" s="212">
        <v>0.54</v>
      </c>
      <c r="J519" s="23">
        <v>0.51400000000000001</v>
      </c>
      <c r="K519" s="23">
        <v>0.51400000000000001</v>
      </c>
      <c r="L519" s="23">
        <v>0.48184700000000003</v>
      </c>
      <c r="M519" s="23">
        <v>0.52849999999999997</v>
      </c>
      <c r="N519" s="23">
        <v>0.5</v>
      </c>
      <c r="O519" s="23">
        <v>0.49</v>
      </c>
      <c r="P519" s="23">
        <v>0.53</v>
      </c>
      <c r="Q519" s="212">
        <v>0.45999999999999996</v>
      </c>
      <c r="R519" s="23">
        <v>0.49</v>
      </c>
      <c r="S519" s="23">
        <v>0.5</v>
      </c>
      <c r="T519" s="23">
        <v>0.49</v>
      </c>
      <c r="U519" s="23">
        <v>0.52817554532578292</v>
      </c>
      <c r="V519" s="209">
        <v>0.48472393000000003</v>
      </c>
      <c r="W519" s="23">
        <v>0.5</v>
      </c>
      <c r="X519" s="23">
        <v>0.51900000000000002</v>
      </c>
      <c r="Y519" s="23">
        <v>0.5</v>
      </c>
      <c r="Z519" s="23">
        <v>0.46999999999999992</v>
      </c>
      <c r="AA519" s="209">
        <v>0.48</v>
      </c>
      <c r="AB519" s="23">
        <v>0.53700000000000003</v>
      </c>
      <c r="AC519" s="23">
        <v>0.501</v>
      </c>
      <c r="AD519" s="205"/>
      <c r="AE519" s="206"/>
      <c r="AF519" s="206"/>
      <c r="AG519" s="206"/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  <c r="BI519" s="206"/>
      <c r="BJ519" s="206"/>
      <c r="BK519" s="206"/>
      <c r="BL519" s="206"/>
      <c r="BM519" s="207" t="e">
        <v>#N/A</v>
      </c>
    </row>
    <row r="520" spans="1:65">
      <c r="A520" s="29"/>
      <c r="B520" s="19">
        <v>1</v>
      </c>
      <c r="C520" s="9">
        <v>3</v>
      </c>
      <c r="D520" s="23">
        <v>0.54</v>
      </c>
      <c r="E520" s="23">
        <v>0.50790000000000002</v>
      </c>
      <c r="F520" s="23">
        <v>0.49377552954686543</v>
      </c>
      <c r="G520" s="23">
        <v>0.51500000000000001</v>
      </c>
      <c r="H520" s="23">
        <v>0.52</v>
      </c>
      <c r="I520" s="212">
        <v>0.55000000000000004</v>
      </c>
      <c r="J520" s="23">
        <v>0.51300000000000001</v>
      </c>
      <c r="K520" s="23">
        <v>0.50700000000000001</v>
      </c>
      <c r="L520" s="23">
        <v>0.48926599999999998</v>
      </c>
      <c r="M520" s="23">
        <v>0.50600000000000001</v>
      </c>
      <c r="N520" s="23">
        <v>0.49</v>
      </c>
      <c r="O520" s="23">
        <v>0.5</v>
      </c>
      <c r="P520" s="23">
        <v>0.51</v>
      </c>
      <c r="Q520" s="212">
        <v>0.48</v>
      </c>
      <c r="R520" s="23">
        <v>0.49</v>
      </c>
      <c r="S520" s="23">
        <v>0.5</v>
      </c>
      <c r="T520" s="23">
        <v>0.49</v>
      </c>
      <c r="U520" s="23">
        <v>0.53300628402061101</v>
      </c>
      <c r="V520" s="23">
        <v>0.51565190000000005</v>
      </c>
      <c r="W520" s="23">
        <v>0.52</v>
      </c>
      <c r="X520" s="23">
        <v>0.50600000000000001</v>
      </c>
      <c r="Y520" s="23">
        <v>0.49</v>
      </c>
      <c r="Z520" s="23">
        <v>0.49</v>
      </c>
      <c r="AA520" s="23">
        <v>0.51</v>
      </c>
      <c r="AB520" s="23">
        <v>0.51300000000000001</v>
      </c>
      <c r="AC520" s="23">
        <v>0.504</v>
      </c>
      <c r="AD520" s="205"/>
      <c r="AE520" s="206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207">
        <v>16</v>
      </c>
    </row>
    <row r="521" spans="1:65">
      <c r="A521" s="29"/>
      <c r="B521" s="19">
        <v>1</v>
      </c>
      <c r="C521" s="9">
        <v>4</v>
      </c>
      <c r="D521" s="23">
        <v>0.45999999999999996</v>
      </c>
      <c r="E521" s="23">
        <v>0.50109999999999999</v>
      </c>
      <c r="F521" s="23">
        <v>0.48868575430175709</v>
      </c>
      <c r="G521" s="23">
        <v>0.51800000000000002</v>
      </c>
      <c r="H521" s="23">
        <v>0.52</v>
      </c>
      <c r="I521" s="209">
        <v>0.4</v>
      </c>
      <c r="J521" s="23">
        <v>0.52300000000000002</v>
      </c>
      <c r="K521" s="23">
        <v>0.49500000000000005</v>
      </c>
      <c r="L521" s="23">
        <v>0.48942600000000003</v>
      </c>
      <c r="M521" s="23">
        <v>0.51130000000000009</v>
      </c>
      <c r="N521" s="23">
        <v>0.5</v>
      </c>
      <c r="O521" s="23">
        <v>0.5</v>
      </c>
      <c r="P521" s="23">
        <v>0.52</v>
      </c>
      <c r="Q521" s="212">
        <v>0.45999999999999996</v>
      </c>
      <c r="R521" s="23">
        <v>0.48</v>
      </c>
      <c r="S521" s="23">
        <v>0.49</v>
      </c>
      <c r="T521" s="23">
        <v>0.49</v>
      </c>
      <c r="U521" s="23">
        <v>0.53214384287804783</v>
      </c>
      <c r="V521" s="23">
        <v>0.50818980000000002</v>
      </c>
      <c r="W521" s="23">
        <v>0.52</v>
      </c>
      <c r="X521" s="23">
        <v>0.50800000000000001</v>
      </c>
      <c r="Y521" s="23">
        <v>0.5</v>
      </c>
      <c r="Z521" s="23">
        <v>0.46999999999999992</v>
      </c>
      <c r="AA521" s="23">
        <v>0.51</v>
      </c>
      <c r="AB521" s="23">
        <v>0.52900000000000003</v>
      </c>
      <c r="AC521" s="23">
        <v>0.50700000000000001</v>
      </c>
      <c r="AD521" s="205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207">
        <v>0.50569388571766472</v>
      </c>
    </row>
    <row r="522" spans="1:65">
      <c r="A522" s="29"/>
      <c r="B522" s="19">
        <v>1</v>
      </c>
      <c r="C522" s="9">
        <v>5</v>
      </c>
      <c r="D522" s="23">
        <v>0.52</v>
      </c>
      <c r="E522" s="23">
        <v>0.50559999999999994</v>
      </c>
      <c r="F522" s="23">
        <v>0.50188249497508863</v>
      </c>
      <c r="G522" s="23">
        <v>0.51400000000000001</v>
      </c>
      <c r="H522" s="23">
        <v>0.52</v>
      </c>
      <c r="I522" s="212">
        <v>0.56000000000000005</v>
      </c>
      <c r="J522" s="23">
        <v>0.50600000000000001</v>
      </c>
      <c r="K522" s="23">
        <v>0.51700000000000002</v>
      </c>
      <c r="L522" s="23">
        <v>0.48057299999999992</v>
      </c>
      <c r="M522" s="23">
        <v>0.52379999999999993</v>
      </c>
      <c r="N522" s="23">
        <v>0.49</v>
      </c>
      <c r="O522" s="23">
        <v>0.5</v>
      </c>
      <c r="P522" s="23">
        <v>0.5</v>
      </c>
      <c r="Q522" s="212">
        <v>0.46999999999999992</v>
      </c>
      <c r="R522" s="23">
        <v>0.48</v>
      </c>
      <c r="S522" s="23">
        <v>0.5</v>
      </c>
      <c r="T522" s="23">
        <v>0.49</v>
      </c>
      <c r="U522" s="23">
        <v>0.5286253249022459</v>
      </c>
      <c r="V522" s="23">
        <v>0.51590985</v>
      </c>
      <c r="W522" s="23">
        <v>0.51</v>
      </c>
      <c r="X522" s="23">
        <v>0.505</v>
      </c>
      <c r="Y522" s="23">
        <v>0.5</v>
      </c>
      <c r="Z522" s="23">
        <v>0.51</v>
      </c>
      <c r="AA522" s="23">
        <v>0.51</v>
      </c>
      <c r="AB522" s="209">
        <v>0.48099999999999998</v>
      </c>
      <c r="AC522" s="23">
        <v>0.49100000000000005</v>
      </c>
      <c r="AD522" s="205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207">
        <v>38</v>
      </c>
    </row>
    <row r="523" spans="1:65">
      <c r="A523" s="29"/>
      <c r="B523" s="19">
        <v>1</v>
      </c>
      <c r="C523" s="9">
        <v>6</v>
      </c>
      <c r="D523" s="23">
        <v>0.51</v>
      </c>
      <c r="E523" s="23">
        <v>0.50629999999999997</v>
      </c>
      <c r="F523" s="23">
        <v>0.49432091584064419</v>
      </c>
      <c r="G523" s="23">
        <v>0.52100000000000002</v>
      </c>
      <c r="H523" s="23">
        <v>0.52</v>
      </c>
      <c r="I523" s="212">
        <v>0.56999999999999995</v>
      </c>
      <c r="J523" s="23">
        <v>0.50600000000000001</v>
      </c>
      <c r="K523" s="23">
        <v>0.51500000000000001</v>
      </c>
      <c r="L523" s="23">
        <v>0.48366899999999996</v>
      </c>
      <c r="M523" s="23">
        <v>0.50679999999999992</v>
      </c>
      <c r="N523" s="23">
        <v>0.49</v>
      </c>
      <c r="O523" s="23">
        <v>0.51</v>
      </c>
      <c r="P523" s="23">
        <v>0.51</v>
      </c>
      <c r="Q523" s="212">
        <v>0.45999999999999996</v>
      </c>
      <c r="R523" s="23">
        <v>0.45999999999999996</v>
      </c>
      <c r="S523" s="23">
        <v>0.5</v>
      </c>
      <c r="T523" s="23">
        <v>0.5</v>
      </c>
      <c r="U523" s="23">
        <v>0.52980679355580751</v>
      </c>
      <c r="V523" s="23">
        <v>0.51091396000000011</v>
      </c>
      <c r="W523" s="23">
        <v>0.51</v>
      </c>
      <c r="X523" s="23">
        <v>0.51300000000000001</v>
      </c>
      <c r="Y523" s="23">
        <v>0.5</v>
      </c>
      <c r="Z523" s="23">
        <v>0.46999999999999992</v>
      </c>
      <c r="AA523" s="23">
        <v>0.51</v>
      </c>
      <c r="AB523" s="23">
        <v>0.52300000000000002</v>
      </c>
      <c r="AC523" s="23">
        <v>0.504</v>
      </c>
      <c r="AD523" s="205"/>
      <c r="AE523" s="206"/>
      <c r="AF523" s="206"/>
      <c r="AG523" s="206"/>
      <c r="AH523" s="206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  <c r="BI523" s="206"/>
      <c r="BJ523" s="206"/>
      <c r="BK523" s="206"/>
      <c r="BL523" s="206"/>
      <c r="BM523" s="56"/>
    </row>
    <row r="524" spans="1:65">
      <c r="A524" s="29"/>
      <c r="B524" s="20" t="s">
        <v>269</v>
      </c>
      <c r="C524" s="12"/>
      <c r="D524" s="210">
        <v>0.49666666666666676</v>
      </c>
      <c r="E524" s="210">
        <v>0.50459999999999994</v>
      </c>
      <c r="F524" s="210">
        <v>0.49523571357928775</v>
      </c>
      <c r="G524" s="210">
        <v>0.51833333333333342</v>
      </c>
      <c r="H524" s="210">
        <v>0.52</v>
      </c>
      <c r="I524" s="210">
        <v>0.52666666666666673</v>
      </c>
      <c r="J524" s="210">
        <v>0.51133333333333342</v>
      </c>
      <c r="K524" s="210">
        <v>0.50850000000000006</v>
      </c>
      <c r="L524" s="210">
        <v>0.48576900000000006</v>
      </c>
      <c r="M524" s="210">
        <v>0.51673333333333327</v>
      </c>
      <c r="N524" s="210">
        <v>0.49499999999999994</v>
      </c>
      <c r="O524" s="210">
        <v>0.5</v>
      </c>
      <c r="P524" s="210">
        <v>0.51500000000000001</v>
      </c>
      <c r="Q524" s="210">
        <v>0.46833333333333327</v>
      </c>
      <c r="R524" s="210">
        <v>0.48166666666666663</v>
      </c>
      <c r="S524" s="210">
        <v>0.49666666666666665</v>
      </c>
      <c r="T524" s="210">
        <v>0.49333333333333335</v>
      </c>
      <c r="U524" s="210">
        <v>0.53064173231133338</v>
      </c>
      <c r="V524" s="210">
        <v>0.50926521999999996</v>
      </c>
      <c r="W524" s="210">
        <v>0.51333333333333331</v>
      </c>
      <c r="X524" s="210">
        <v>0.51116666666666666</v>
      </c>
      <c r="Y524" s="210">
        <v>0.49833333333333335</v>
      </c>
      <c r="Z524" s="210">
        <v>0.48166666666666663</v>
      </c>
      <c r="AA524" s="210">
        <v>0.50499999999999989</v>
      </c>
      <c r="AB524" s="210">
        <v>0.51933333333333331</v>
      </c>
      <c r="AC524" s="210">
        <v>0.50216666666666676</v>
      </c>
      <c r="AD524" s="205"/>
      <c r="AE524" s="206"/>
      <c r="AF524" s="206"/>
      <c r="AG524" s="206"/>
      <c r="AH524" s="206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  <c r="BI524" s="206"/>
      <c r="BJ524" s="206"/>
      <c r="BK524" s="206"/>
      <c r="BL524" s="206"/>
      <c r="BM524" s="56"/>
    </row>
    <row r="525" spans="1:65">
      <c r="A525" s="29"/>
      <c r="B525" s="3" t="s">
        <v>270</v>
      </c>
      <c r="C525" s="28"/>
      <c r="D525" s="23">
        <v>0.505</v>
      </c>
      <c r="E525" s="23">
        <v>0.50449999999999995</v>
      </c>
      <c r="F525" s="23">
        <v>0.49468334275747067</v>
      </c>
      <c r="G525" s="23">
        <v>0.51900000000000002</v>
      </c>
      <c r="H525" s="23">
        <v>0.52</v>
      </c>
      <c r="I525" s="23">
        <v>0.54500000000000004</v>
      </c>
      <c r="J525" s="23">
        <v>0.50950000000000006</v>
      </c>
      <c r="K525" s="23">
        <v>0.51049999999999995</v>
      </c>
      <c r="L525" s="23">
        <v>0.48646749999999994</v>
      </c>
      <c r="M525" s="23">
        <v>0.51754999999999995</v>
      </c>
      <c r="N525" s="23">
        <v>0.495</v>
      </c>
      <c r="O525" s="23">
        <v>0.5</v>
      </c>
      <c r="P525" s="23">
        <v>0.51500000000000001</v>
      </c>
      <c r="Q525" s="23">
        <v>0.46499999999999997</v>
      </c>
      <c r="R525" s="23">
        <v>0.48499999999999999</v>
      </c>
      <c r="S525" s="23">
        <v>0.5</v>
      </c>
      <c r="T525" s="23">
        <v>0.49</v>
      </c>
      <c r="U525" s="23">
        <v>0.53094969837065642</v>
      </c>
      <c r="V525" s="23">
        <v>0.51328293000000014</v>
      </c>
      <c r="W525" s="23">
        <v>0.51500000000000001</v>
      </c>
      <c r="X525" s="23">
        <v>0.51049999999999995</v>
      </c>
      <c r="Y525" s="23">
        <v>0.5</v>
      </c>
      <c r="Z525" s="23">
        <v>0.47499999999999998</v>
      </c>
      <c r="AA525" s="23">
        <v>0.51</v>
      </c>
      <c r="AB525" s="23">
        <v>0.52600000000000002</v>
      </c>
      <c r="AC525" s="23">
        <v>0.504</v>
      </c>
      <c r="AD525" s="205"/>
      <c r="AE525" s="206"/>
      <c r="AF525" s="206"/>
      <c r="AG525" s="206"/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  <c r="BI525" s="206"/>
      <c r="BJ525" s="206"/>
      <c r="BK525" s="206"/>
      <c r="BL525" s="206"/>
      <c r="BM525" s="56"/>
    </row>
    <row r="526" spans="1:65">
      <c r="A526" s="29"/>
      <c r="B526" s="3" t="s">
        <v>271</v>
      </c>
      <c r="C526" s="28"/>
      <c r="D526" s="23">
        <v>3.5023801430836526E-2</v>
      </c>
      <c r="E526" s="23">
        <v>2.4560130292813954E-3</v>
      </c>
      <c r="F526" s="23">
        <v>4.3858471389469165E-3</v>
      </c>
      <c r="G526" s="23">
        <v>3.2659863237109073E-3</v>
      </c>
      <c r="H526" s="23">
        <v>0</v>
      </c>
      <c r="I526" s="23">
        <v>6.3140055960274749E-2</v>
      </c>
      <c r="J526" s="23">
        <v>6.8019605016985179E-3</v>
      </c>
      <c r="K526" s="23">
        <v>8.4793867702800205E-3</v>
      </c>
      <c r="L526" s="23">
        <v>4.2168531869155946E-3</v>
      </c>
      <c r="M526" s="23">
        <v>9.8447278614833492E-3</v>
      </c>
      <c r="N526" s="23">
        <v>5.4772255750516665E-3</v>
      </c>
      <c r="O526" s="23">
        <v>6.324555320336764E-3</v>
      </c>
      <c r="P526" s="23">
        <v>1.0488088481701525E-2</v>
      </c>
      <c r="Q526" s="23">
        <v>9.831920802501757E-3</v>
      </c>
      <c r="R526" s="23">
        <v>1.1690451944500132E-2</v>
      </c>
      <c r="S526" s="23">
        <v>5.1639777949432277E-3</v>
      </c>
      <c r="T526" s="23">
        <v>5.1639777949432277E-3</v>
      </c>
      <c r="U526" s="23">
        <v>2.0394885165944863E-3</v>
      </c>
      <c r="V526" s="23">
        <v>1.2733429293344331E-2</v>
      </c>
      <c r="W526" s="23">
        <v>8.1649658092772665E-3</v>
      </c>
      <c r="X526" s="23">
        <v>5.7067211835402226E-3</v>
      </c>
      <c r="Y526" s="23">
        <v>4.0824829046386332E-3</v>
      </c>
      <c r="Z526" s="23">
        <v>1.602081978759726E-2</v>
      </c>
      <c r="AA526" s="23">
        <v>1.2247448713915901E-2</v>
      </c>
      <c r="AB526" s="23">
        <v>2.0568584459477696E-2</v>
      </c>
      <c r="AC526" s="23">
        <v>5.8452259722500451E-3</v>
      </c>
      <c r="AD526" s="205"/>
      <c r="AE526" s="206"/>
      <c r="AF526" s="206"/>
      <c r="AG526" s="206"/>
      <c r="AH526" s="206"/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06"/>
      <c r="AT526" s="206"/>
      <c r="AU526" s="206"/>
      <c r="AV526" s="206"/>
      <c r="AW526" s="206"/>
      <c r="AX526" s="206"/>
      <c r="AY526" s="206"/>
      <c r="AZ526" s="206"/>
      <c r="BA526" s="206"/>
      <c r="BB526" s="206"/>
      <c r="BC526" s="206"/>
      <c r="BD526" s="206"/>
      <c r="BE526" s="206"/>
      <c r="BF526" s="206"/>
      <c r="BG526" s="206"/>
      <c r="BH526" s="206"/>
      <c r="BI526" s="206"/>
      <c r="BJ526" s="206"/>
      <c r="BK526" s="206"/>
      <c r="BL526" s="206"/>
      <c r="BM526" s="56"/>
    </row>
    <row r="527" spans="1:65">
      <c r="A527" s="29"/>
      <c r="B527" s="3" t="s">
        <v>86</v>
      </c>
      <c r="C527" s="28"/>
      <c r="D527" s="13">
        <v>7.0517721001684269E-2</v>
      </c>
      <c r="E527" s="13">
        <v>4.867247382642481E-3</v>
      </c>
      <c r="F527" s="13">
        <v>8.8560800820450883E-3</v>
      </c>
      <c r="G527" s="13">
        <v>6.3009382451014277E-3</v>
      </c>
      <c r="H527" s="13">
        <v>0</v>
      </c>
      <c r="I527" s="13">
        <v>0.1198861822030533</v>
      </c>
      <c r="J527" s="13">
        <v>1.3302399938132693E-2</v>
      </c>
      <c r="K527" s="13">
        <v>1.6675293550206527E-2</v>
      </c>
      <c r="L527" s="13">
        <v>8.6807786971082844E-3</v>
      </c>
      <c r="M527" s="13">
        <v>1.9051853686266322E-2</v>
      </c>
      <c r="N527" s="13">
        <v>1.106510217182155E-2</v>
      </c>
      <c r="O527" s="13">
        <v>1.2649110640673528E-2</v>
      </c>
      <c r="P527" s="13">
        <v>2.0365220352818496E-2</v>
      </c>
      <c r="Q527" s="13">
        <v>2.0993425201071371E-2</v>
      </c>
      <c r="R527" s="13">
        <v>2.4270834486851488E-2</v>
      </c>
      <c r="S527" s="13">
        <v>1.0397270728073614E-2</v>
      </c>
      <c r="T527" s="13">
        <v>1.0467522557317354E-2</v>
      </c>
      <c r="U527" s="13">
        <v>3.8434378459285892E-3</v>
      </c>
      <c r="V527" s="13">
        <v>2.5003532134678923E-2</v>
      </c>
      <c r="W527" s="13">
        <v>1.590577755054013E-2</v>
      </c>
      <c r="X527" s="13">
        <v>1.1164110564473863E-2</v>
      </c>
      <c r="Y527" s="13">
        <v>8.1922733872347147E-3</v>
      </c>
      <c r="Z527" s="13">
        <v>3.3261217552105038E-2</v>
      </c>
      <c r="AA527" s="13">
        <v>2.4252373690922584E-2</v>
      </c>
      <c r="AB527" s="13">
        <v>3.9605746712729838E-2</v>
      </c>
      <c r="AC527" s="13">
        <v>1.1640011892963912E-2</v>
      </c>
      <c r="AD527" s="15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272</v>
      </c>
      <c r="C528" s="28"/>
      <c r="D528" s="13">
        <v>-1.7851153248939933E-2</v>
      </c>
      <c r="E528" s="13">
        <v>-2.1631381129165739E-3</v>
      </c>
      <c r="F528" s="13">
        <v>-2.0680835647310714E-2</v>
      </c>
      <c r="G528" s="13">
        <v>2.4994266240200291E-2</v>
      </c>
      <c r="H528" s="13">
        <v>2.829006773936471E-2</v>
      </c>
      <c r="I528" s="13">
        <v>4.1473273736023275E-2</v>
      </c>
      <c r="J528" s="13">
        <v>1.1151899943708798E-2</v>
      </c>
      <c r="K528" s="13">
        <v>5.5490373951287975E-3</v>
      </c>
      <c r="L528" s="13">
        <v>-3.9401080931377841E-2</v>
      </c>
      <c r="M528" s="13">
        <v>2.1830296801001792E-2</v>
      </c>
      <c r="N528" s="13">
        <v>-2.1146954748104907E-2</v>
      </c>
      <c r="O528" s="13">
        <v>-1.1259550250610872E-2</v>
      </c>
      <c r="P528" s="13">
        <v>1.8402663241870787E-2</v>
      </c>
      <c r="Q528" s="13">
        <v>-7.3879778734738943E-2</v>
      </c>
      <c r="R528" s="13">
        <v>-4.7513366741421925E-2</v>
      </c>
      <c r="S528" s="13">
        <v>-1.7851153248940155E-2</v>
      </c>
      <c r="T528" s="13">
        <v>-2.4442756247269326E-2</v>
      </c>
      <c r="U528" s="13">
        <v>4.9333890122605473E-2</v>
      </c>
      <c r="V528" s="13">
        <v>7.0622453290432041E-3</v>
      </c>
      <c r="W528" s="13">
        <v>1.5106861742706146E-2</v>
      </c>
      <c r="X528" s="13">
        <v>1.0822319793792223E-2</v>
      </c>
      <c r="Y528" s="13">
        <v>-1.4555351749775514E-2</v>
      </c>
      <c r="Z528" s="13">
        <v>-4.7513366741421925E-2</v>
      </c>
      <c r="AA528" s="13">
        <v>-1.372145753117171E-3</v>
      </c>
      <c r="AB528" s="13">
        <v>2.6971747139698854E-2</v>
      </c>
      <c r="AC528" s="13">
        <v>-6.9750083016966169E-3</v>
      </c>
      <c r="AD528" s="15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45" t="s">
        <v>273</v>
      </c>
      <c r="C529" s="46"/>
      <c r="D529" s="44">
        <v>0.56999999999999995</v>
      </c>
      <c r="E529" s="44">
        <v>0.01</v>
      </c>
      <c r="F529" s="44">
        <v>0.67</v>
      </c>
      <c r="G529" s="44">
        <v>0.94</v>
      </c>
      <c r="H529" s="44">
        <v>1.06</v>
      </c>
      <c r="I529" s="44">
        <v>1.52</v>
      </c>
      <c r="J529" s="44">
        <v>0.46</v>
      </c>
      <c r="K529" s="44">
        <v>0.26</v>
      </c>
      <c r="L529" s="44">
        <v>1.33</v>
      </c>
      <c r="M529" s="44">
        <v>0.83</v>
      </c>
      <c r="N529" s="44">
        <v>0.68</v>
      </c>
      <c r="O529" s="44">
        <v>0.33</v>
      </c>
      <c r="P529" s="44">
        <v>0.71</v>
      </c>
      <c r="Q529" s="44">
        <v>2.54</v>
      </c>
      <c r="R529" s="44">
        <v>1.61</v>
      </c>
      <c r="S529" s="44">
        <v>0.56999999999999995</v>
      </c>
      <c r="T529" s="44">
        <v>0.8</v>
      </c>
      <c r="U529" s="44">
        <v>1.8</v>
      </c>
      <c r="V529" s="44">
        <v>0.31</v>
      </c>
      <c r="W529" s="44">
        <v>0.59</v>
      </c>
      <c r="X529" s="44">
        <v>0.44</v>
      </c>
      <c r="Y529" s="44">
        <v>0.45</v>
      </c>
      <c r="Z529" s="44">
        <v>1.61</v>
      </c>
      <c r="AA529" s="44">
        <v>0.01</v>
      </c>
      <c r="AB529" s="44">
        <v>1.01</v>
      </c>
      <c r="AC529" s="44">
        <v>0.18</v>
      </c>
      <c r="AD529" s="15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BM530" s="55"/>
    </row>
    <row r="531" spans="1:65" ht="15">
      <c r="B531" s="8" t="s">
        <v>521</v>
      </c>
      <c r="BM531" s="27" t="s">
        <v>66</v>
      </c>
    </row>
    <row r="532" spans="1:65" ht="15">
      <c r="A532" s="24" t="s">
        <v>56</v>
      </c>
      <c r="B532" s="18" t="s">
        <v>110</v>
      </c>
      <c r="C532" s="15" t="s">
        <v>111</v>
      </c>
      <c r="D532" s="16" t="s">
        <v>234</v>
      </c>
      <c r="E532" s="17" t="s">
        <v>234</v>
      </c>
      <c r="F532" s="17" t="s">
        <v>234</v>
      </c>
      <c r="G532" s="17" t="s">
        <v>234</v>
      </c>
      <c r="H532" s="17" t="s">
        <v>234</v>
      </c>
      <c r="I532" s="17" t="s">
        <v>234</v>
      </c>
      <c r="J532" s="17" t="s">
        <v>234</v>
      </c>
      <c r="K532" s="17" t="s">
        <v>234</v>
      </c>
      <c r="L532" s="17" t="s">
        <v>234</v>
      </c>
      <c r="M532" s="17" t="s">
        <v>234</v>
      </c>
      <c r="N532" s="17" t="s">
        <v>234</v>
      </c>
      <c r="O532" s="17" t="s">
        <v>234</v>
      </c>
      <c r="P532" s="17" t="s">
        <v>234</v>
      </c>
      <c r="Q532" s="17" t="s">
        <v>234</v>
      </c>
      <c r="R532" s="17" t="s">
        <v>234</v>
      </c>
      <c r="S532" s="17" t="s">
        <v>234</v>
      </c>
      <c r="T532" s="17" t="s">
        <v>234</v>
      </c>
      <c r="U532" s="17" t="s">
        <v>234</v>
      </c>
      <c r="V532" s="17" t="s">
        <v>234</v>
      </c>
      <c r="W532" s="17" t="s">
        <v>234</v>
      </c>
      <c r="X532" s="17" t="s">
        <v>234</v>
      </c>
      <c r="Y532" s="17" t="s">
        <v>234</v>
      </c>
      <c r="Z532" s="17" t="s">
        <v>234</v>
      </c>
      <c r="AA532" s="17" t="s">
        <v>234</v>
      </c>
      <c r="AB532" s="17" t="s">
        <v>234</v>
      </c>
      <c r="AC532" s="17" t="s">
        <v>234</v>
      </c>
      <c r="AD532" s="15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235</v>
      </c>
      <c r="C533" s="9" t="s">
        <v>235</v>
      </c>
      <c r="D533" s="151" t="s">
        <v>237</v>
      </c>
      <c r="E533" s="152" t="s">
        <v>238</v>
      </c>
      <c r="F533" s="152" t="s">
        <v>239</v>
      </c>
      <c r="G533" s="152" t="s">
        <v>240</v>
      </c>
      <c r="H533" s="152" t="s">
        <v>241</v>
      </c>
      <c r="I533" s="152" t="s">
        <v>242</v>
      </c>
      <c r="J533" s="152" t="s">
        <v>243</v>
      </c>
      <c r="K533" s="152" t="s">
        <v>244</v>
      </c>
      <c r="L533" s="152" t="s">
        <v>245</v>
      </c>
      <c r="M533" s="152" t="s">
        <v>246</v>
      </c>
      <c r="N533" s="152" t="s">
        <v>247</v>
      </c>
      <c r="O533" s="152" t="s">
        <v>248</v>
      </c>
      <c r="P533" s="152" t="s">
        <v>250</v>
      </c>
      <c r="Q533" s="152" t="s">
        <v>251</v>
      </c>
      <c r="R533" s="152" t="s">
        <v>252</v>
      </c>
      <c r="S533" s="152" t="s">
        <v>253</v>
      </c>
      <c r="T533" s="152" t="s">
        <v>254</v>
      </c>
      <c r="U533" s="152" t="s">
        <v>255</v>
      </c>
      <c r="V533" s="152" t="s">
        <v>256</v>
      </c>
      <c r="W533" s="152" t="s">
        <v>257</v>
      </c>
      <c r="X533" s="152" t="s">
        <v>258</v>
      </c>
      <c r="Y533" s="152" t="s">
        <v>259</v>
      </c>
      <c r="Z533" s="152" t="s">
        <v>260</v>
      </c>
      <c r="AA533" s="152" t="s">
        <v>261</v>
      </c>
      <c r="AB533" s="152" t="s">
        <v>262</v>
      </c>
      <c r="AC533" s="152" t="s">
        <v>263</v>
      </c>
      <c r="AD533" s="15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282</v>
      </c>
      <c r="E534" s="11" t="s">
        <v>114</v>
      </c>
      <c r="F534" s="11" t="s">
        <v>282</v>
      </c>
      <c r="G534" s="11" t="s">
        <v>114</v>
      </c>
      <c r="H534" s="11" t="s">
        <v>114</v>
      </c>
      <c r="I534" s="11" t="s">
        <v>283</v>
      </c>
      <c r="J534" s="11" t="s">
        <v>283</v>
      </c>
      <c r="K534" s="11" t="s">
        <v>114</v>
      </c>
      <c r="L534" s="11" t="s">
        <v>114</v>
      </c>
      <c r="M534" s="11" t="s">
        <v>282</v>
      </c>
      <c r="N534" s="11" t="s">
        <v>283</v>
      </c>
      <c r="O534" s="11" t="s">
        <v>283</v>
      </c>
      <c r="P534" s="11" t="s">
        <v>283</v>
      </c>
      <c r="Q534" s="11" t="s">
        <v>283</v>
      </c>
      <c r="R534" s="11" t="s">
        <v>283</v>
      </c>
      <c r="S534" s="11" t="s">
        <v>283</v>
      </c>
      <c r="T534" s="11" t="s">
        <v>283</v>
      </c>
      <c r="U534" s="11" t="s">
        <v>114</v>
      </c>
      <c r="V534" s="11" t="s">
        <v>283</v>
      </c>
      <c r="W534" s="11" t="s">
        <v>283</v>
      </c>
      <c r="X534" s="11" t="s">
        <v>114</v>
      </c>
      <c r="Y534" s="11" t="s">
        <v>283</v>
      </c>
      <c r="Z534" s="11" t="s">
        <v>283</v>
      </c>
      <c r="AA534" s="11" t="s">
        <v>283</v>
      </c>
      <c r="AB534" s="11" t="s">
        <v>114</v>
      </c>
      <c r="AC534" s="11" t="s">
        <v>114</v>
      </c>
      <c r="AD534" s="15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15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04">
        <v>2.9700000000000001E-2</v>
      </c>
      <c r="E536" s="204">
        <v>3.0099999999999998E-2</v>
      </c>
      <c r="F536" s="204">
        <v>2.9010033043711123E-2</v>
      </c>
      <c r="G536" s="211">
        <v>4.02E-2</v>
      </c>
      <c r="H536" s="204">
        <v>2.7629999999999998E-2</v>
      </c>
      <c r="I536" s="204">
        <v>3.2000000000000001E-2</v>
      </c>
      <c r="J536" s="204">
        <v>2.8799999999999999E-2</v>
      </c>
      <c r="K536" s="204">
        <v>2.9100000000000001E-2</v>
      </c>
      <c r="L536" s="211">
        <v>2.5335899999999998E-2</v>
      </c>
      <c r="M536" s="204">
        <v>2.9500000000000002E-2</v>
      </c>
      <c r="N536" s="204">
        <v>3.2300000000000002E-2</v>
      </c>
      <c r="O536" s="204">
        <v>2.92E-2</v>
      </c>
      <c r="P536" s="204">
        <v>2.9899999999999999E-2</v>
      </c>
      <c r="Q536" s="204">
        <v>2.9300000000000003E-2</v>
      </c>
      <c r="R536" s="204">
        <v>2.9100000000000001E-2</v>
      </c>
      <c r="S536" s="204">
        <v>2.9100000000000001E-2</v>
      </c>
      <c r="T536" s="204">
        <v>3.0300000000000001E-2</v>
      </c>
      <c r="U536" s="204">
        <v>3.1037525333079553E-2</v>
      </c>
      <c r="V536" s="204">
        <v>3.0572560000000002E-2</v>
      </c>
      <c r="W536" s="204">
        <v>3.0800000000000001E-2</v>
      </c>
      <c r="X536" s="204">
        <v>3.0099999999999998E-2</v>
      </c>
      <c r="Y536" s="204">
        <v>3.1300000000000001E-2</v>
      </c>
      <c r="Z536" s="204">
        <v>3.1599999999999996E-2</v>
      </c>
      <c r="AA536" s="204">
        <v>2.87E-2</v>
      </c>
      <c r="AB536" s="204">
        <v>3.0800000000000001E-2</v>
      </c>
      <c r="AC536" s="204">
        <v>2.9399999999999999E-2</v>
      </c>
      <c r="AD536" s="205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07">
        <v>1</v>
      </c>
    </row>
    <row r="537" spans="1:65">
      <c r="A537" s="29"/>
      <c r="B537" s="19">
        <v>1</v>
      </c>
      <c r="C537" s="9">
        <v>2</v>
      </c>
      <c r="D537" s="23">
        <v>2.9899999999999999E-2</v>
      </c>
      <c r="E537" s="23">
        <v>2.9700000000000001E-2</v>
      </c>
      <c r="F537" s="23">
        <v>2.9317635112255248E-2</v>
      </c>
      <c r="G537" s="212">
        <v>4.0099999999999997E-2</v>
      </c>
      <c r="H537" s="23">
        <v>2.835E-2</v>
      </c>
      <c r="I537" s="23">
        <v>3.1799999999999995E-2</v>
      </c>
      <c r="J537" s="23">
        <v>2.9000000000000001E-2</v>
      </c>
      <c r="K537" s="23">
        <v>2.9300000000000003E-2</v>
      </c>
      <c r="L537" s="212">
        <v>2.5881299999999999E-2</v>
      </c>
      <c r="M537" s="23">
        <v>2.9899999999999999E-2</v>
      </c>
      <c r="N537" s="23">
        <v>3.2000000000000001E-2</v>
      </c>
      <c r="O537" s="209">
        <v>2.4299999999999999E-2</v>
      </c>
      <c r="P537" s="23">
        <v>3.0800000000000001E-2</v>
      </c>
      <c r="Q537" s="23">
        <v>2.9000000000000001E-2</v>
      </c>
      <c r="R537" s="23">
        <v>2.9700000000000001E-2</v>
      </c>
      <c r="S537" s="23">
        <v>2.9700000000000001E-2</v>
      </c>
      <c r="T537" s="23">
        <v>2.9700000000000001E-2</v>
      </c>
      <c r="U537" s="23">
        <v>3.1598718636355855E-2</v>
      </c>
      <c r="V537" s="209">
        <v>2.6883769999999998E-2</v>
      </c>
      <c r="W537" s="23">
        <v>3.0800000000000001E-2</v>
      </c>
      <c r="X537" s="23">
        <v>3.0499999999999999E-2</v>
      </c>
      <c r="Y537" s="23">
        <v>3.1300000000000001E-2</v>
      </c>
      <c r="Z537" s="23">
        <v>3.3799999999999997E-2</v>
      </c>
      <c r="AA537" s="23">
        <v>2.7799999999999998E-2</v>
      </c>
      <c r="AB537" s="23">
        <v>3.1100000000000003E-2</v>
      </c>
      <c r="AC537" s="23">
        <v>2.8799999999999999E-2</v>
      </c>
      <c r="AD537" s="205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07">
        <v>28</v>
      </c>
    </row>
    <row r="538" spans="1:65">
      <c r="A538" s="29"/>
      <c r="B538" s="19">
        <v>1</v>
      </c>
      <c r="C538" s="9">
        <v>3</v>
      </c>
      <c r="D538" s="23">
        <v>3.1300000000000001E-2</v>
      </c>
      <c r="E538" s="23">
        <v>2.9899999999999999E-2</v>
      </c>
      <c r="F538" s="23">
        <v>2.8768693037368894E-2</v>
      </c>
      <c r="G538" s="212">
        <v>3.9899999999999998E-2</v>
      </c>
      <c r="H538" s="23">
        <v>2.9160000000000005E-2</v>
      </c>
      <c r="I538" s="23">
        <v>3.2000000000000001E-2</v>
      </c>
      <c r="J538" s="23">
        <v>2.92E-2</v>
      </c>
      <c r="K538" s="23">
        <v>2.9000000000000001E-2</v>
      </c>
      <c r="L538" s="212">
        <v>2.5243200000000004E-2</v>
      </c>
      <c r="M538" s="23">
        <v>2.9599999999999998E-2</v>
      </c>
      <c r="N538" s="23">
        <v>3.2899999999999999E-2</v>
      </c>
      <c r="O538" s="209">
        <v>2.5099999999999997E-2</v>
      </c>
      <c r="P538" s="23">
        <v>2.9399999999999999E-2</v>
      </c>
      <c r="Q538" s="23">
        <v>2.9599999999999998E-2</v>
      </c>
      <c r="R538" s="23">
        <v>2.9399999999999999E-2</v>
      </c>
      <c r="S538" s="23">
        <v>2.9899999999999999E-2</v>
      </c>
      <c r="T538" s="23">
        <v>3.0400000000000003E-2</v>
      </c>
      <c r="U538" s="209">
        <v>3.5404256522886993E-2</v>
      </c>
      <c r="V538" s="23">
        <v>2.8699689999999996E-2</v>
      </c>
      <c r="W538" s="23">
        <v>3.0800000000000001E-2</v>
      </c>
      <c r="X538" s="23">
        <v>3.0300000000000001E-2</v>
      </c>
      <c r="Y538" s="23">
        <v>0.03</v>
      </c>
      <c r="Z538" s="23">
        <v>3.1300000000000001E-2</v>
      </c>
      <c r="AA538" s="23">
        <v>2.8499999999999998E-2</v>
      </c>
      <c r="AB538" s="23">
        <v>3.0499999999999999E-2</v>
      </c>
      <c r="AC538" s="23">
        <v>2.92E-2</v>
      </c>
      <c r="AD538" s="205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>
        <v>16</v>
      </c>
    </row>
    <row r="539" spans="1:65">
      <c r="A539" s="29"/>
      <c r="B539" s="19">
        <v>1</v>
      </c>
      <c r="C539" s="9">
        <v>4</v>
      </c>
      <c r="D539" s="23">
        <v>2.9300000000000003E-2</v>
      </c>
      <c r="E539" s="23">
        <v>2.9700000000000001E-2</v>
      </c>
      <c r="F539" s="23">
        <v>2.8792552714990989E-2</v>
      </c>
      <c r="G539" s="212">
        <v>3.9199999999999999E-2</v>
      </c>
      <c r="H539" s="23">
        <v>2.8139999999999995E-2</v>
      </c>
      <c r="I539" s="23">
        <v>3.1E-2</v>
      </c>
      <c r="J539" s="23">
        <v>2.9100000000000001E-2</v>
      </c>
      <c r="K539" s="23">
        <v>2.87E-2</v>
      </c>
      <c r="L539" s="212">
        <v>2.5936200000000003E-2</v>
      </c>
      <c r="M539" s="23">
        <v>2.9000000000000001E-2</v>
      </c>
      <c r="N539" s="23">
        <v>3.2300000000000002E-2</v>
      </c>
      <c r="O539" s="23">
        <v>2.9799999999999997E-2</v>
      </c>
      <c r="P539" s="23">
        <v>3.0099999999999998E-2</v>
      </c>
      <c r="Q539" s="23">
        <v>2.8200000000000003E-2</v>
      </c>
      <c r="R539" s="23">
        <v>2.8200000000000003E-2</v>
      </c>
      <c r="S539" s="23">
        <v>2.92E-2</v>
      </c>
      <c r="T539" s="23">
        <v>2.9599999999999998E-2</v>
      </c>
      <c r="U539" s="209">
        <v>3.5547588948160222E-2</v>
      </c>
      <c r="V539" s="23">
        <v>2.93642E-2</v>
      </c>
      <c r="W539" s="23">
        <v>3.0699999999999998E-2</v>
      </c>
      <c r="X539" s="23">
        <v>2.9399999999999999E-2</v>
      </c>
      <c r="Y539" s="23">
        <v>3.0800000000000001E-2</v>
      </c>
      <c r="Z539" s="23">
        <v>3.1799999999999995E-2</v>
      </c>
      <c r="AA539" s="23">
        <v>2.8899999999999999E-2</v>
      </c>
      <c r="AB539" s="23">
        <v>3.1E-2</v>
      </c>
      <c r="AC539" s="23">
        <v>3.0300000000000001E-2</v>
      </c>
      <c r="AD539" s="205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>
        <v>2.9936501432298247E-2</v>
      </c>
    </row>
    <row r="540" spans="1:65">
      <c r="A540" s="29"/>
      <c r="B540" s="19">
        <v>1</v>
      </c>
      <c r="C540" s="9">
        <v>5</v>
      </c>
      <c r="D540" s="23">
        <v>3.1899999999999998E-2</v>
      </c>
      <c r="E540" s="23">
        <v>3.0300000000000001E-2</v>
      </c>
      <c r="F540" s="23">
        <v>2.9225275961056514E-2</v>
      </c>
      <c r="G540" s="212">
        <v>4.0099999999999997E-2</v>
      </c>
      <c r="H540" s="23">
        <v>2.8650000000000002E-2</v>
      </c>
      <c r="I540" s="23">
        <v>3.3000000000000002E-2</v>
      </c>
      <c r="J540" s="23">
        <v>2.87E-2</v>
      </c>
      <c r="K540" s="23">
        <v>2.9500000000000002E-2</v>
      </c>
      <c r="L540" s="212">
        <v>2.5275699999999998E-2</v>
      </c>
      <c r="M540" s="23">
        <v>3.0800000000000001E-2</v>
      </c>
      <c r="N540" s="23">
        <v>3.2300000000000002E-2</v>
      </c>
      <c r="O540" s="23">
        <v>2.7799999999999998E-2</v>
      </c>
      <c r="P540" s="23">
        <v>2.8499999999999998E-2</v>
      </c>
      <c r="Q540" s="23">
        <v>2.8899999999999999E-2</v>
      </c>
      <c r="R540" s="23">
        <v>2.8799999999999999E-2</v>
      </c>
      <c r="S540" s="23">
        <v>2.9500000000000002E-2</v>
      </c>
      <c r="T540" s="23">
        <v>2.9100000000000001E-2</v>
      </c>
      <c r="U540" s="23">
        <v>3.1445282564806679E-2</v>
      </c>
      <c r="V540" s="23">
        <v>2.9237130000000004E-2</v>
      </c>
      <c r="W540" s="23">
        <v>3.0699999999999998E-2</v>
      </c>
      <c r="X540" s="23">
        <v>2.9899999999999999E-2</v>
      </c>
      <c r="Y540" s="23">
        <v>3.0600000000000002E-2</v>
      </c>
      <c r="Z540" s="23">
        <v>3.0600000000000002E-2</v>
      </c>
      <c r="AA540" s="23">
        <v>2.8400000000000002E-2</v>
      </c>
      <c r="AB540" s="209">
        <v>2.8799999999999999E-2</v>
      </c>
      <c r="AC540" s="23">
        <v>2.8200000000000003E-2</v>
      </c>
      <c r="AD540" s="205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207">
        <v>39</v>
      </c>
    </row>
    <row r="541" spans="1:65">
      <c r="A541" s="29"/>
      <c r="B541" s="19">
        <v>1</v>
      </c>
      <c r="C541" s="9">
        <v>6</v>
      </c>
      <c r="D541" s="23">
        <v>3.0699999999999998E-2</v>
      </c>
      <c r="E541" s="23">
        <v>2.9899999999999999E-2</v>
      </c>
      <c r="F541" s="23">
        <v>2.9410246558358267E-2</v>
      </c>
      <c r="G541" s="212">
        <v>4.02E-2</v>
      </c>
      <c r="H541" s="23">
        <v>2.8210000000000002E-2</v>
      </c>
      <c r="I541" s="23">
        <v>3.27E-2</v>
      </c>
      <c r="J541" s="23">
        <v>2.9799999999999997E-2</v>
      </c>
      <c r="K541" s="23">
        <v>3.0200000000000001E-2</v>
      </c>
      <c r="L541" s="212">
        <v>2.5643400000000004E-2</v>
      </c>
      <c r="M541" s="23">
        <v>2.87E-2</v>
      </c>
      <c r="N541" s="23">
        <v>3.2199999999999999E-2</v>
      </c>
      <c r="O541" s="209">
        <v>2.4399999999999998E-2</v>
      </c>
      <c r="P541" s="23">
        <v>2.92E-2</v>
      </c>
      <c r="Q541" s="23">
        <v>2.8200000000000003E-2</v>
      </c>
      <c r="R541" s="23">
        <v>2.6699999999999998E-2</v>
      </c>
      <c r="S541" s="23">
        <v>2.9899999999999999E-2</v>
      </c>
      <c r="T541" s="23">
        <v>0.03</v>
      </c>
      <c r="U541" s="23">
        <v>3.1449448014561718E-2</v>
      </c>
      <c r="V541" s="23">
        <v>2.9122509999999997E-2</v>
      </c>
      <c r="W541" s="23">
        <v>3.0800000000000001E-2</v>
      </c>
      <c r="X541" s="23">
        <v>3.0300000000000001E-2</v>
      </c>
      <c r="Y541" s="23">
        <v>3.0200000000000001E-2</v>
      </c>
      <c r="Z541" s="23">
        <v>3.2099999999999997E-2</v>
      </c>
      <c r="AA541" s="23">
        <v>2.9399999999999999E-2</v>
      </c>
      <c r="AB541" s="23">
        <v>3.0600000000000002E-2</v>
      </c>
      <c r="AC541" s="23">
        <v>2.8799999999999999E-2</v>
      </c>
      <c r="AD541" s="205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56"/>
    </row>
    <row r="542" spans="1:65">
      <c r="A542" s="29"/>
      <c r="B542" s="20" t="s">
        <v>269</v>
      </c>
      <c r="C542" s="12"/>
      <c r="D542" s="210">
        <v>3.046666666666667E-2</v>
      </c>
      <c r="E542" s="210">
        <v>2.9933333333333336E-2</v>
      </c>
      <c r="F542" s="210">
        <v>2.9087406071290175E-2</v>
      </c>
      <c r="G542" s="210">
        <v>3.9949999999999992E-2</v>
      </c>
      <c r="H542" s="210">
        <v>2.8356666666666669E-2</v>
      </c>
      <c r="I542" s="210">
        <v>3.2083333333333332E-2</v>
      </c>
      <c r="J542" s="210">
        <v>2.9100000000000001E-2</v>
      </c>
      <c r="K542" s="210">
        <v>2.9300000000000003E-2</v>
      </c>
      <c r="L542" s="210">
        <v>2.555261666666667E-2</v>
      </c>
      <c r="M542" s="210">
        <v>2.9583333333333333E-2</v>
      </c>
      <c r="N542" s="210">
        <v>3.2333333333333332E-2</v>
      </c>
      <c r="O542" s="210">
        <v>2.6766666666666664E-2</v>
      </c>
      <c r="P542" s="210">
        <v>2.9649999999999999E-2</v>
      </c>
      <c r="Q542" s="210">
        <v>2.8866666666666669E-2</v>
      </c>
      <c r="R542" s="210">
        <v>2.8649999999999998E-2</v>
      </c>
      <c r="S542" s="210">
        <v>2.9550000000000003E-2</v>
      </c>
      <c r="T542" s="210">
        <v>2.9850000000000002E-2</v>
      </c>
      <c r="U542" s="210">
        <v>3.2747136669975169E-2</v>
      </c>
      <c r="V542" s="210">
        <v>2.8979976666666667E-2</v>
      </c>
      <c r="W542" s="210">
        <v>3.0766666666666668E-2</v>
      </c>
      <c r="X542" s="210">
        <v>3.0083333333333333E-2</v>
      </c>
      <c r="Y542" s="210">
        <v>3.0700000000000005E-2</v>
      </c>
      <c r="Z542" s="210">
        <v>3.1866666666666661E-2</v>
      </c>
      <c r="AA542" s="210">
        <v>2.8616666666666665E-2</v>
      </c>
      <c r="AB542" s="210">
        <v>3.046666666666667E-2</v>
      </c>
      <c r="AC542" s="210">
        <v>2.9116666666666666E-2</v>
      </c>
      <c r="AD542" s="205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29"/>
      <c r="B543" s="3" t="s">
        <v>270</v>
      </c>
      <c r="C543" s="28"/>
      <c r="D543" s="23">
        <v>3.0300000000000001E-2</v>
      </c>
      <c r="E543" s="23">
        <v>2.9899999999999999E-2</v>
      </c>
      <c r="F543" s="23">
        <v>2.9117654502383818E-2</v>
      </c>
      <c r="G543" s="23">
        <v>4.0099999999999997E-2</v>
      </c>
      <c r="H543" s="23">
        <v>2.828E-2</v>
      </c>
      <c r="I543" s="23">
        <v>3.2000000000000001E-2</v>
      </c>
      <c r="J543" s="23">
        <v>2.9049999999999999E-2</v>
      </c>
      <c r="K543" s="23">
        <v>2.9200000000000004E-2</v>
      </c>
      <c r="L543" s="23">
        <v>2.5489650000000003E-2</v>
      </c>
      <c r="M543" s="23">
        <v>2.955E-2</v>
      </c>
      <c r="N543" s="23">
        <v>3.2300000000000002E-2</v>
      </c>
      <c r="O543" s="23">
        <v>2.6449999999999998E-2</v>
      </c>
      <c r="P543" s="23">
        <v>2.9649999999999999E-2</v>
      </c>
      <c r="Q543" s="23">
        <v>2.895E-2</v>
      </c>
      <c r="R543" s="23">
        <v>2.895E-2</v>
      </c>
      <c r="S543" s="23">
        <v>2.9600000000000001E-2</v>
      </c>
      <c r="T543" s="23">
        <v>2.9850000000000002E-2</v>
      </c>
      <c r="U543" s="23">
        <v>3.1524083325458786E-2</v>
      </c>
      <c r="V543" s="23">
        <v>2.9179820000000002E-2</v>
      </c>
      <c r="W543" s="23">
        <v>3.0800000000000001E-2</v>
      </c>
      <c r="X543" s="23">
        <v>3.0199999999999998E-2</v>
      </c>
      <c r="Y543" s="23">
        <v>3.0700000000000002E-2</v>
      </c>
      <c r="Z543" s="23">
        <v>3.1699999999999992E-2</v>
      </c>
      <c r="AA543" s="23">
        <v>2.86E-2</v>
      </c>
      <c r="AB543" s="23">
        <v>3.0700000000000002E-2</v>
      </c>
      <c r="AC543" s="23">
        <v>2.8999999999999998E-2</v>
      </c>
      <c r="AD543" s="205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3" t="s">
        <v>271</v>
      </c>
      <c r="C544" s="28"/>
      <c r="D544" s="23">
        <v>1.0073066398404529E-3</v>
      </c>
      <c r="E544" s="23">
        <v>2.3380903889000211E-4</v>
      </c>
      <c r="F544" s="23">
        <v>2.7230225228858974E-4</v>
      </c>
      <c r="G544" s="23">
        <v>3.834057902536162E-4</v>
      </c>
      <c r="H544" s="23">
        <v>5.1535101306456109E-4</v>
      </c>
      <c r="I544" s="23">
        <v>7.0545493595740609E-4</v>
      </c>
      <c r="J544" s="23">
        <v>3.8987177379235747E-4</v>
      </c>
      <c r="K544" s="23">
        <v>5.1768716422179173E-4</v>
      </c>
      <c r="L544" s="23">
        <v>3.1074045386249131E-4</v>
      </c>
      <c r="M544" s="23">
        <v>7.3598007219398724E-4</v>
      </c>
      <c r="N544" s="23">
        <v>3.0110906108363162E-4</v>
      </c>
      <c r="O544" s="23">
        <v>2.4760183090330062E-3</v>
      </c>
      <c r="P544" s="23">
        <v>7.9686887252546209E-4</v>
      </c>
      <c r="Q544" s="23">
        <v>5.7154760664940686E-4</v>
      </c>
      <c r="R544" s="23">
        <v>1.0858176642512319E-3</v>
      </c>
      <c r="S544" s="23">
        <v>3.4496376621320632E-4</v>
      </c>
      <c r="T544" s="23">
        <v>4.847679857416336E-4</v>
      </c>
      <c r="U544" s="23">
        <v>2.122417194419933E-3</v>
      </c>
      <c r="V544" s="23">
        <v>1.2035809766138173E-3</v>
      </c>
      <c r="W544" s="23">
        <v>5.1639777949433698E-5</v>
      </c>
      <c r="X544" s="23">
        <v>3.9200340134578796E-4</v>
      </c>
      <c r="Y544" s="23">
        <v>5.4405882034941843E-4</v>
      </c>
      <c r="Z544" s="23">
        <v>1.0764137989949139E-3</v>
      </c>
      <c r="AA544" s="23">
        <v>5.3447793842839456E-4</v>
      </c>
      <c r="AB544" s="23">
        <v>8.4774209914729851E-4</v>
      </c>
      <c r="AC544" s="23">
        <v>7.1110243050257252E-4</v>
      </c>
      <c r="AD544" s="205"/>
      <c r="AE544" s="206"/>
      <c r="AF544" s="206"/>
      <c r="AG544" s="206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56"/>
    </row>
    <row r="545" spans="1:65">
      <c r="A545" s="29"/>
      <c r="B545" s="3" t="s">
        <v>86</v>
      </c>
      <c r="C545" s="28"/>
      <c r="D545" s="13">
        <v>3.3062581176382479E-2</v>
      </c>
      <c r="E545" s="13">
        <v>7.8109923905345909E-3</v>
      </c>
      <c r="F545" s="13">
        <v>9.3615172016784706E-3</v>
      </c>
      <c r="G545" s="13">
        <v>9.5971411828189301E-3</v>
      </c>
      <c r="H545" s="13">
        <v>1.8173892549590728E-2</v>
      </c>
      <c r="I545" s="13">
        <v>2.1988205796074994E-2</v>
      </c>
      <c r="J545" s="13">
        <v>1.3397655456782042E-2</v>
      </c>
      <c r="K545" s="13">
        <v>1.7668503898354664E-2</v>
      </c>
      <c r="L545" s="13">
        <v>1.2160807557053501E-2</v>
      </c>
      <c r="M545" s="13">
        <v>2.4878199623458722E-2</v>
      </c>
      <c r="N545" s="13">
        <v>9.3126513737205666E-3</v>
      </c>
      <c r="O545" s="13">
        <v>9.2503797348680195E-2</v>
      </c>
      <c r="P545" s="13">
        <v>2.687584730271373E-2</v>
      </c>
      <c r="Q545" s="13">
        <v>1.9799570669148042E-2</v>
      </c>
      <c r="R545" s="13">
        <v>3.7899394912782963E-2</v>
      </c>
      <c r="S545" s="13">
        <v>1.1673900717875002E-2</v>
      </c>
      <c r="T545" s="13">
        <v>1.6240133525682866E-2</v>
      </c>
      <c r="U545" s="13">
        <v>6.4812298425037912E-2</v>
      </c>
      <c r="V545" s="13">
        <v>4.1531468104948462E-2</v>
      </c>
      <c r="W545" s="13">
        <v>1.6784326527443238E-3</v>
      </c>
      <c r="X545" s="13">
        <v>1.303058397825334E-2</v>
      </c>
      <c r="Y545" s="13">
        <v>1.7721785679134149E-2</v>
      </c>
      <c r="Z545" s="13">
        <v>3.3778675700677219E-2</v>
      </c>
      <c r="AA545" s="13">
        <v>1.8677155681830912E-2</v>
      </c>
      <c r="AB545" s="13">
        <v>2.7825233013587476E-2</v>
      </c>
      <c r="AC545" s="13">
        <v>2.4422521940557728E-2</v>
      </c>
      <c r="AD545" s="15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272</v>
      </c>
      <c r="C546" s="28"/>
      <c r="D546" s="13">
        <v>1.7709659078479767E-2</v>
      </c>
      <c r="E546" s="13">
        <v>-1.0582729488528564E-4</v>
      </c>
      <c r="F546" s="13">
        <v>-2.8363212813237726E-2</v>
      </c>
      <c r="G546" s="13">
        <v>0.33449127615487706</v>
      </c>
      <c r="H546" s="13">
        <v>-5.2772858886145801E-2</v>
      </c>
      <c r="I546" s="13">
        <v>7.171285214774259E-2</v>
      </c>
      <c r="J546" s="13">
        <v>-2.7942524753268305E-2</v>
      </c>
      <c r="K546" s="13">
        <v>-2.1261717363256327E-2</v>
      </c>
      <c r="L546" s="13">
        <v>-0.14643944869596015</v>
      </c>
      <c r="M546" s="13">
        <v>-1.1797240227406247E-2</v>
      </c>
      <c r="N546" s="13">
        <v>8.006386138525734E-2</v>
      </c>
      <c r="O546" s="13">
        <v>-0.1058852776367406</v>
      </c>
      <c r="P546" s="13">
        <v>-9.5703044307355878E-3</v>
      </c>
      <c r="Q546" s="13">
        <v>-3.5736800041615502E-2</v>
      </c>
      <c r="R546" s="13">
        <v>-4.2974341380795145E-2</v>
      </c>
      <c r="S546" s="13">
        <v>-1.2910708125741466E-2</v>
      </c>
      <c r="T546" s="13">
        <v>-2.8894970407236098E-3</v>
      </c>
      <c r="U546" s="13">
        <v>9.3886563332499229E-2</v>
      </c>
      <c r="V546" s="13">
        <v>-3.19517886148043E-2</v>
      </c>
      <c r="W546" s="13">
        <v>2.7730870163497512E-2</v>
      </c>
      <c r="X546" s="13">
        <v>4.9047782476234758E-3</v>
      </c>
      <c r="Y546" s="13">
        <v>2.5503934366827075E-2</v>
      </c>
      <c r="Z546" s="13">
        <v>6.4475310808562725E-2</v>
      </c>
      <c r="AA546" s="13">
        <v>-4.4087809279130474E-2</v>
      </c>
      <c r="AB546" s="13">
        <v>1.7709659078479767E-2</v>
      </c>
      <c r="AC546" s="13">
        <v>-2.7385790804100751E-2</v>
      </c>
      <c r="AD546" s="15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273</v>
      </c>
      <c r="C547" s="46"/>
      <c r="D547" s="44">
        <v>0.67</v>
      </c>
      <c r="E547" s="44">
        <v>0.25</v>
      </c>
      <c r="F547" s="44">
        <v>0.42</v>
      </c>
      <c r="G547" s="44">
        <v>8.1999999999999993</v>
      </c>
      <c r="H547" s="44">
        <v>1</v>
      </c>
      <c r="I547" s="44">
        <v>1.96</v>
      </c>
      <c r="J547" s="44">
        <v>0.41</v>
      </c>
      <c r="K547" s="44">
        <v>0.25</v>
      </c>
      <c r="L547" s="44">
        <v>3.22</v>
      </c>
      <c r="M547" s="44">
        <v>0.03</v>
      </c>
      <c r="N547" s="44">
        <v>2.16</v>
      </c>
      <c r="O547" s="44">
        <v>2.2599999999999998</v>
      </c>
      <c r="P547" s="44">
        <v>0.03</v>
      </c>
      <c r="Q547" s="44">
        <v>0.59</v>
      </c>
      <c r="R547" s="44">
        <v>0.77</v>
      </c>
      <c r="S547" s="44">
        <v>0.05</v>
      </c>
      <c r="T547" s="44">
        <v>0.19</v>
      </c>
      <c r="U547" s="44">
        <v>2.48</v>
      </c>
      <c r="V547" s="44">
        <v>0.51</v>
      </c>
      <c r="W547" s="44">
        <v>0.91</v>
      </c>
      <c r="X547" s="44">
        <v>0.37</v>
      </c>
      <c r="Y547" s="44">
        <v>0.86</v>
      </c>
      <c r="Z547" s="44">
        <v>1.78</v>
      </c>
      <c r="AA547" s="44">
        <v>0.79</v>
      </c>
      <c r="AB547" s="44">
        <v>0.67</v>
      </c>
      <c r="AC547" s="44">
        <v>0.4</v>
      </c>
      <c r="AD547" s="15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BM548" s="55"/>
    </row>
    <row r="549" spans="1:65" ht="15">
      <c r="B549" s="8" t="s">
        <v>522</v>
      </c>
      <c r="BM549" s="27" t="s">
        <v>66</v>
      </c>
    </row>
    <row r="550" spans="1:65" ht="15">
      <c r="A550" s="24" t="s">
        <v>26</v>
      </c>
      <c r="B550" s="18" t="s">
        <v>110</v>
      </c>
      <c r="C550" s="15" t="s">
        <v>111</v>
      </c>
      <c r="D550" s="16" t="s">
        <v>234</v>
      </c>
      <c r="E550" s="17" t="s">
        <v>234</v>
      </c>
      <c r="F550" s="17" t="s">
        <v>234</v>
      </c>
      <c r="G550" s="17" t="s">
        <v>234</v>
      </c>
      <c r="H550" s="17" t="s">
        <v>234</v>
      </c>
      <c r="I550" s="17" t="s">
        <v>234</v>
      </c>
      <c r="J550" s="17" t="s">
        <v>234</v>
      </c>
      <c r="K550" s="17" t="s">
        <v>234</v>
      </c>
      <c r="L550" s="17" t="s">
        <v>234</v>
      </c>
      <c r="M550" s="17" t="s">
        <v>234</v>
      </c>
      <c r="N550" s="17" t="s">
        <v>234</v>
      </c>
      <c r="O550" s="17" t="s">
        <v>234</v>
      </c>
      <c r="P550" s="17" t="s">
        <v>234</v>
      </c>
      <c r="Q550" s="17" t="s">
        <v>234</v>
      </c>
      <c r="R550" s="17" t="s">
        <v>234</v>
      </c>
      <c r="S550" s="17" t="s">
        <v>234</v>
      </c>
      <c r="T550" s="17" t="s">
        <v>234</v>
      </c>
      <c r="U550" s="17" t="s">
        <v>234</v>
      </c>
      <c r="V550" s="17" t="s">
        <v>234</v>
      </c>
      <c r="W550" s="17" t="s">
        <v>234</v>
      </c>
      <c r="X550" s="17" t="s">
        <v>234</v>
      </c>
      <c r="Y550" s="17" t="s">
        <v>234</v>
      </c>
      <c r="Z550" s="17" t="s">
        <v>234</v>
      </c>
      <c r="AA550" s="17" t="s">
        <v>234</v>
      </c>
      <c r="AB550" s="17" t="s">
        <v>234</v>
      </c>
      <c r="AC550" s="15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235</v>
      </c>
      <c r="C551" s="9" t="s">
        <v>235</v>
      </c>
      <c r="D551" s="151" t="s">
        <v>237</v>
      </c>
      <c r="E551" s="152" t="s">
        <v>238</v>
      </c>
      <c r="F551" s="152" t="s">
        <v>239</v>
      </c>
      <c r="G551" s="152" t="s">
        <v>240</v>
      </c>
      <c r="H551" s="152" t="s">
        <v>241</v>
      </c>
      <c r="I551" s="152" t="s">
        <v>242</v>
      </c>
      <c r="J551" s="152" t="s">
        <v>243</v>
      </c>
      <c r="K551" s="152" t="s">
        <v>244</v>
      </c>
      <c r="L551" s="152" t="s">
        <v>245</v>
      </c>
      <c r="M551" s="152" t="s">
        <v>246</v>
      </c>
      <c r="N551" s="152" t="s">
        <v>247</v>
      </c>
      <c r="O551" s="152" t="s">
        <v>248</v>
      </c>
      <c r="P551" s="152" t="s">
        <v>250</v>
      </c>
      <c r="Q551" s="152" t="s">
        <v>251</v>
      </c>
      <c r="R551" s="152" t="s">
        <v>252</v>
      </c>
      <c r="S551" s="152" t="s">
        <v>253</v>
      </c>
      <c r="T551" s="152" t="s">
        <v>254</v>
      </c>
      <c r="U551" s="152" t="s">
        <v>255</v>
      </c>
      <c r="V551" s="152" t="s">
        <v>256</v>
      </c>
      <c r="W551" s="152" t="s">
        <v>257</v>
      </c>
      <c r="X551" s="152" t="s">
        <v>258</v>
      </c>
      <c r="Y551" s="152" t="s">
        <v>259</v>
      </c>
      <c r="Z551" s="152" t="s">
        <v>260</v>
      </c>
      <c r="AA551" s="152" t="s">
        <v>261</v>
      </c>
      <c r="AB551" s="152" t="s">
        <v>263</v>
      </c>
      <c r="AC551" s="15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3</v>
      </c>
    </row>
    <row r="552" spans="1:65">
      <c r="A552" s="29"/>
      <c r="B552" s="19"/>
      <c r="C552" s="9"/>
      <c r="D552" s="10" t="s">
        <v>282</v>
      </c>
      <c r="E552" s="11" t="s">
        <v>282</v>
      </c>
      <c r="F552" s="11" t="s">
        <v>282</v>
      </c>
      <c r="G552" s="11" t="s">
        <v>114</v>
      </c>
      <c r="H552" s="11" t="s">
        <v>114</v>
      </c>
      <c r="I552" s="11" t="s">
        <v>283</v>
      </c>
      <c r="J552" s="11" t="s">
        <v>282</v>
      </c>
      <c r="K552" s="11" t="s">
        <v>282</v>
      </c>
      <c r="L552" s="11" t="s">
        <v>114</v>
      </c>
      <c r="M552" s="11" t="s">
        <v>282</v>
      </c>
      <c r="N552" s="11" t="s">
        <v>283</v>
      </c>
      <c r="O552" s="11" t="s">
        <v>283</v>
      </c>
      <c r="P552" s="11" t="s">
        <v>283</v>
      </c>
      <c r="Q552" s="11" t="s">
        <v>283</v>
      </c>
      <c r="R552" s="11" t="s">
        <v>283</v>
      </c>
      <c r="S552" s="11" t="s">
        <v>283</v>
      </c>
      <c r="T552" s="11" t="s">
        <v>283</v>
      </c>
      <c r="U552" s="11" t="s">
        <v>114</v>
      </c>
      <c r="V552" s="11" t="s">
        <v>283</v>
      </c>
      <c r="W552" s="11" t="s">
        <v>282</v>
      </c>
      <c r="X552" s="11" t="s">
        <v>114</v>
      </c>
      <c r="Y552" s="11" t="s">
        <v>283</v>
      </c>
      <c r="Z552" s="11" t="s">
        <v>283</v>
      </c>
      <c r="AA552" s="11" t="s">
        <v>283</v>
      </c>
      <c r="AB552" s="11" t="s">
        <v>282</v>
      </c>
      <c r="AC552" s="15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15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</v>
      </c>
    </row>
    <row r="554" spans="1:65">
      <c r="A554" s="29"/>
      <c r="B554" s="18">
        <v>1</v>
      </c>
      <c r="C554" s="14">
        <v>1</v>
      </c>
      <c r="D554" s="213">
        <v>12.7</v>
      </c>
      <c r="E554" s="213">
        <v>13.6</v>
      </c>
      <c r="F554" s="213">
        <v>12.582040941198585</v>
      </c>
      <c r="G554" s="213">
        <v>12.1</v>
      </c>
      <c r="H554" s="213">
        <v>13.12</v>
      </c>
      <c r="I554" s="214">
        <v>14</v>
      </c>
      <c r="J554" s="213">
        <v>13.75</v>
      </c>
      <c r="K554" s="213">
        <v>12.8</v>
      </c>
      <c r="L554" s="214">
        <v>10.55</v>
      </c>
      <c r="M554" s="213">
        <v>13.6</v>
      </c>
      <c r="N554" s="213">
        <v>13.1</v>
      </c>
      <c r="O554" s="214">
        <v>9.9</v>
      </c>
      <c r="P554" s="213">
        <v>13.85</v>
      </c>
      <c r="Q554" s="214">
        <v>14.4</v>
      </c>
      <c r="R554" s="213">
        <v>12.2</v>
      </c>
      <c r="S554" s="213">
        <v>13.1</v>
      </c>
      <c r="T554" s="213">
        <v>12.8</v>
      </c>
      <c r="U554" s="213">
        <v>12.410852015859991</v>
      </c>
      <c r="V554" s="213">
        <v>13.545999999999999</v>
      </c>
      <c r="W554" s="213">
        <v>12.51</v>
      </c>
      <c r="X554" s="214">
        <v>14</v>
      </c>
      <c r="Y554" s="213">
        <v>11.86</v>
      </c>
      <c r="Z554" s="213">
        <v>12.89</v>
      </c>
      <c r="AA554" s="213">
        <v>12.91</v>
      </c>
      <c r="AB554" s="213">
        <v>14.2</v>
      </c>
      <c r="AC554" s="215"/>
      <c r="AD554" s="216"/>
      <c r="AE554" s="216"/>
      <c r="AF554" s="216"/>
      <c r="AG554" s="216"/>
      <c r="AH554" s="216"/>
      <c r="AI554" s="216"/>
      <c r="AJ554" s="216"/>
      <c r="AK554" s="216"/>
      <c r="AL554" s="216"/>
      <c r="AM554" s="216"/>
      <c r="AN554" s="216"/>
      <c r="AO554" s="216"/>
      <c r="AP554" s="216"/>
      <c r="AQ554" s="216"/>
      <c r="AR554" s="216"/>
      <c r="AS554" s="216"/>
      <c r="AT554" s="216"/>
      <c r="AU554" s="216"/>
      <c r="AV554" s="216"/>
      <c r="AW554" s="216"/>
      <c r="AX554" s="216"/>
      <c r="AY554" s="216"/>
      <c r="AZ554" s="216"/>
      <c r="BA554" s="216"/>
      <c r="BB554" s="216"/>
      <c r="BC554" s="216"/>
      <c r="BD554" s="216"/>
      <c r="BE554" s="216"/>
      <c r="BF554" s="216"/>
      <c r="BG554" s="216"/>
      <c r="BH554" s="216"/>
      <c r="BI554" s="216"/>
      <c r="BJ554" s="216"/>
      <c r="BK554" s="216"/>
      <c r="BL554" s="216"/>
      <c r="BM554" s="217">
        <v>1</v>
      </c>
    </row>
    <row r="555" spans="1:65">
      <c r="A555" s="29"/>
      <c r="B555" s="19">
        <v>1</v>
      </c>
      <c r="C555" s="9">
        <v>2</v>
      </c>
      <c r="D555" s="218">
        <v>12.65</v>
      </c>
      <c r="E555" s="218">
        <v>13.8</v>
      </c>
      <c r="F555" s="218">
        <v>12.777020300785566</v>
      </c>
      <c r="G555" s="218">
        <v>12</v>
      </c>
      <c r="H555" s="218">
        <v>12.3</v>
      </c>
      <c r="I555" s="220">
        <v>13</v>
      </c>
      <c r="J555" s="218">
        <v>13.3</v>
      </c>
      <c r="K555" s="218">
        <v>13.1</v>
      </c>
      <c r="L555" s="220">
        <v>11.18</v>
      </c>
      <c r="M555" s="218">
        <v>13.4</v>
      </c>
      <c r="N555" s="218">
        <v>12.7</v>
      </c>
      <c r="O555" s="220">
        <v>8.5</v>
      </c>
      <c r="P555" s="218">
        <v>13.7</v>
      </c>
      <c r="Q555" s="220">
        <v>14.1</v>
      </c>
      <c r="R555" s="218">
        <v>11.75</v>
      </c>
      <c r="S555" s="218">
        <v>13</v>
      </c>
      <c r="T555" s="218">
        <v>13.15</v>
      </c>
      <c r="U555" s="218">
        <v>12.661396181862829</v>
      </c>
      <c r="V555" s="218">
        <v>12.428699999999999</v>
      </c>
      <c r="W555" s="218">
        <v>12.84</v>
      </c>
      <c r="X555" s="220">
        <v>13</v>
      </c>
      <c r="Y555" s="218">
        <v>12.21</v>
      </c>
      <c r="Z555" s="218">
        <v>13.49</v>
      </c>
      <c r="AA555" s="218">
        <v>13.05</v>
      </c>
      <c r="AB555" s="218">
        <v>13.8</v>
      </c>
      <c r="AC555" s="215"/>
      <c r="AD555" s="216"/>
      <c r="AE555" s="216"/>
      <c r="AF555" s="216"/>
      <c r="AG555" s="216"/>
      <c r="AH555" s="216"/>
      <c r="AI555" s="216"/>
      <c r="AJ555" s="216"/>
      <c r="AK555" s="216"/>
      <c r="AL555" s="216"/>
      <c r="AM555" s="216"/>
      <c r="AN555" s="216"/>
      <c r="AO555" s="216"/>
      <c r="AP555" s="216"/>
      <c r="AQ555" s="216"/>
      <c r="AR555" s="216"/>
      <c r="AS555" s="216"/>
      <c r="AT555" s="216"/>
      <c r="AU555" s="216"/>
      <c r="AV555" s="216"/>
      <c r="AW555" s="216"/>
      <c r="AX555" s="216"/>
      <c r="AY555" s="216"/>
      <c r="AZ555" s="216"/>
      <c r="BA555" s="216"/>
      <c r="BB555" s="216"/>
      <c r="BC555" s="216"/>
      <c r="BD555" s="216"/>
      <c r="BE555" s="216"/>
      <c r="BF555" s="216"/>
      <c r="BG555" s="216"/>
      <c r="BH555" s="216"/>
      <c r="BI555" s="216"/>
      <c r="BJ555" s="216"/>
      <c r="BK555" s="216"/>
      <c r="BL555" s="216"/>
      <c r="BM555" s="217">
        <v>29</v>
      </c>
    </row>
    <row r="556" spans="1:65">
      <c r="A556" s="29"/>
      <c r="B556" s="19">
        <v>1</v>
      </c>
      <c r="C556" s="9">
        <v>3</v>
      </c>
      <c r="D556" s="218">
        <v>12.74</v>
      </c>
      <c r="E556" s="218">
        <v>13.7</v>
      </c>
      <c r="F556" s="218">
        <v>12.737104297160188</v>
      </c>
      <c r="G556" s="218">
        <v>11.8</v>
      </c>
      <c r="H556" s="218">
        <v>12.47</v>
      </c>
      <c r="I556" s="220">
        <v>13</v>
      </c>
      <c r="J556" s="218">
        <v>13.09</v>
      </c>
      <c r="K556" s="218">
        <v>12.4</v>
      </c>
      <c r="L556" s="220">
        <v>10.47</v>
      </c>
      <c r="M556" s="218">
        <v>12.9</v>
      </c>
      <c r="N556" s="218">
        <v>12.3</v>
      </c>
      <c r="O556" s="220">
        <v>9.6999999999999993</v>
      </c>
      <c r="P556" s="218">
        <v>13.8</v>
      </c>
      <c r="Q556" s="220">
        <v>14</v>
      </c>
      <c r="R556" s="218">
        <v>11.95</v>
      </c>
      <c r="S556" s="219">
        <v>12.6</v>
      </c>
      <c r="T556" s="218">
        <v>13.05</v>
      </c>
      <c r="U556" s="218">
        <v>12.44588933102907</v>
      </c>
      <c r="V556" s="218">
        <v>13.622</v>
      </c>
      <c r="W556" s="218">
        <v>12.01</v>
      </c>
      <c r="X556" s="220">
        <v>14</v>
      </c>
      <c r="Y556" s="218">
        <v>11.98</v>
      </c>
      <c r="Z556" s="218">
        <v>12.96</v>
      </c>
      <c r="AA556" s="218">
        <v>12.7</v>
      </c>
      <c r="AB556" s="218">
        <v>14</v>
      </c>
      <c r="AC556" s="215"/>
      <c r="AD556" s="216"/>
      <c r="AE556" s="216"/>
      <c r="AF556" s="216"/>
      <c r="AG556" s="216"/>
      <c r="AH556" s="216"/>
      <c r="AI556" s="216"/>
      <c r="AJ556" s="216"/>
      <c r="AK556" s="216"/>
      <c r="AL556" s="216"/>
      <c r="AM556" s="216"/>
      <c r="AN556" s="216"/>
      <c r="AO556" s="216"/>
      <c r="AP556" s="216"/>
      <c r="AQ556" s="216"/>
      <c r="AR556" s="216"/>
      <c r="AS556" s="216"/>
      <c r="AT556" s="216"/>
      <c r="AU556" s="216"/>
      <c r="AV556" s="216"/>
      <c r="AW556" s="216"/>
      <c r="AX556" s="216"/>
      <c r="AY556" s="216"/>
      <c r="AZ556" s="216"/>
      <c r="BA556" s="216"/>
      <c r="BB556" s="216"/>
      <c r="BC556" s="216"/>
      <c r="BD556" s="216"/>
      <c r="BE556" s="216"/>
      <c r="BF556" s="216"/>
      <c r="BG556" s="216"/>
      <c r="BH556" s="216"/>
      <c r="BI556" s="216"/>
      <c r="BJ556" s="216"/>
      <c r="BK556" s="216"/>
      <c r="BL556" s="216"/>
      <c r="BM556" s="217">
        <v>16</v>
      </c>
    </row>
    <row r="557" spans="1:65">
      <c r="A557" s="29"/>
      <c r="B557" s="19">
        <v>1</v>
      </c>
      <c r="C557" s="9">
        <v>4</v>
      </c>
      <c r="D557" s="218">
        <v>12.31</v>
      </c>
      <c r="E557" s="218">
        <v>14</v>
      </c>
      <c r="F557" s="218">
        <v>12.877440350112401</v>
      </c>
      <c r="G557" s="218">
        <v>11.8</v>
      </c>
      <c r="H557" s="218">
        <v>13.3</v>
      </c>
      <c r="I557" s="220">
        <v>13</v>
      </c>
      <c r="J557" s="218">
        <v>13.02</v>
      </c>
      <c r="K557" s="218">
        <v>13.1</v>
      </c>
      <c r="L557" s="220">
        <v>10.99</v>
      </c>
      <c r="M557" s="218">
        <v>12.6</v>
      </c>
      <c r="N557" s="218">
        <v>12.1</v>
      </c>
      <c r="O557" s="220">
        <v>10.6</v>
      </c>
      <c r="P557" s="218">
        <v>13.35</v>
      </c>
      <c r="Q557" s="220">
        <v>14.35</v>
      </c>
      <c r="R557" s="218">
        <v>11.6</v>
      </c>
      <c r="S557" s="218">
        <v>12.9</v>
      </c>
      <c r="T557" s="219">
        <v>13.95</v>
      </c>
      <c r="U557" s="218">
        <v>12.741033146090418</v>
      </c>
      <c r="V557" s="218">
        <v>13.167999999999999</v>
      </c>
      <c r="W557" s="218">
        <v>13.15</v>
      </c>
      <c r="X557" s="220">
        <v>12</v>
      </c>
      <c r="Y557" s="218">
        <v>12.03</v>
      </c>
      <c r="Z557" s="218">
        <v>13.47</v>
      </c>
      <c r="AA557" s="218">
        <v>12.48</v>
      </c>
      <c r="AB557" s="218">
        <v>13.7</v>
      </c>
      <c r="AC557" s="215"/>
      <c r="AD557" s="216"/>
      <c r="AE557" s="216"/>
      <c r="AF557" s="216"/>
      <c r="AG557" s="216"/>
      <c r="AH557" s="216"/>
      <c r="AI557" s="216"/>
      <c r="AJ557" s="216"/>
      <c r="AK557" s="216"/>
      <c r="AL557" s="216"/>
      <c r="AM557" s="216"/>
      <c r="AN557" s="216"/>
      <c r="AO557" s="216"/>
      <c r="AP557" s="216"/>
      <c r="AQ557" s="216"/>
      <c r="AR557" s="216"/>
      <c r="AS557" s="216"/>
      <c r="AT557" s="216"/>
      <c r="AU557" s="216"/>
      <c r="AV557" s="216"/>
      <c r="AW557" s="216"/>
      <c r="AX557" s="216"/>
      <c r="AY557" s="216"/>
      <c r="AZ557" s="216"/>
      <c r="BA557" s="216"/>
      <c r="BB557" s="216"/>
      <c r="BC557" s="216"/>
      <c r="BD557" s="216"/>
      <c r="BE557" s="216"/>
      <c r="BF557" s="216"/>
      <c r="BG557" s="216"/>
      <c r="BH557" s="216"/>
      <c r="BI557" s="216"/>
      <c r="BJ557" s="216"/>
      <c r="BK557" s="216"/>
      <c r="BL557" s="216"/>
      <c r="BM557" s="217">
        <v>12.882883306658233</v>
      </c>
    </row>
    <row r="558" spans="1:65">
      <c r="A558" s="29"/>
      <c r="B558" s="19">
        <v>1</v>
      </c>
      <c r="C558" s="9">
        <v>5</v>
      </c>
      <c r="D558" s="218">
        <v>12.36</v>
      </c>
      <c r="E558" s="218">
        <v>13.6</v>
      </c>
      <c r="F558" s="218">
        <v>12.940228701807801</v>
      </c>
      <c r="G558" s="218">
        <v>11.7</v>
      </c>
      <c r="H558" s="218">
        <v>12.69</v>
      </c>
      <c r="I558" s="220">
        <v>13</v>
      </c>
      <c r="J558" s="218">
        <v>13.57</v>
      </c>
      <c r="K558" s="218">
        <v>13.4</v>
      </c>
      <c r="L558" s="220">
        <v>10.18</v>
      </c>
      <c r="M558" s="218">
        <v>13.3</v>
      </c>
      <c r="N558" s="218">
        <v>12.7</v>
      </c>
      <c r="O558" s="220">
        <v>9</v>
      </c>
      <c r="P558" s="218">
        <v>13.2</v>
      </c>
      <c r="Q558" s="220">
        <v>13.75</v>
      </c>
      <c r="R558" s="218">
        <v>12.1</v>
      </c>
      <c r="S558" s="218">
        <v>13</v>
      </c>
      <c r="T558" s="218">
        <v>12.85</v>
      </c>
      <c r="U558" s="218">
        <v>12.89211511603493</v>
      </c>
      <c r="V558" s="218">
        <v>13.345700000000001</v>
      </c>
      <c r="W558" s="218">
        <v>13.75</v>
      </c>
      <c r="X558" s="220">
        <v>12</v>
      </c>
      <c r="Y558" s="218">
        <v>12.05</v>
      </c>
      <c r="Z558" s="218">
        <v>12.91</v>
      </c>
      <c r="AA558" s="218">
        <v>12.89</v>
      </c>
      <c r="AB558" s="218">
        <v>13.6</v>
      </c>
      <c r="AC558" s="215"/>
      <c r="AD558" s="216"/>
      <c r="AE558" s="216"/>
      <c r="AF558" s="216"/>
      <c r="AG558" s="216"/>
      <c r="AH558" s="216"/>
      <c r="AI558" s="216"/>
      <c r="AJ558" s="216"/>
      <c r="AK558" s="216"/>
      <c r="AL558" s="216"/>
      <c r="AM558" s="216"/>
      <c r="AN558" s="216"/>
      <c r="AO558" s="216"/>
      <c r="AP558" s="216"/>
      <c r="AQ558" s="216"/>
      <c r="AR558" s="216"/>
      <c r="AS558" s="216"/>
      <c r="AT558" s="216"/>
      <c r="AU558" s="216"/>
      <c r="AV558" s="216"/>
      <c r="AW558" s="216"/>
      <c r="AX558" s="216"/>
      <c r="AY558" s="216"/>
      <c r="AZ558" s="216"/>
      <c r="BA558" s="216"/>
      <c r="BB558" s="216"/>
      <c r="BC558" s="216"/>
      <c r="BD558" s="216"/>
      <c r="BE558" s="216"/>
      <c r="BF558" s="216"/>
      <c r="BG558" s="216"/>
      <c r="BH558" s="216"/>
      <c r="BI558" s="216"/>
      <c r="BJ558" s="216"/>
      <c r="BK558" s="216"/>
      <c r="BL558" s="216"/>
      <c r="BM558" s="217">
        <v>40</v>
      </c>
    </row>
    <row r="559" spans="1:65">
      <c r="A559" s="29"/>
      <c r="B559" s="19">
        <v>1</v>
      </c>
      <c r="C559" s="9">
        <v>6</v>
      </c>
      <c r="D559" s="218">
        <v>12.26</v>
      </c>
      <c r="E559" s="218">
        <v>14</v>
      </c>
      <c r="F559" s="218">
        <v>12.716137874804765</v>
      </c>
      <c r="G559" s="218">
        <v>12</v>
      </c>
      <c r="H559" s="218">
        <v>12.49</v>
      </c>
      <c r="I559" s="220">
        <v>13</v>
      </c>
      <c r="J559" s="218">
        <v>13.28</v>
      </c>
      <c r="K559" s="218">
        <v>13.7</v>
      </c>
      <c r="L559" s="220">
        <v>11</v>
      </c>
      <c r="M559" s="218">
        <v>13.2</v>
      </c>
      <c r="N559" s="218">
        <v>12.1</v>
      </c>
      <c r="O559" s="220">
        <v>8.8000000000000007</v>
      </c>
      <c r="P559" s="218">
        <v>13.65</v>
      </c>
      <c r="Q559" s="220">
        <v>14.2</v>
      </c>
      <c r="R559" s="218">
        <v>11.5</v>
      </c>
      <c r="S559" s="218">
        <v>13.05</v>
      </c>
      <c r="T559" s="218">
        <v>12.8</v>
      </c>
      <c r="U559" s="218">
        <v>12.797038542241188</v>
      </c>
      <c r="V559" s="218">
        <v>13.1873</v>
      </c>
      <c r="W559" s="218">
        <v>12.8</v>
      </c>
      <c r="X559" s="220">
        <v>13</v>
      </c>
      <c r="Y559" s="218">
        <v>12.11</v>
      </c>
      <c r="Z559" s="218">
        <v>13.21</v>
      </c>
      <c r="AA559" s="218">
        <v>12.82</v>
      </c>
      <c r="AB559" s="218">
        <v>13.4</v>
      </c>
      <c r="AC559" s="215"/>
      <c r="AD559" s="216"/>
      <c r="AE559" s="216"/>
      <c r="AF559" s="216"/>
      <c r="AG559" s="216"/>
      <c r="AH559" s="216"/>
      <c r="AI559" s="216"/>
      <c r="AJ559" s="216"/>
      <c r="AK559" s="216"/>
      <c r="AL559" s="216"/>
      <c r="AM559" s="216"/>
      <c r="AN559" s="216"/>
      <c r="AO559" s="216"/>
      <c r="AP559" s="216"/>
      <c r="AQ559" s="216"/>
      <c r="AR559" s="216"/>
      <c r="AS559" s="216"/>
      <c r="AT559" s="216"/>
      <c r="AU559" s="216"/>
      <c r="AV559" s="216"/>
      <c r="AW559" s="216"/>
      <c r="AX559" s="216"/>
      <c r="AY559" s="216"/>
      <c r="AZ559" s="216"/>
      <c r="BA559" s="216"/>
      <c r="BB559" s="216"/>
      <c r="BC559" s="216"/>
      <c r="BD559" s="216"/>
      <c r="BE559" s="216"/>
      <c r="BF559" s="216"/>
      <c r="BG559" s="216"/>
      <c r="BH559" s="216"/>
      <c r="BI559" s="216"/>
      <c r="BJ559" s="216"/>
      <c r="BK559" s="216"/>
      <c r="BL559" s="216"/>
      <c r="BM559" s="221"/>
    </row>
    <row r="560" spans="1:65">
      <c r="A560" s="29"/>
      <c r="B560" s="20" t="s">
        <v>269</v>
      </c>
      <c r="C560" s="12"/>
      <c r="D560" s="222">
        <v>12.503333333333336</v>
      </c>
      <c r="E560" s="222">
        <v>13.783333333333331</v>
      </c>
      <c r="F560" s="222">
        <v>12.771662077644885</v>
      </c>
      <c r="G560" s="222">
        <v>11.9</v>
      </c>
      <c r="H560" s="222">
        <v>12.728333333333332</v>
      </c>
      <c r="I560" s="222">
        <v>13.166666666666666</v>
      </c>
      <c r="J560" s="222">
        <v>13.334999999999999</v>
      </c>
      <c r="K560" s="222">
        <v>13.083333333333334</v>
      </c>
      <c r="L560" s="222">
        <v>10.728333333333333</v>
      </c>
      <c r="M560" s="222">
        <v>13.166666666666666</v>
      </c>
      <c r="N560" s="222">
        <v>12.499999999999998</v>
      </c>
      <c r="O560" s="222">
        <v>9.4166666666666661</v>
      </c>
      <c r="P560" s="222">
        <v>13.591666666666667</v>
      </c>
      <c r="Q560" s="222">
        <v>14.133333333333333</v>
      </c>
      <c r="R560" s="222">
        <v>11.85</v>
      </c>
      <c r="S560" s="222">
        <v>12.941666666666665</v>
      </c>
      <c r="T560" s="222">
        <v>13.1</v>
      </c>
      <c r="U560" s="222">
        <v>12.658054055519736</v>
      </c>
      <c r="V560" s="222">
        <v>13.216283333333331</v>
      </c>
      <c r="W560" s="222">
        <v>12.843333333333332</v>
      </c>
      <c r="X560" s="222">
        <v>13</v>
      </c>
      <c r="Y560" s="222">
        <v>12.04</v>
      </c>
      <c r="Z560" s="222">
        <v>13.155000000000001</v>
      </c>
      <c r="AA560" s="222">
        <v>12.808333333333332</v>
      </c>
      <c r="AB560" s="222">
        <v>13.783333333333333</v>
      </c>
      <c r="AC560" s="215"/>
      <c r="AD560" s="216"/>
      <c r="AE560" s="216"/>
      <c r="AF560" s="216"/>
      <c r="AG560" s="216"/>
      <c r="AH560" s="216"/>
      <c r="AI560" s="216"/>
      <c r="AJ560" s="216"/>
      <c r="AK560" s="216"/>
      <c r="AL560" s="216"/>
      <c r="AM560" s="216"/>
      <c r="AN560" s="216"/>
      <c r="AO560" s="216"/>
      <c r="AP560" s="216"/>
      <c r="AQ560" s="216"/>
      <c r="AR560" s="216"/>
      <c r="AS560" s="216"/>
      <c r="AT560" s="216"/>
      <c r="AU560" s="216"/>
      <c r="AV560" s="216"/>
      <c r="AW560" s="216"/>
      <c r="AX560" s="216"/>
      <c r="AY560" s="216"/>
      <c r="AZ560" s="216"/>
      <c r="BA560" s="216"/>
      <c r="BB560" s="216"/>
      <c r="BC560" s="216"/>
      <c r="BD560" s="216"/>
      <c r="BE560" s="216"/>
      <c r="BF560" s="216"/>
      <c r="BG560" s="216"/>
      <c r="BH560" s="216"/>
      <c r="BI560" s="216"/>
      <c r="BJ560" s="216"/>
      <c r="BK560" s="216"/>
      <c r="BL560" s="216"/>
      <c r="BM560" s="221"/>
    </row>
    <row r="561" spans="1:65">
      <c r="A561" s="29"/>
      <c r="B561" s="3" t="s">
        <v>270</v>
      </c>
      <c r="C561" s="28"/>
      <c r="D561" s="218">
        <v>12.504999999999999</v>
      </c>
      <c r="E561" s="218">
        <v>13.75</v>
      </c>
      <c r="F561" s="218">
        <v>12.757062298972876</v>
      </c>
      <c r="G561" s="218">
        <v>11.9</v>
      </c>
      <c r="H561" s="218">
        <v>12.59</v>
      </c>
      <c r="I561" s="218">
        <v>13</v>
      </c>
      <c r="J561" s="218">
        <v>13.29</v>
      </c>
      <c r="K561" s="218">
        <v>13.1</v>
      </c>
      <c r="L561" s="218">
        <v>10.77</v>
      </c>
      <c r="M561" s="218">
        <v>13.25</v>
      </c>
      <c r="N561" s="218">
        <v>12.5</v>
      </c>
      <c r="O561" s="218">
        <v>9.35</v>
      </c>
      <c r="P561" s="218">
        <v>13.675000000000001</v>
      </c>
      <c r="Q561" s="218">
        <v>14.149999999999999</v>
      </c>
      <c r="R561" s="218">
        <v>11.85</v>
      </c>
      <c r="S561" s="218">
        <v>13</v>
      </c>
      <c r="T561" s="218">
        <v>12.95</v>
      </c>
      <c r="U561" s="218">
        <v>12.701214663976623</v>
      </c>
      <c r="V561" s="218">
        <v>13.266500000000001</v>
      </c>
      <c r="W561" s="218">
        <v>12.82</v>
      </c>
      <c r="X561" s="218">
        <v>13</v>
      </c>
      <c r="Y561" s="218">
        <v>12.04</v>
      </c>
      <c r="Z561" s="218">
        <v>13.085000000000001</v>
      </c>
      <c r="AA561" s="218">
        <v>12.855</v>
      </c>
      <c r="AB561" s="218">
        <v>13.75</v>
      </c>
      <c r="AC561" s="215"/>
      <c r="AD561" s="216"/>
      <c r="AE561" s="216"/>
      <c r="AF561" s="216"/>
      <c r="AG561" s="216"/>
      <c r="AH561" s="216"/>
      <c r="AI561" s="216"/>
      <c r="AJ561" s="216"/>
      <c r="AK561" s="216"/>
      <c r="AL561" s="216"/>
      <c r="AM561" s="216"/>
      <c r="AN561" s="216"/>
      <c r="AO561" s="216"/>
      <c r="AP561" s="216"/>
      <c r="AQ561" s="216"/>
      <c r="AR561" s="216"/>
      <c r="AS561" s="216"/>
      <c r="AT561" s="216"/>
      <c r="AU561" s="216"/>
      <c r="AV561" s="216"/>
      <c r="AW561" s="216"/>
      <c r="AX561" s="216"/>
      <c r="AY561" s="216"/>
      <c r="AZ561" s="216"/>
      <c r="BA561" s="216"/>
      <c r="BB561" s="216"/>
      <c r="BC561" s="216"/>
      <c r="BD561" s="216"/>
      <c r="BE561" s="216"/>
      <c r="BF561" s="216"/>
      <c r="BG561" s="216"/>
      <c r="BH561" s="216"/>
      <c r="BI561" s="216"/>
      <c r="BJ561" s="216"/>
      <c r="BK561" s="216"/>
      <c r="BL561" s="216"/>
      <c r="BM561" s="221"/>
    </row>
    <row r="562" spans="1:65">
      <c r="A562" s="29"/>
      <c r="B562" s="3" t="s">
        <v>271</v>
      </c>
      <c r="C562" s="28"/>
      <c r="D562" s="23">
        <v>0.21602468994692867</v>
      </c>
      <c r="E562" s="23">
        <v>0.18348478592697201</v>
      </c>
      <c r="F562" s="23">
        <v>0.1263849777017543</v>
      </c>
      <c r="G562" s="23">
        <v>0.15491933384829656</v>
      </c>
      <c r="H562" s="23">
        <v>0.39716075670522449</v>
      </c>
      <c r="I562" s="23">
        <v>0.40824829046386302</v>
      </c>
      <c r="J562" s="23">
        <v>0.2796247485470485</v>
      </c>
      <c r="K562" s="23">
        <v>0.45350486950711605</v>
      </c>
      <c r="L562" s="23">
        <v>0.38613037521887161</v>
      </c>
      <c r="M562" s="23">
        <v>0.36147844564602566</v>
      </c>
      <c r="N562" s="23">
        <v>0.39999999999999986</v>
      </c>
      <c r="O562" s="23">
        <v>0.78845841150099116</v>
      </c>
      <c r="P562" s="23">
        <v>0.25964719653149892</v>
      </c>
      <c r="Q562" s="23">
        <v>0.24013884872437166</v>
      </c>
      <c r="R562" s="23">
        <v>0.2792848008753786</v>
      </c>
      <c r="S562" s="23">
        <v>0.18004629034408542</v>
      </c>
      <c r="T562" s="23">
        <v>0.44045431091090437</v>
      </c>
      <c r="U562" s="23">
        <v>0.19345319103560502</v>
      </c>
      <c r="V562" s="23">
        <v>0.42744042586852599</v>
      </c>
      <c r="W562" s="23">
        <v>0.58711725120853575</v>
      </c>
      <c r="X562" s="23">
        <v>0.89442719099991586</v>
      </c>
      <c r="Y562" s="23">
        <v>0.11832159566199264</v>
      </c>
      <c r="Z562" s="23">
        <v>0.27667670664513844</v>
      </c>
      <c r="AA562" s="23">
        <v>0.19752636954762959</v>
      </c>
      <c r="AB562" s="23">
        <v>0.28577380332470387</v>
      </c>
      <c r="AC562" s="15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86</v>
      </c>
      <c r="C563" s="28"/>
      <c r="D563" s="13">
        <v>1.7277367897648249E-2</v>
      </c>
      <c r="E563" s="13">
        <v>1.3312076367132192E-2</v>
      </c>
      <c r="F563" s="13">
        <v>9.8957345514938556E-3</v>
      </c>
      <c r="G563" s="13">
        <v>1.3018431415823241E-2</v>
      </c>
      <c r="H563" s="13">
        <v>3.1202887786190223E-2</v>
      </c>
      <c r="I563" s="13">
        <v>3.1006199275736432E-2</v>
      </c>
      <c r="J563" s="13">
        <v>2.0969234986655306E-2</v>
      </c>
      <c r="K563" s="13">
        <v>3.466279257379231E-2</v>
      </c>
      <c r="L563" s="13">
        <v>3.5991645973485004E-2</v>
      </c>
      <c r="M563" s="13">
        <v>2.7454059162989292E-2</v>
      </c>
      <c r="N563" s="13">
        <v>3.1999999999999994E-2</v>
      </c>
      <c r="O563" s="13">
        <v>8.3730096796565442E-2</v>
      </c>
      <c r="P563" s="13">
        <v>1.9103411148853385E-2</v>
      </c>
      <c r="Q563" s="13">
        <v>1.6990956277667807E-2</v>
      </c>
      <c r="R563" s="13">
        <v>2.3568337626614227E-2</v>
      </c>
      <c r="S563" s="13">
        <v>1.3912140915190118E-2</v>
      </c>
      <c r="T563" s="13">
        <v>3.3622466481748423E-2</v>
      </c>
      <c r="U563" s="13">
        <v>1.5283011921666334E-2</v>
      </c>
      <c r="V563" s="13">
        <v>3.2341953867655128E-2</v>
      </c>
      <c r="W563" s="13">
        <v>4.5713775074632944E-2</v>
      </c>
      <c r="X563" s="13">
        <v>6.8802091615378147E-2</v>
      </c>
      <c r="Y563" s="13">
        <v>9.8273750549827781E-3</v>
      </c>
      <c r="Z563" s="13">
        <v>2.1032056757517174E-2</v>
      </c>
      <c r="AA563" s="13">
        <v>1.542170744678956E-2</v>
      </c>
      <c r="AB563" s="13">
        <v>2.0733286819204635E-2</v>
      </c>
      <c r="AC563" s="15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272</v>
      </c>
      <c r="C564" s="28"/>
      <c r="D564" s="13">
        <v>-2.9461570386866365E-2</v>
      </c>
      <c r="E564" s="13">
        <v>6.9895069701494617E-2</v>
      </c>
      <c r="F564" s="13">
        <v>-8.6332559541127951E-3</v>
      </c>
      <c r="G564" s="13">
        <v>-7.6293736678516022E-2</v>
      </c>
      <c r="H564" s="13">
        <v>-1.1996535996334434E-2</v>
      </c>
      <c r="I564" s="13">
        <v>2.2027938408924808E-2</v>
      </c>
      <c r="J564" s="13">
        <v>3.5094371545545178E-2</v>
      </c>
      <c r="K564" s="13">
        <v>1.5559407153172167E-2</v>
      </c>
      <c r="L564" s="13">
        <v>-0.16724128613439881</v>
      </c>
      <c r="M564" s="13">
        <v>2.2027938408924808E-2</v>
      </c>
      <c r="N564" s="13">
        <v>-2.9720311637096763E-2</v>
      </c>
      <c r="O564" s="13">
        <v>-0.26905596809994614</v>
      </c>
      <c r="P564" s="13">
        <v>5.5017447813263676E-2</v>
      </c>
      <c r="Q564" s="13">
        <v>9.7062900975656063E-2</v>
      </c>
      <c r="R564" s="13">
        <v>-8.0174855431967673E-2</v>
      </c>
      <c r="S564" s="13">
        <v>4.562904018392544E-3</v>
      </c>
      <c r="T564" s="13">
        <v>1.6853113404322606E-2</v>
      </c>
      <c r="U564" s="13">
        <v>-1.7451780458362043E-2</v>
      </c>
      <c r="V564" s="13">
        <v>2.5879301918599884E-2</v>
      </c>
      <c r="W564" s="13">
        <v>-3.0699628633956699E-3</v>
      </c>
      <c r="X564" s="13">
        <v>9.0908758974195258E-3</v>
      </c>
      <c r="Y564" s="13">
        <v>-6.5426604168851599E-2</v>
      </c>
      <c r="Z564" s="13">
        <v>2.1122344033119633E-2</v>
      </c>
      <c r="AA564" s="13">
        <v>-5.786745990811859E-3</v>
      </c>
      <c r="AB564" s="13">
        <v>6.9895069701494839E-2</v>
      </c>
      <c r="AC564" s="15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273</v>
      </c>
      <c r="C565" s="46"/>
      <c r="D565" s="44">
        <v>0.67</v>
      </c>
      <c r="E565" s="44">
        <v>1.85</v>
      </c>
      <c r="F565" s="44">
        <v>0.14000000000000001</v>
      </c>
      <c r="G565" s="44">
        <v>1.85</v>
      </c>
      <c r="H565" s="44">
        <v>0.23</v>
      </c>
      <c r="I565" s="44" t="s">
        <v>274</v>
      </c>
      <c r="J565" s="44">
        <v>0.97</v>
      </c>
      <c r="K565" s="44">
        <v>0.47</v>
      </c>
      <c r="L565" s="44">
        <v>4.1500000000000004</v>
      </c>
      <c r="M565" s="44">
        <v>0.64</v>
      </c>
      <c r="N565" s="44">
        <v>0.67</v>
      </c>
      <c r="O565" s="44">
        <v>6.73</v>
      </c>
      <c r="P565" s="44">
        <v>1.47</v>
      </c>
      <c r="Q565" s="44">
        <v>2.5299999999999998</v>
      </c>
      <c r="R565" s="44">
        <v>1.95</v>
      </c>
      <c r="S565" s="44">
        <v>0.19</v>
      </c>
      <c r="T565" s="44">
        <v>0.5</v>
      </c>
      <c r="U565" s="44">
        <v>0.36</v>
      </c>
      <c r="V565" s="44">
        <v>0.73</v>
      </c>
      <c r="W565" s="44">
        <v>0</v>
      </c>
      <c r="X565" s="44" t="s">
        <v>274</v>
      </c>
      <c r="Y565" s="44">
        <v>1.58</v>
      </c>
      <c r="Z565" s="44">
        <v>0.61</v>
      </c>
      <c r="AA565" s="44">
        <v>7.0000000000000007E-2</v>
      </c>
      <c r="AB565" s="44">
        <v>1.85</v>
      </c>
      <c r="AC565" s="15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 t="s">
        <v>302</v>
      </c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BM566" s="55"/>
    </row>
    <row r="567" spans="1:65">
      <c r="BM567" s="55"/>
    </row>
    <row r="568" spans="1:65" ht="15">
      <c r="B568" s="8" t="s">
        <v>523</v>
      </c>
      <c r="BM568" s="27" t="s">
        <v>66</v>
      </c>
    </row>
    <row r="569" spans="1:65" ht="15">
      <c r="A569" s="24" t="s">
        <v>57</v>
      </c>
      <c r="B569" s="18" t="s">
        <v>110</v>
      </c>
      <c r="C569" s="15" t="s">
        <v>111</v>
      </c>
      <c r="D569" s="16" t="s">
        <v>234</v>
      </c>
      <c r="E569" s="17" t="s">
        <v>234</v>
      </c>
      <c r="F569" s="17" t="s">
        <v>234</v>
      </c>
      <c r="G569" s="17" t="s">
        <v>234</v>
      </c>
      <c r="H569" s="17" t="s">
        <v>234</v>
      </c>
      <c r="I569" s="17" t="s">
        <v>234</v>
      </c>
      <c r="J569" s="17" t="s">
        <v>234</v>
      </c>
      <c r="K569" s="17" t="s">
        <v>234</v>
      </c>
      <c r="L569" s="17" t="s">
        <v>234</v>
      </c>
      <c r="M569" s="17" t="s">
        <v>234</v>
      </c>
      <c r="N569" s="17" t="s">
        <v>234</v>
      </c>
      <c r="O569" s="17" t="s">
        <v>234</v>
      </c>
      <c r="P569" s="17" t="s">
        <v>234</v>
      </c>
      <c r="Q569" s="17" t="s">
        <v>234</v>
      </c>
      <c r="R569" s="17" t="s">
        <v>234</v>
      </c>
      <c r="S569" s="17" t="s">
        <v>234</v>
      </c>
      <c r="T569" s="17" t="s">
        <v>234</v>
      </c>
      <c r="U569" s="17" t="s">
        <v>234</v>
      </c>
      <c r="V569" s="17" t="s">
        <v>234</v>
      </c>
      <c r="W569" s="17" t="s">
        <v>234</v>
      </c>
      <c r="X569" s="17" t="s">
        <v>234</v>
      </c>
      <c r="Y569" s="17" t="s">
        <v>234</v>
      </c>
      <c r="Z569" s="17" t="s">
        <v>234</v>
      </c>
      <c r="AA569" s="17" t="s">
        <v>234</v>
      </c>
      <c r="AB569" s="17" t="s">
        <v>234</v>
      </c>
      <c r="AC569" s="17" t="s">
        <v>234</v>
      </c>
      <c r="AD569" s="15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235</v>
      </c>
      <c r="C570" s="9" t="s">
        <v>235</v>
      </c>
      <c r="D570" s="151" t="s">
        <v>237</v>
      </c>
      <c r="E570" s="152" t="s">
        <v>238</v>
      </c>
      <c r="F570" s="152" t="s">
        <v>239</v>
      </c>
      <c r="G570" s="152" t="s">
        <v>240</v>
      </c>
      <c r="H570" s="152" t="s">
        <v>241</v>
      </c>
      <c r="I570" s="152" t="s">
        <v>242</v>
      </c>
      <c r="J570" s="152" t="s">
        <v>243</v>
      </c>
      <c r="K570" s="152" t="s">
        <v>244</v>
      </c>
      <c r="L570" s="152" t="s">
        <v>245</v>
      </c>
      <c r="M570" s="152" t="s">
        <v>246</v>
      </c>
      <c r="N570" s="152" t="s">
        <v>247</v>
      </c>
      <c r="O570" s="152" t="s">
        <v>248</v>
      </c>
      <c r="P570" s="152" t="s">
        <v>250</v>
      </c>
      <c r="Q570" s="152" t="s">
        <v>251</v>
      </c>
      <c r="R570" s="152" t="s">
        <v>252</v>
      </c>
      <c r="S570" s="152" t="s">
        <v>253</v>
      </c>
      <c r="T570" s="152" t="s">
        <v>254</v>
      </c>
      <c r="U570" s="152" t="s">
        <v>255</v>
      </c>
      <c r="V570" s="152" t="s">
        <v>256</v>
      </c>
      <c r="W570" s="152" t="s">
        <v>257</v>
      </c>
      <c r="X570" s="152" t="s">
        <v>258</v>
      </c>
      <c r="Y570" s="152" t="s">
        <v>259</v>
      </c>
      <c r="Z570" s="152" t="s">
        <v>260</v>
      </c>
      <c r="AA570" s="152" t="s">
        <v>261</v>
      </c>
      <c r="AB570" s="152" t="s">
        <v>262</v>
      </c>
      <c r="AC570" s="152" t="s">
        <v>263</v>
      </c>
      <c r="AD570" s="15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1</v>
      </c>
    </row>
    <row r="571" spans="1:65">
      <c r="A571" s="29"/>
      <c r="B571" s="19"/>
      <c r="C571" s="9"/>
      <c r="D571" s="10" t="s">
        <v>282</v>
      </c>
      <c r="E571" s="11" t="s">
        <v>114</v>
      </c>
      <c r="F571" s="11" t="s">
        <v>282</v>
      </c>
      <c r="G571" s="11" t="s">
        <v>114</v>
      </c>
      <c r="H571" s="11" t="s">
        <v>114</v>
      </c>
      <c r="I571" s="11" t="s">
        <v>283</v>
      </c>
      <c r="J571" s="11" t="s">
        <v>283</v>
      </c>
      <c r="K571" s="11" t="s">
        <v>114</v>
      </c>
      <c r="L571" s="11" t="s">
        <v>114</v>
      </c>
      <c r="M571" s="11" t="s">
        <v>282</v>
      </c>
      <c r="N571" s="11" t="s">
        <v>283</v>
      </c>
      <c r="O571" s="11" t="s">
        <v>283</v>
      </c>
      <c r="P571" s="11" t="s">
        <v>283</v>
      </c>
      <c r="Q571" s="11" t="s">
        <v>283</v>
      </c>
      <c r="R571" s="11" t="s">
        <v>283</v>
      </c>
      <c r="S571" s="11" t="s">
        <v>283</v>
      </c>
      <c r="T571" s="11" t="s">
        <v>283</v>
      </c>
      <c r="U571" s="11" t="s">
        <v>114</v>
      </c>
      <c r="V571" s="11" t="s">
        <v>283</v>
      </c>
      <c r="W571" s="11" t="s">
        <v>283</v>
      </c>
      <c r="X571" s="11" t="s">
        <v>114</v>
      </c>
      <c r="Y571" s="11" t="s">
        <v>283</v>
      </c>
      <c r="Z571" s="11" t="s">
        <v>283</v>
      </c>
      <c r="AA571" s="11" t="s">
        <v>283</v>
      </c>
      <c r="AB571" s="11" t="s">
        <v>114</v>
      </c>
      <c r="AC571" s="11" t="s">
        <v>114</v>
      </c>
      <c r="AD571" s="15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15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1.8280000000000001</v>
      </c>
      <c r="E573" s="21">
        <v>1.9795</v>
      </c>
      <c r="F573" s="21">
        <v>1.93797446504052</v>
      </c>
      <c r="G573" s="21">
        <v>1.97</v>
      </c>
      <c r="H573" s="21">
        <v>1.95</v>
      </c>
      <c r="I573" s="148">
        <v>2.0099999999999998</v>
      </c>
      <c r="J573" s="21">
        <v>1.9610000000000003</v>
      </c>
      <c r="K573" s="21">
        <v>1.95</v>
      </c>
      <c r="L573" s="148">
        <v>1.7883</v>
      </c>
      <c r="M573" s="21">
        <v>1.9381999999999999</v>
      </c>
      <c r="N573" s="21">
        <v>1.96</v>
      </c>
      <c r="O573" s="21">
        <v>1.96</v>
      </c>
      <c r="P573" s="148">
        <v>2.1</v>
      </c>
      <c r="Q573" s="21">
        <v>1.8900000000000001</v>
      </c>
      <c r="R573" s="148">
        <v>2.0699999999999998</v>
      </c>
      <c r="S573" s="148">
        <v>2.06</v>
      </c>
      <c r="T573" s="21">
        <v>1.9799999999999998</v>
      </c>
      <c r="U573" s="21">
        <v>1.9251729915629103</v>
      </c>
      <c r="V573" s="21">
        <v>1.97722208</v>
      </c>
      <c r="W573" s="21">
        <v>1.95</v>
      </c>
      <c r="X573" s="21">
        <v>1.9530000000000003</v>
      </c>
      <c r="Y573" s="21">
        <v>1.8919999999999999</v>
      </c>
      <c r="Z573" s="21">
        <v>1.9799999999999998</v>
      </c>
      <c r="AA573" s="21">
        <v>1.95</v>
      </c>
      <c r="AB573" s="21">
        <v>1.9009999999999998</v>
      </c>
      <c r="AC573" s="21">
        <v>1.8929999999999998</v>
      </c>
      <c r="AD573" s="15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1.86</v>
      </c>
      <c r="E574" s="11">
        <v>1.9914999999999998</v>
      </c>
      <c r="F574" s="11">
        <v>1.9574934828929924</v>
      </c>
      <c r="G574" s="11">
        <v>1.94</v>
      </c>
      <c r="H574" s="11">
        <v>1.96</v>
      </c>
      <c r="I574" s="149">
        <v>2.0499999999999998</v>
      </c>
      <c r="J574" s="11">
        <v>1.9650000000000001</v>
      </c>
      <c r="K574" s="11">
        <v>1.94</v>
      </c>
      <c r="L574" s="149">
        <v>1.7644</v>
      </c>
      <c r="M574" s="11">
        <v>1.9179999999999999</v>
      </c>
      <c r="N574" s="11">
        <v>1.97</v>
      </c>
      <c r="O574" s="11">
        <v>1.95</v>
      </c>
      <c r="P574" s="149">
        <v>2.13</v>
      </c>
      <c r="Q574" s="11">
        <v>1.86</v>
      </c>
      <c r="R574" s="149">
        <v>2.0699999999999998</v>
      </c>
      <c r="S574" s="149">
        <v>2.12</v>
      </c>
      <c r="T574" s="11">
        <v>1.9900000000000002</v>
      </c>
      <c r="U574" s="11">
        <v>1.94100117546759</v>
      </c>
      <c r="V574" s="11">
        <v>1.8531551800000001</v>
      </c>
      <c r="W574" s="11">
        <v>1.95</v>
      </c>
      <c r="X574" s="11">
        <v>1.9570000000000001</v>
      </c>
      <c r="Y574" s="11">
        <v>1.9339999999999999</v>
      </c>
      <c r="Z574" s="11">
        <v>1.91</v>
      </c>
      <c r="AA574" s="11">
        <v>2</v>
      </c>
      <c r="AB574" s="11">
        <v>1.8859999999999999</v>
      </c>
      <c r="AC574" s="11">
        <v>1.8720000000000001</v>
      </c>
      <c r="AD574" s="15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 t="e">
        <v>#N/A</v>
      </c>
    </row>
    <row r="575" spans="1:65">
      <c r="A575" s="29"/>
      <c r="B575" s="19">
        <v>1</v>
      </c>
      <c r="C575" s="9">
        <v>3</v>
      </c>
      <c r="D575" s="11">
        <v>2.0369999999999999</v>
      </c>
      <c r="E575" s="11">
        <v>1.9817</v>
      </c>
      <c r="F575" s="11">
        <v>1.9005592373211559</v>
      </c>
      <c r="G575" s="11">
        <v>1.96</v>
      </c>
      <c r="H575" s="11">
        <v>1.94</v>
      </c>
      <c r="I575" s="149">
        <v>2.0299999999999998</v>
      </c>
      <c r="J575" s="11">
        <v>1.9720000000000002</v>
      </c>
      <c r="K575" s="11">
        <v>1.96</v>
      </c>
      <c r="L575" s="149">
        <v>1.786</v>
      </c>
      <c r="M575" s="11">
        <v>1.891</v>
      </c>
      <c r="N575" s="11">
        <v>1.91</v>
      </c>
      <c r="O575" s="11">
        <v>1.91</v>
      </c>
      <c r="P575" s="149">
        <v>2.0699999999999998</v>
      </c>
      <c r="Q575" s="11">
        <v>1.92</v>
      </c>
      <c r="R575" s="149">
        <v>2.08</v>
      </c>
      <c r="S575" s="149">
        <v>2.0699999999999998</v>
      </c>
      <c r="T575" s="11">
        <v>1.95</v>
      </c>
      <c r="U575" s="11">
        <v>1.9472690238524599</v>
      </c>
      <c r="V575" s="11">
        <v>1.9557726500000001</v>
      </c>
      <c r="W575" s="11">
        <v>1.94</v>
      </c>
      <c r="X575" s="11">
        <v>1.9319999999999999</v>
      </c>
      <c r="Y575" s="11">
        <v>1.8799999999999997</v>
      </c>
      <c r="Z575" s="11">
        <v>2.0099999999999998</v>
      </c>
      <c r="AA575" s="11">
        <v>1.9</v>
      </c>
      <c r="AB575" s="11">
        <v>1.865</v>
      </c>
      <c r="AC575" s="11">
        <v>1.8900000000000001</v>
      </c>
      <c r="AD575" s="15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1.944</v>
      </c>
      <c r="E576" s="11">
        <v>1.9824999999999999</v>
      </c>
      <c r="F576" s="11">
        <v>1.8840689816761156</v>
      </c>
      <c r="G576" s="11">
        <v>1.92</v>
      </c>
      <c r="H576" s="11">
        <v>1.95</v>
      </c>
      <c r="I576" s="147">
        <v>1.77</v>
      </c>
      <c r="J576" s="11">
        <v>1.9900000000000002</v>
      </c>
      <c r="K576" s="11">
        <v>1.9300000000000002</v>
      </c>
      <c r="L576" s="149">
        <v>1.7827999999999999</v>
      </c>
      <c r="M576" s="11">
        <v>1.8887999999999998</v>
      </c>
      <c r="N576" s="11">
        <v>1.97</v>
      </c>
      <c r="O576" s="11">
        <v>1.95</v>
      </c>
      <c r="P576" s="149">
        <v>2.1</v>
      </c>
      <c r="Q576" s="11">
        <v>1.8399999999999999</v>
      </c>
      <c r="R576" s="149">
        <v>2.0499999999999998</v>
      </c>
      <c r="S576" s="149">
        <v>2.0699999999999998</v>
      </c>
      <c r="T576" s="11">
        <v>1.97</v>
      </c>
      <c r="U576" s="11">
        <v>1.92954399664814</v>
      </c>
      <c r="V576" s="11">
        <v>1.92304794</v>
      </c>
      <c r="W576" s="11">
        <v>1.95</v>
      </c>
      <c r="X576" s="11">
        <v>1.9119999999999999</v>
      </c>
      <c r="Y576" s="11">
        <v>1.913</v>
      </c>
      <c r="Z576" s="11">
        <v>1.91</v>
      </c>
      <c r="AA576" s="11">
        <v>1.8799999999999997</v>
      </c>
      <c r="AB576" s="11">
        <v>1.8140000000000001</v>
      </c>
      <c r="AC576" s="11">
        <v>1.9009999999999998</v>
      </c>
      <c r="AD576" s="15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1.934574687430235</v>
      </c>
    </row>
    <row r="577" spans="1:65">
      <c r="A577" s="29"/>
      <c r="B577" s="19">
        <v>1</v>
      </c>
      <c r="C577" s="9">
        <v>5</v>
      </c>
      <c r="D577" s="147">
        <v>2.105</v>
      </c>
      <c r="E577" s="11">
        <v>1.9766999999999999</v>
      </c>
      <c r="F577" s="11">
        <v>1.9343545967408928</v>
      </c>
      <c r="G577" s="11">
        <v>1.95</v>
      </c>
      <c r="H577" s="11">
        <v>1.95</v>
      </c>
      <c r="I577" s="149">
        <v>2.0499999999999998</v>
      </c>
      <c r="J577" s="11">
        <v>1.9590000000000001</v>
      </c>
      <c r="K577" s="147">
        <v>2.0299999999999998</v>
      </c>
      <c r="L577" s="149">
        <v>1.7496</v>
      </c>
      <c r="M577" s="11">
        <v>1.9437</v>
      </c>
      <c r="N577" s="11">
        <v>1.97</v>
      </c>
      <c r="O577" s="11">
        <v>1.96</v>
      </c>
      <c r="P577" s="149">
        <v>2.0099999999999998</v>
      </c>
      <c r="Q577" s="11">
        <v>1.8799999999999997</v>
      </c>
      <c r="R577" s="149">
        <v>2.06</v>
      </c>
      <c r="S577" s="149">
        <v>2.06</v>
      </c>
      <c r="T577" s="11">
        <v>1.97</v>
      </c>
      <c r="U577" s="11">
        <v>1.9468609045221896</v>
      </c>
      <c r="V577" s="11">
        <v>1.9621862700000003</v>
      </c>
      <c r="W577" s="11">
        <v>1.95</v>
      </c>
      <c r="X577" s="11">
        <v>1.9009999999999998</v>
      </c>
      <c r="Y577" s="11">
        <v>1.9290000000000003</v>
      </c>
      <c r="Z577" s="11">
        <v>2.02</v>
      </c>
      <c r="AA577" s="11">
        <v>1.8900000000000001</v>
      </c>
      <c r="AB577" s="147">
        <v>1.7849999999999997</v>
      </c>
      <c r="AC577" s="11">
        <v>1.8579999999999999</v>
      </c>
      <c r="AD577" s="15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41</v>
      </c>
    </row>
    <row r="578" spans="1:65">
      <c r="A578" s="29"/>
      <c r="B578" s="19">
        <v>1</v>
      </c>
      <c r="C578" s="9">
        <v>6</v>
      </c>
      <c r="D578" s="11">
        <v>1.9959999999999998</v>
      </c>
      <c r="E578" s="11">
        <v>1.9943</v>
      </c>
      <c r="F578" s="11">
        <v>1.9496164821163151</v>
      </c>
      <c r="G578" s="11">
        <v>1.97</v>
      </c>
      <c r="H578" s="11">
        <v>1.96</v>
      </c>
      <c r="I578" s="149">
        <v>2.08</v>
      </c>
      <c r="J578" s="11">
        <v>1.968</v>
      </c>
      <c r="K578" s="11">
        <v>1.95</v>
      </c>
      <c r="L578" s="149">
        <v>1.7711999999999999</v>
      </c>
      <c r="M578" s="11">
        <v>1.8715999999999999</v>
      </c>
      <c r="N578" s="11">
        <v>1.94</v>
      </c>
      <c r="O578" s="11">
        <v>2.0099999999999998</v>
      </c>
      <c r="P578" s="149">
        <v>2.0699999999999998</v>
      </c>
      <c r="Q578" s="11">
        <v>1.8399999999999999</v>
      </c>
      <c r="R578" s="147">
        <v>1.96</v>
      </c>
      <c r="S578" s="149">
        <v>2.12</v>
      </c>
      <c r="T578" s="11">
        <v>2</v>
      </c>
      <c r="U578" s="11">
        <v>1.9296853983683704</v>
      </c>
      <c r="V578" s="11">
        <v>1.93332576</v>
      </c>
      <c r="W578" s="11">
        <v>1.95</v>
      </c>
      <c r="X578" s="11">
        <v>1.9259999999999999</v>
      </c>
      <c r="Y578" s="11">
        <v>1.9490000000000001</v>
      </c>
      <c r="Z578" s="11">
        <v>1.9</v>
      </c>
      <c r="AA578" s="11">
        <v>1.87</v>
      </c>
      <c r="AB578" s="11">
        <v>1.9119999999999999</v>
      </c>
      <c r="AC578" s="11">
        <v>1.8959999999999997</v>
      </c>
      <c r="AD578" s="15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20" t="s">
        <v>269</v>
      </c>
      <c r="C579" s="12"/>
      <c r="D579" s="22">
        <v>1.9616666666666667</v>
      </c>
      <c r="E579" s="22">
        <v>1.9843666666666664</v>
      </c>
      <c r="F579" s="22">
        <v>1.9273445409646655</v>
      </c>
      <c r="G579" s="22">
        <v>1.9516666666666669</v>
      </c>
      <c r="H579" s="22">
        <v>1.9516666666666669</v>
      </c>
      <c r="I579" s="22">
        <v>1.9983333333333333</v>
      </c>
      <c r="J579" s="22">
        <v>1.969166666666667</v>
      </c>
      <c r="K579" s="22">
        <v>1.9599999999999997</v>
      </c>
      <c r="L579" s="22">
        <v>1.7737166666666664</v>
      </c>
      <c r="M579" s="22">
        <v>1.90855</v>
      </c>
      <c r="N579" s="22">
        <v>1.9533333333333331</v>
      </c>
      <c r="O579" s="22">
        <v>1.9566666666666668</v>
      </c>
      <c r="P579" s="22">
        <v>2.08</v>
      </c>
      <c r="Q579" s="22">
        <v>1.8716666666666664</v>
      </c>
      <c r="R579" s="22">
        <v>2.0483333333333333</v>
      </c>
      <c r="S579" s="22">
        <v>2.0833333333333335</v>
      </c>
      <c r="T579" s="22">
        <v>1.9766666666666666</v>
      </c>
      <c r="U579" s="22">
        <v>1.9365889150702766</v>
      </c>
      <c r="V579" s="22">
        <v>1.9341183133333335</v>
      </c>
      <c r="W579" s="22">
        <v>1.9483333333333333</v>
      </c>
      <c r="X579" s="22">
        <v>1.9301666666666668</v>
      </c>
      <c r="Y579" s="22">
        <v>1.9161666666666666</v>
      </c>
      <c r="Z579" s="22">
        <v>1.9550000000000001</v>
      </c>
      <c r="AA579" s="22">
        <v>1.9149999999999998</v>
      </c>
      <c r="AB579" s="22">
        <v>1.8605</v>
      </c>
      <c r="AC579" s="22">
        <v>1.8849999999999998</v>
      </c>
      <c r="AD579" s="15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270</v>
      </c>
      <c r="C580" s="28"/>
      <c r="D580" s="11">
        <v>1.9699999999999998</v>
      </c>
      <c r="E580" s="11">
        <v>1.9821</v>
      </c>
      <c r="F580" s="11">
        <v>1.9361645308907063</v>
      </c>
      <c r="G580" s="11">
        <v>1.9550000000000001</v>
      </c>
      <c r="H580" s="11">
        <v>1.95</v>
      </c>
      <c r="I580" s="11">
        <v>2.04</v>
      </c>
      <c r="J580" s="11">
        <v>1.9664999999999999</v>
      </c>
      <c r="K580" s="11">
        <v>1.95</v>
      </c>
      <c r="L580" s="11">
        <v>1.7769999999999999</v>
      </c>
      <c r="M580" s="11">
        <v>1.9045000000000001</v>
      </c>
      <c r="N580" s="11">
        <v>1.9649999999999999</v>
      </c>
      <c r="O580" s="11">
        <v>1.9550000000000001</v>
      </c>
      <c r="P580" s="11">
        <v>2.085</v>
      </c>
      <c r="Q580" s="11">
        <v>1.8699999999999999</v>
      </c>
      <c r="R580" s="11">
        <v>2.0649999999999999</v>
      </c>
      <c r="S580" s="11">
        <v>2.0699999999999998</v>
      </c>
      <c r="T580" s="11">
        <v>1.9749999999999999</v>
      </c>
      <c r="U580" s="11">
        <v>1.9353432869179801</v>
      </c>
      <c r="V580" s="11">
        <v>1.9445492049999999</v>
      </c>
      <c r="W580" s="11">
        <v>1.95</v>
      </c>
      <c r="X580" s="11">
        <v>1.9289999999999998</v>
      </c>
      <c r="Y580" s="11">
        <v>1.9210000000000003</v>
      </c>
      <c r="Z580" s="11">
        <v>1.9449999999999998</v>
      </c>
      <c r="AA580" s="11">
        <v>1.895</v>
      </c>
      <c r="AB580" s="11">
        <v>1.8754999999999999</v>
      </c>
      <c r="AC580" s="11">
        <v>1.8915</v>
      </c>
      <c r="AD580" s="15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271</v>
      </c>
      <c r="C581" s="28"/>
      <c r="D581" s="23">
        <v>0.1057481284310349</v>
      </c>
      <c r="E581" s="23">
        <v>6.9658213203229874E-3</v>
      </c>
      <c r="F581" s="23">
        <v>2.8835258809021377E-2</v>
      </c>
      <c r="G581" s="23">
        <v>1.9407902170679534E-2</v>
      </c>
      <c r="H581" s="23">
        <v>7.5277265270908174E-3</v>
      </c>
      <c r="I581" s="23">
        <v>0.11426577206962134</v>
      </c>
      <c r="J581" s="23">
        <v>1.1232393630329523E-2</v>
      </c>
      <c r="K581" s="23">
        <v>3.5777087639996541E-2</v>
      </c>
      <c r="L581" s="23">
        <v>1.497202947721739E-2</v>
      </c>
      <c r="M581" s="23">
        <v>2.9214089066749986E-2</v>
      </c>
      <c r="N581" s="23">
        <v>2.4221202832779953E-2</v>
      </c>
      <c r="O581" s="23">
        <v>3.2041639575194396E-2</v>
      </c>
      <c r="P581" s="23">
        <v>4.0987803063838472E-2</v>
      </c>
      <c r="Q581" s="23">
        <v>3.1251666622224616E-2</v>
      </c>
      <c r="R581" s="23">
        <v>4.4459719597256413E-2</v>
      </c>
      <c r="S581" s="23">
        <v>2.8751811537130495E-2</v>
      </c>
      <c r="T581" s="23">
        <v>1.7511900715418305E-2</v>
      </c>
      <c r="U581" s="23">
        <v>9.6608411711121417E-3</v>
      </c>
      <c r="V581" s="23">
        <v>4.4255769012517085E-2</v>
      </c>
      <c r="W581" s="23">
        <v>4.0824829046386341E-3</v>
      </c>
      <c r="X581" s="23">
        <v>2.2103544210525902E-2</v>
      </c>
      <c r="Y581" s="23">
        <v>2.6316661389064421E-2</v>
      </c>
      <c r="Z581" s="23">
        <v>5.4680892457969248E-2</v>
      </c>
      <c r="AA581" s="23">
        <v>5.0099900199501404E-2</v>
      </c>
      <c r="AB581" s="23">
        <v>5.0646816286909903E-2</v>
      </c>
      <c r="AC581" s="23">
        <v>1.6516658257649995E-2</v>
      </c>
      <c r="AD581" s="205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56"/>
    </row>
    <row r="582" spans="1:65">
      <c r="A582" s="29"/>
      <c r="B582" s="3" t="s">
        <v>86</v>
      </c>
      <c r="C582" s="28"/>
      <c r="D582" s="13">
        <v>5.390728722057854E-2</v>
      </c>
      <c r="E582" s="13">
        <v>3.5103498951754488E-3</v>
      </c>
      <c r="F582" s="13">
        <v>1.4961133412393867E-2</v>
      </c>
      <c r="G582" s="13">
        <v>9.9442709670433133E-3</v>
      </c>
      <c r="H582" s="13">
        <v>3.8570759318996496E-3</v>
      </c>
      <c r="I582" s="13">
        <v>5.7180536481878902E-2</v>
      </c>
      <c r="J582" s="13">
        <v>5.7041355718981911E-3</v>
      </c>
      <c r="K582" s="13">
        <v>1.8253616142855381E-2</v>
      </c>
      <c r="L582" s="13">
        <v>8.4410491024782576E-3</v>
      </c>
      <c r="M582" s="13">
        <v>1.5306955053181727E-2</v>
      </c>
      <c r="N582" s="13">
        <v>1.239993319084298E-2</v>
      </c>
      <c r="O582" s="13">
        <v>1.6375624995840405E-2</v>
      </c>
      <c r="P582" s="13">
        <v>1.9705674549922343E-2</v>
      </c>
      <c r="Q582" s="13">
        <v>1.6697239513209949E-2</v>
      </c>
      <c r="R582" s="13">
        <v>2.1705314693534455E-2</v>
      </c>
      <c r="S582" s="13">
        <v>1.3800869537822637E-2</v>
      </c>
      <c r="T582" s="13">
        <v>8.859308962268957E-3</v>
      </c>
      <c r="U582" s="13">
        <v>4.9885864242704085E-3</v>
      </c>
      <c r="V582" s="13">
        <v>2.2881624514606347E-2</v>
      </c>
      <c r="W582" s="13">
        <v>2.0953718928855268E-3</v>
      </c>
      <c r="X582" s="13">
        <v>1.1451624666536171E-2</v>
      </c>
      <c r="Y582" s="13">
        <v>1.3734014815550711E-2</v>
      </c>
      <c r="Z582" s="13">
        <v>2.7969765963155625E-2</v>
      </c>
      <c r="AA582" s="13">
        <v>2.6161827780418489E-2</v>
      </c>
      <c r="AB582" s="13">
        <v>2.722215333883897E-2</v>
      </c>
      <c r="AC582" s="13">
        <v>8.7621529218302376E-3</v>
      </c>
      <c r="AD582" s="15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272</v>
      </c>
      <c r="C583" s="28"/>
      <c r="D583" s="13">
        <v>1.4004100959482235E-2</v>
      </c>
      <c r="E583" s="13">
        <v>2.5737946205929063E-2</v>
      </c>
      <c r="F583" s="13">
        <v>-3.7373312659091384E-3</v>
      </c>
      <c r="G583" s="13">
        <v>8.8350061372588495E-3</v>
      </c>
      <c r="H583" s="13">
        <v>8.8350061372588495E-3</v>
      </c>
      <c r="I583" s="13">
        <v>3.2957448640967835E-2</v>
      </c>
      <c r="J583" s="13">
        <v>1.7880922076149774E-2</v>
      </c>
      <c r="K583" s="13">
        <v>1.3142585155778264E-2</v>
      </c>
      <c r="L583" s="13">
        <v>-8.3149036224205997E-2</v>
      </c>
      <c r="M583" s="13">
        <v>-1.3452407704560909E-2</v>
      </c>
      <c r="N583" s="13">
        <v>9.6965219409625991E-3</v>
      </c>
      <c r="O583" s="13">
        <v>1.1419553548370542E-2</v>
      </c>
      <c r="P583" s="13">
        <v>7.517172302245867E-2</v>
      </c>
      <c r="Q583" s="13">
        <v>-3.2517752440528236E-2</v>
      </c>
      <c r="R583" s="13">
        <v>5.8802922752084541E-2</v>
      </c>
      <c r="S583" s="13">
        <v>7.6894754629866391E-2</v>
      </c>
      <c r="T583" s="13">
        <v>2.1757743192817092E-2</v>
      </c>
      <c r="U583" s="13">
        <v>1.0411733664918987E-3</v>
      </c>
      <c r="V583" s="13">
        <v>-2.3590409812901392E-4</v>
      </c>
      <c r="W583" s="13">
        <v>7.1119745298509063E-3</v>
      </c>
      <c r="X583" s="13">
        <v>-2.2785477305212742E-3</v>
      </c>
      <c r="Y583" s="13">
        <v>-9.5152804816341918E-3</v>
      </c>
      <c r="Z583" s="13">
        <v>1.0558037744666571E-2</v>
      </c>
      <c r="AA583" s="13">
        <v>-1.0118341544226972E-2</v>
      </c>
      <c r="AB583" s="13">
        <v>-3.8289908325344069E-2</v>
      </c>
      <c r="AC583" s="13">
        <v>-2.5625626010897018E-2</v>
      </c>
      <c r="AD583" s="15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45" t="s">
        <v>273</v>
      </c>
      <c r="C584" s="46"/>
      <c r="D584" s="44">
        <v>0.27</v>
      </c>
      <c r="E584" s="44">
        <v>0.89</v>
      </c>
      <c r="F584" s="44">
        <v>0.67</v>
      </c>
      <c r="G584" s="44">
        <v>0</v>
      </c>
      <c r="H584" s="44">
        <v>0</v>
      </c>
      <c r="I584" s="44">
        <v>1.28</v>
      </c>
      <c r="J584" s="44">
        <v>0.48</v>
      </c>
      <c r="K584" s="44">
        <v>0.23</v>
      </c>
      <c r="L584" s="44">
        <v>4.87</v>
      </c>
      <c r="M584" s="44">
        <v>1.18</v>
      </c>
      <c r="N584" s="44">
        <v>0.05</v>
      </c>
      <c r="O584" s="44">
        <v>0.14000000000000001</v>
      </c>
      <c r="P584" s="44">
        <v>3.51</v>
      </c>
      <c r="Q584" s="44">
        <v>2.19</v>
      </c>
      <c r="R584" s="44">
        <v>2.64</v>
      </c>
      <c r="S584" s="44">
        <v>3.6</v>
      </c>
      <c r="T584" s="44">
        <v>0.68</v>
      </c>
      <c r="U584" s="44">
        <v>0.41</v>
      </c>
      <c r="V584" s="44">
        <v>0.48</v>
      </c>
      <c r="W584" s="44">
        <v>0.09</v>
      </c>
      <c r="X584" s="44">
        <v>0.59</v>
      </c>
      <c r="Y584" s="44">
        <v>0.97</v>
      </c>
      <c r="Z584" s="44">
        <v>0.09</v>
      </c>
      <c r="AA584" s="44">
        <v>1</v>
      </c>
      <c r="AB584" s="44">
        <v>2.4900000000000002</v>
      </c>
      <c r="AC584" s="44">
        <v>1.82</v>
      </c>
      <c r="AD584" s="15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BM585" s="55"/>
    </row>
    <row r="586" spans="1:65" ht="15">
      <c r="B586" s="8" t="s">
        <v>524</v>
      </c>
      <c r="BM586" s="27" t="s">
        <v>66</v>
      </c>
    </row>
    <row r="587" spans="1:65" ht="15">
      <c r="A587" s="24" t="s">
        <v>29</v>
      </c>
      <c r="B587" s="18" t="s">
        <v>110</v>
      </c>
      <c r="C587" s="15" t="s">
        <v>111</v>
      </c>
      <c r="D587" s="16" t="s">
        <v>234</v>
      </c>
      <c r="E587" s="17" t="s">
        <v>234</v>
      </c>
      <c r="F587" s="17" t="s">
        <v>234</v>
      </c>
      <c r="G587" s="17" t="s">
        <v>234</v>
      </c>
      <c r="H587" s="17" t="s">
        <v>234</v>
      </c>
      <c r="I587" s="17" t="s">
        <v>234</v>
      </c>
      <c r="J587" s="17" t="s">
        <v>234</v>
      </c>
      <c r="K587" s="17" t="s">
        <v>234</v>
      </c>
      <c r="L587" s="17" t="s">
        <v>234</v>
      </c>
      <c r="M587" s="17" t="s">
        <v>234</v>
      </c>
      <c r="N587" s="17" t="s">
        <v>234</v>
      </c>
      <c r="O587" s="17" t="s">
        <v>234</v>
      </c>
      <c r="P587" s="17" t="s">
        <v>234</v>
      </c>
      <c r="Q587" s="17" t="s">
        <v>234</v>
      </c>
      <c r="R587" s="17" t="s">
        <v>234</v>
      </c>
      <c r="S587" s="17" t="s">
        <v>234</v>
      </c>
      <c r="T587" s="17" t="s">
        <v>234</v>
      </c>
      <c r="U587" s="17" t="s">
        <v>234</v>
      </c>
      <c r="V587" s="17" t="s">
        <v>234</v>
      </c>
      <c r="W587" s="17" t="s">
        <v>234</v>
      </c>
      <c r="X587" s="17" t="s">
        <v>234</v>
      </c>
      <c r="Y587" s="17" t="s">
        <v>234</v>
      </c>
      <c r="Z587" s="17" t="s">
        <v>234</v>
      </c>
      <c r="AA587" s="15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235</v>
      </c>
      <c r="C588" s="9" t="s">
        <v>235</v>
      </c>
      <c r="D588" s="151" t="s">
        <v>237</v>
      </c>
      <c r="E588" s="152" t="s">
        <v>238</v>
      </c>
      <c r="F588" s="152" t="s">
        <v>239</v>
      </c>
      <c r="G588" s="152" t="s">
        <v>240</v>
      </c>
      <c r="H588" s="152" t="s">
        <v>242</v>
      </c>
      <c r="I588" s="152" t="s">
        <v>243</v>
      </c>
      <c r="J588" s="152" t="s">
        <v>244</v>
      </c>
      <c r="K588" s="152" t="s">
        <v>246</v>
      </c>
      <c r="L588" s="152" t="s">
        <v>247</v>
      </c>
      <c r="M588" s="152" t="s">
        <v>248</v>
      </c>
      <c r="N588" s="152" t="s">
        <v>250</v>
      </c>
      <c r="O588" s="152" t="s">
        <v>251</v>
      </c>
      <c r="P588" s="152" t="s">
        <v>252</v>
      </c>
      <c r="Q588" s="152" t="s">
        <v>253</v>
      </c>
      <c r="R588" s="152" t="s">
        <v>254</v>
      </c>
      <c r="S588" s="152" t="s">
        <v>255</v>
      </c>
      <c r="T588" s="152" t="s">
        <v>256</v>
      </c>
      <c r="U588" s="152" t="s">
        <v>257</v>
      </c>
      <c r="V588" s="152" t="s">
        <v>259</v>
      </c>
      <c r="W588" s="152" t="s">
        <v>260</v>
      </c>
      <c r="X588" s="152" t="s">
        <v>261</v>
      </c>
      <c r="Y588" s="152" t="s">
        <v>262</v>
      </c>
      <c r="Z588" s="152" t="s">
        <v>263</v>
      </c>
      <c r="AA588" s="15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3</v>
      </c>
    </row>
    <row r="589" spans="1:65">
      <c r="A589" s="29"/>
      <c r="B589" s="19"/>
      <c r="C589" s="9"/>
      <c r="D589" s="10" t="s">
        <v>282</v>
      </c>
      <c r="E589" s="11" t="s">
        <v>282</v>
      </c>
      <c r="F589" s="11" t="s">
        <v>282</v>
      </c>
      <c r="G589" s="11" t="s">
        <v>114</v>
      </c>
      <c r="H589" s="11" t="s">
        <v>283</v>
      </c>
      <c r="I589" s="11" t="s">
        <v>282</v>
      </c>
      <c r="J589" s="11" t="s">
        <v>282</v>
      </c>
      <c r="K589" s="11" t="s">
        <v>282</v>
      </c>
      <c r="L589" s="11" t="s">
        <v>283</v>
      </c>
      <c r="M589" s="11" t="s">
        <v>283</v>
      </c>
      <c r="N589" s="11" t="s">
        <v>283</v>
      </c>
      <c r="O589" s="11" t="s">
        <v>283</v>
      </c>
      <c r="P589" s="11" t="s">
        <v>283</v>
      </c>
      <c r="Q589" s="11" t="s">
        <v>283</v>
      </c>
      <c r="R589" s="11" t="s">
        <v>283</v>
      </c>
      <c r="S589" s="11" t="s">
        <v>114</v>
      </c>
      <c r="T589" s="11" t="s">
        <v>283</v>
      </c>
      <c r="U589" s="11" t="s">
        <v>282</v>
      </c>
      <c r="V589" s="11" t="s">
        <v>283</v>
      </c>
      <c r="W589" s="11" t="s">
        <v>283</v>
      </c>
      <c r="X589" s="11" t="s">
        <v>283</v>
      </c>
      <c r="Y589" s="11" t="s">
        <v>282</v>
      </c>
      <c r="Z589" s="11" t="s">
        <v>282</v>
      </c>
      <c r="AA589" s="15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15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</v>
      </c>
    </row>
    <row r="591" spans="1:65">
      <c r="A591" s="29"/>
      <c r="B591" s="18">
        <v>1</v>
      </c>
      <c r="C591" s="14">
        <v>1</v>
      </c>
      <c r="D591" s="213">
        <v>12.32</v>
      </c>
      <c r="E591" s="213">
        <v>14.81</v>
      </c>
      <c r="F591" s="213">
        <v>13.512717631561806</v>
      </c>
      <c r="G591" s="214">
        <v>8.8699999999999992</v>
      </c>
      <c r="H591" s="213">
        <v>15.7</v>
      </c>
      <c r="I591" s="213">
        <v>15.7</v>
      </c>
      <c r="J591" s="213">
        <v>12.5</v>
      </c>
      <c r="K591" s="213">
        <v>13.05</v>
      </c>
      <c r="L591" s="213">
        <v>14.6</v>
      </c>
      <c r="M591" s="213">
        <v>13.2</v>
      </c>
      <c r="N591" s="213">
        <v>15.2</v>
      </c>
      <c r="O591" s="213">
        <v>14</v>
      </c>
      <c r="P591" s="213">
        <v>14.4</v>
      </c>
      <c r="Q591" s="234">
        <v>15.8</v>
      </c>
      <c r="R591" s="213">
        <v>14.8</v>
      </c>
      <c r="S591" s="213">
        <v>13.568797245773165</v>
      </c>
      <c r="T591" s="213">
        <v>13.881600000000001</v>
      </c>
      <c r="U591" s="214">
        <v>11</v>
      </c>
      <c r="V591" s="213">
        <v>11.16</v>
      </c>
      <c r="W591" s="213">
        <v>13.1</v>
      </c>
      <c r="X591" s="213">
        <v>14.4</v>
      </c>
      <c r="Y591" s="213">
        <v>12.9</v>
      </c>
      <c r="Z591" s="213">
        <v>16.3</v>
      </c>
      <c r="AA591" s="215"/>
      <c r="AB591" s="216"/>
      <c r="AC591" s="216"/>
      <c r="AD591" s="216"/>
      <c r="AE591" s="216"/>
      <c r="AF591" s="216"/>
      <c r="AG591" s="216"/>
      <c r="AH591" s="216"/>
      <c r="AI591" s="216"/>
      <c r="AJ591" s="216"/>
      <c r="AK591" s="216"/>
      <c r="AL591" s="216"/>
      <c r="AM591" s="216"/>
      <c r="AN591" s="216"/>
      <c r="AO591" s="216"/>
      <c r="AP591" s="216"/>
      <c r="AQ591" s="216"/>
      <c r="AR591" s="216"/>
      <c r="AS591" s="216"/>
      <c r="AT591" s="216"/>
      <c r="AU591" s="216"/>
      <c r="AV591" s="216"/>
      <c r="AW591" s="216"/>
      <c r="AX591" s="216"/>
      <c r="AY591" s="216"/>
      <c r="AZ591" s="216"/>
      <c r="BA591" s="216"/>
      <c r="BB591" s="216"/>
      <c r="BC591" s="216"/>
      <c r="BD591" s="216"/>
      <c r="BE591" s="216"/>
      <c r="BF591" s="216"/>
      <c r="BG591" s="216"/>
      <c r="BH591" s="216"/>
      <c r="BI591" s="216"/>
      <c r="BJ591" s="216"/>
      <c r="BK591" s="216"/>
      <c r="BL591" s="216"/>
      <c r="BM591" s="217">
        <v>1</v>
      </c>
    </row>
    <row r="592" spans="1:65">
      <c r="A592" s="29"/>
      <c r="B592" s="19">
        <v>1</v>
      </c>
      <c r="C592" s="9">
        <v>2</v>
      </c>
      <c r="D592" s="218">
        <v>13.07</v>
      </c>
      <c r="E592" s="218">
        <v>14.32</v>
      </c>
      <c r="F592" s="218">
        <v>13.458356495288566</v>
      </c>
      <c r="G592" s="220">
        <v>8.48</v>
      </c>
      <c r="H592" s="218">
        <v>15</v>
      </c>
      <c r="I592" s="218">
        <v>15.400000000000002</v>
      </c>
      <c r="J592" s="218">
        <v>13.4</v>
      </c>
      <c r="K592" s="218">
        <v>13.85</v>
      </c>
      <c r="L592" s="218">
        <v>14.1</v>
      </c>
      <c r="M592" s="218">
        <v>13.3</v>
      </c>
      <c r="N592" s="218">
        <v>15.2</v>
      </c>
      <c r="O592" s="218">
        <v>13.4</v>
      </c>
      <c r="P592" s="218">
        <v>14.2</v>
      </c>
      <c r="Q592" s="218">
        <v>15.1</v>
      </c>
      <c r="R592" s="218">
        <v>13.2</v>
      </c>
      <c r="S592" s="218">
        <v>13.518110490432509</v>
      </c>
      <c r="T592" s="218">
        <v>11.473599999999999</v>
      </c>
      <c r="U592" s="220">
        <v>11</v>
      </c>
      <c r="V592" s="218">
        <v>11.7</v>
      </c>
      <c r="W592" s="218">
        <v>13.6</v>
      </c>
      <c r="X592" s="218">
        <v>14.6</v>
      </c>
      <c r="Y592" s="218">
        <v>12.7</v>
      </c>
      <c r="Z592" s="218">
        <v>16</v>
      </c>
      <c r="AA592" s="215"/>
      <c r="AB592" s="216"/>
      <c r="AC592" s="216"/>
      <c r="AD592" s="216"/>
      <c r="AE592" s="216"/>
      <c r="AF592" s="216"/>
      <c r="AG592" s="216"/>
      <c r="AH592" s="216"/>
      <c r="AI592" s="216"/>
      <c r="AJ592" s="216"/>
      <c r="AK592" s="216"/>
      <c r="AL592" s="216"/>
      <c r="AM592" s="216"/>
      <c r="AN592" s="216"/>
      <c r="AO592" s="216"/>
      <c r="AP592" s="216"/>
      <c r="AQ592" s="216"/>
      <c r="AR592" s="216"/>
      <c r="AS592" s="216"/>
      <c r="AT592" s="216"/>
      <c r="AU592" s="216"/>
      <c r="AV592" s="216"/>
      <c r="AW592" s="216"/>
      <c r="AX592" s="216"/>
      <c r="AY592" s="216"/>
      <c r="AZ592" s="216"/>
      <c r="BA592" s="216"/>
      <c r="BB592" s="216"/>
      <c r="BC592" s="216"/>
      <c r="BD592" s="216"/>
      <c r="BE592" s="216"/>
      <c r="BF592" s="216"/>
      <c r="BG592" s="216"/>
      <c r="BH592" s="216"/>
      <c r="BI592" s="216"/>
      <c r="BJ592" s="216"/>
      <c r="BK592" s="216"/>
      <c r="BL592" s="216"/>
      <c r="BM592" s="217">
        <v>30</v>
      </c>
    </row>
    <row r="593" spans="1:65">
      <c r="A593" s="29"/>
      <c r="B593" s="19">
        <v>1</v>
      </c>
      <c r="C593" s="9">
        <v>3</v>
      </c>
      <c r="D593" s="218">
        <v>14.1</v>
      </c>
      <c r="E593" s="218">
        <v>15.02</v>
      </c>
      <c r="F593" s="218">
        <v>13.426908597404569</v>
      </c>
      <c r="G593" s="220">
        <v>8.66</v>
      </c>
      <c r="H593" s="218">
        <v>14.7</v>
      </c>
      <c r="I593" s="218">
        <v>15.5</v>
      </c>
      <c r="J593" s="218">
        <v>13.4</v>
      </c>
      <c r="K593" s="218">
        <v>15.420000000000002</v>
      </c>
      <c r="L593" s="218">
        <v>13.8</v>
      </c>
      <c r="M593" s="218">
        <v>13.7</v>
      </c>
      <c r="N593" s="218">
        <v>15</v>
      </c>
      <c r="O593" s="218">
        <v>13.5</v>
      </c>
      <c r="P593" s="218">
        <v>14.6</v>
      </c>
      <c r="Q593" s="218">
        <v>14.8</v>
      </c>
      <c r="R593" s="218">
        <v>14.8</v>
      </c>
      <c r="S593" s="218">
        <v>13.354667653307299</v>
      </c>
      <c r="T593" s="218">
        <v>13.9801</v>
      </c>
      <c r="U593" s="220">
        <v>10.1</v>
      </c>
      <c r="V593" s="218">
        <v>11.42</v>
      </c>
      <c r="W593" s="218">
        <v>13.4</v>
      </c>
      <c r="X593" s="218">
        <v>14.4</v>
      </c>
      <c r="Y593" s="218">
        <v>12.5</v>
      </c>
      <c r="Z593" s="218">
        <v>16.399999999999999</v>
      </c>
      <c r="AA593" s="215"/>
      <c r="AB593" s="216"/>
      <c r="AC593" s="216"/>
      <c r="AD593" s="216"/>
      <c r="AE593" s="216"/>
      <c r="AF593" s="216"/>
      <c r="AG593" s="216"/>
      <c r="AH593" s="216"/>
      <c r="AI593" s="216"/>
      <c r="AJ593" s="216"/>
      <c r="AK593" s="216"/>
      <c r="AL593" s="216"/>
      <c r="AM593" s="216"/>
      <c r="AN593" s="216"/>
      <c r="AO593" s="216"/>
      <c r="AP593" s="216"/>
      <c r="AQ593" s="216"/>
      <c r="AR593" s="216"/>
      <c r="AS593" s="216"/>
      <c r="AT593" s="216"/>
      <c r="AU593" s="216"/>
      <c r="AV593" s="216"/>
      <c r="AW593" s="216"/>
      <c r="AX593" s="216"/>
      <c r="AY593" s="216"/>
      <c r="AZ593" s="216"/>
      <c r="BA593" s="216"/>
      <c r="BB593" s="216"/>
      <c r="BC593" s="216"/>
      <c r="BD593" s="216"/>
      <c r="BE593" s="216"/>
      <c r="BF593" s="216"/>
      <c r="BG593" s="216"/>
      <c r="BH593" s="216"/>
      <c r="BI593" s="216"/>
      <c r="BJ593" s="216"/>
      <c r="BK593" s="216"/>
      <c r="BL593" s="216"/>
      <c r="BM593" s="217">
        <v>16</v>
      </c>
    </row>
    <row r="594" spans="1:65">
      <c r="A594" s="29"/>
      <c r="B594" s="19">
        <v>1</v>
      </c>
      <c r="C594" s="9">
        <v>4</v>
      </c>
      <c r="D594" s="218">
        <v>12.62</v>
      </c>
      <c r="E594" s="218">
        <v>14.58</v>
      </c>
      <c r="F594" s="218">
        <v>13.289925457370455</v>
      </c>
      <c r="G594" s="220">
        <v>8.94</v>
      </c>
      <c r="H594" s="218">
        <v>14.8</v>
      </c>
      <c r="I594" s="218">
        <v>14.2</v>
      </c>
      <c r="J594" s="218">
        <v>13.8</v>
      </c>
      <c r="K594" s="218">
        <v>15.58</v>
      </c>
      <c r="L594" s="218">
        <v>13.8</v>
      </c>
      <c r="M594" s="218">
        <v>13.7</v>
      </c>
      <c r="N594" s="218">
        <v>14.6</v>
      </c>
      <c r="O594" s="218">
        <v>14</v>
      </c>
      <c r="P594" s="218">
        <v>14.2</v>
      </c>
      <c r="Q594" s="218">
        <v>14.5</v>
      </c>
      <c r="R594" s="218">
        <v>13.6</v>
      </c>
      <c r="S594" s="218">
        <v>13.3035624735738</v>
      </c>
      <c r="T594" s="218">
        <v>11.662699999999999</v>
      </c>
      <c r="U594" s="220">
        <v>11.4</v>
      </c>
      <c r="V594" s="218">
        <v>11.52</v>
      </c>
      <c r="W594" s="218">
        <v>13.8</v>
      </c>
      <c r="X594" s="218">
        <v>14.1</v>
      </c>
      <c r="Y594" s="218">
        <v>12.9</v>
      </c>
      <c r="Z594" s="218">
        <v>16.8</v>
      </c>
      <c r="AA594" s="215"/>
      <c r="AB594" s="216"/>
      <c r="AC594" s="216"/>
      <c r="AD594" s="216"/>
      <c r="AE594" s="216"/>
      <c r="AF594" s="216"/>
      <c r="AG594" s="216"/>
      <c r="AH594" s="216"/>
      <c r="AI594" s="216"/>
      <c r="AJ594" s="216"/>
      <c r="AK594" s="216"/>
      <c r="AL594" s="216"/>
      <c r="AM594" s="216"/>
      <c r="AN594" s="216"/>
      <c r="AO594" s="216"/>
      <c r="AP594" s="216"/>
      <c r="AQ594" s="216"/>
      <c r="AR594" s="216"/>
      <c r="AS594" s="216"/>
      <c r="AT594" s="216"/>
      <c r="AU594" s="216"/>
      <c r="AV594" s="216"/>
      <c r="AW594" s="216"/>
      <c r="AX594" s="216"/>
      <c r="AY594" s="216"/>
      <c r="AZ594" s="216"/>
      <c r="BA594" s="216"/>
      <c r="BB594" s="216"/>
      <c r="BC594" s="216"/>
      <c r="BD594" s="216"/>
      <c r="BE594" s="216"/>
      <c r="BF594" s="216"/>
      <c r="BG594" s="216"/>
      <c r="BH594" s="216"/>
      <c r="BI594" s="216"/>
      <c r="BJ594" s="216"/>
      <c r="BK594" s="216"/>
      <c r="BL594" s="216"/>
      <c r="BM594" s="217">
        <v>13.962127104667605</v>
      </c>
    </row>
    <row r="595" spans="1:65">
      <c r="A595" s="29"/>
      <c r="B595" s="19">
        <v>1</v>
      </c>
      <c r="C595" s="9">
        <v>5</v>
      </c>
      <c r="D595" s="218">
        <v>13.1</v>
      </c>
      <c r="E595" s="218">
        <v>14.33</v>
      </c>
      <c r="F595" s="218">
        <v>13.655888215965856</v>
      </c>
      <c r="G595" s="220">
        <v>8.6300000000000008</v>
      </c>
      <c r="H595" s="218">
        <v>15.2</v>
      </c>
      <c r="I595" s="218">
        <v>14.6</v>
      </c>
      <c r="J595" s="218">
        <v>14.5</v>
      </c>
      <c r="K595" s="218">
        <v>16.02</v>
      </c>
      <c r="L595" s="218">
        <v>14.4</v>
      </c>
      <c r="M595" s="218">
        <v>13.3</v>
      </c>
      <c r="N595" s="218">
        <v>14.6</v>
      </c>
      <c r="O595" s="218">
        <v>14</v>
      </c>
      <c r="P595" s="218">
        <v>14.4</v>
      </c>
      <c r="Q595" s="218">
        <v>14.6</v>
      </c>
      <c r="R595" s="218">
        <v>13.8</v>
      </c>
      <c r="S595" s="218">
        <v>13.672470615480419</v>
      </c>
      <c r="T595" s="218">
        <v>12.707700000000001</v>
      </c>
      <c r="U595" s="220">
        <v>11.4</v>
      </c>
      <c r="V595" s="218">
        <v>11.24</v>
      </c>
      <c r="W595" s="218">
        <v>13.3</v>
      </c>
      <c r="X595" s="218">
        <v>14.2</v>
      </c>
      <c r="Y595" s="218">
        <v>12.8</v>
      </c>
      <c r="Z595" s="218">
        <v>16.2</v>
      </c>
      <c r="AA595" s="215"/>
      <c r="AB595" s="216"/>
      <c r="AC595" s="216"/>
      <c r="AD595" s="216"/>
      <c r="AE595" s="216"/>
      <c r="AF595" s="216"/>
      <c r="AG595" s="216"/>
      <c r="AH595" s="216"/>
      <c r="AI595" s="216"/>
      <c r="AJ595" s="216"/>
      <c r="AK595" s="216"/>
      <c r="AL595" s="216"/>
      <c r="AM595" s="216"/>
      <c r="AN595" s="216"/>
      <c r="AO595" s="216"/>
      <c r="AP595" s="216"/>
      <c r="AQ595" s="216"/>
      <c r="AR595" s="216"/>
      <c r="AS595" s="216"/>
      <c r="AT595" s="216"/>
      <c r="AU595" s="216"/>
      <c r="AV595" s="216"/>
      <c r="AW595" s="216"/>
      <c r="AX595" s="216"/>
      <c r="AY595" s="216"/>
      <c r="AZ595" s="216"/>
      <c r="BA595" s="216"/>
      <c r="BB595" s="216"/>
      <c r="BC595" s="216"/>
      <c r="BD595" s="216"/>
      <c r="BE595" s="216"/>
      <c r="BF595" s="216"/>
      <c r="BG595" s="216"/>
      <c r="BH595" s="216"/>
      <c r="BI595" s="216"/>
      <c r="BJ595" s="216"/>
      <c r="BK595" s="216"/>
      <c r="BL595" s="216"/>
      <c r="BM595" s="217">
        <v>42</v>
      </c>
    </row>
    <row r="596" spans="1:65">
      <c r="A596" s="29"/>
      <c r="B596" s="19">
        <v>1</v>
      </c>
      <c r="C596" s="9">
        <v>6</v>
      </c>
      <c r="D596" s="218">
        <v>13.39</v>
      </c>
      <c r="E596" s="218">
        <v>14.63</v>
      </c>
      <c r="F596" s="218">
        <v>13.460924551638943</v>
      </c>
      <c r="G596" s="220">
        <v>8.48</v>
      </c>
      <c r="H596" s="218">
        <v>15</v>
      </c>
      <c r="I596" s="218">
        <v>15</v>
      </c>
      <c r="J596" s="218">
        <v>13.2</v>
      </c>
      <c r="K596" s="218">
        <v>13.64</v>
      </c>
      <c r="L596" s="218">
        <v>14</v>
      </c>
      <c r="M596" s="218">
        <v>13.6</v>
      </c>
      <c r="N596" s="218">
        <v>15</v>
      </c>
      <c r="O596" s="218">
        <v>14.3</v>
      </c>
      <c r="P596" s="218">
        <v>13.8</v>
      </c>
      <c r="Q596" s="218">
        <v>14.8</v>
      </c>
      <c r="R596" s="218">
        <v>13</v>
      </c>
      <c r="S596" s="218">
        <v>13.386385760320623</v>
      </c>
      <c r="T596" s="218">
        <v>13.2936</v>
      </c>
      <c r="U596" s="220">
        <v>11.6</v>
      </c>
      <c r="V596" s="218">
        <v>11.67</v>
      </c>
      <c r="W596" s="218">
        <v>13.3</v>
      </c>
      <c r="X596" s="218">
        <v>14.2</v>
      </c>
      <c r="Y596" s="218">
        <v>12.7</v>
      </c>
      <c r="Z596" s="218">
        <v>16.2</v>
      </c>
      <c r="AA596" s="215"/>
      <c r="AB596" s="216"/>
      <c r="AC596" s="216"/>
      <c r="AD596" s="216"/>
      <c r="AE596" s="216"/>
      <c r="AF596" s="216"/>
      <c r="AG596" s="216"/>
      <c r="AH596" s="216"/>
      <c r="AI596" s="216"/>
      <c r="AJ596" s="216"/>
      <c r="AK596" s="216"/>
      <c r="AL596" s="216"/>
      <c r="AM596" s="216"/>
      <c r="AN596" s="216"/>
      <c r="AO596" s="216"/>
      <c r="AP596" s="216"/>
      <c r="AQ596" s="216"/>
      <c r="AR596" s="216"/>
      <c r="AS596" s="216"/>
      <c r="AT596" s="216"/>
      <c r="AU596" s="216"/>
      <c r="AV596" s="216"/>
      <c r="AW596" s="216"/>
      <c r="AX596" s="216"/>
      <c r="AY596" s="216"/>
      <c r="AZ596" s="216"/>
      <c r="BA596" s="216"/>
      <c r="BB596" s="216"/>
      <c r="BC596" s="216"/>
      <c r="BD596" s="216"/>
      <c r="BE596" s="216"/>
      <c r="BF596" s="216"/>
      <c r="BG596" s="216"/>
      <c r="BH596" s="216"/>
      <c r="BI596" s="216"/>
      <c r="BJ596" s="216"/>
      <c r="BK596" s="216"/>
      <c r="BL596" s="216"/>
      <c r="BM596" s="221"/>
    </row>
    <row r="597" spans="1:65">
      <c r="A597" s="29"/>
      <c r="B597" s="20" t="s">
        <v>269</v>
      </c>
      <c r="C597" s="12"/>
      <c r="D597" s="222">
        <v>13.1</v>
      </c>
      <c r="E597" s="222">
        <v>14.615</v>
      </c>
      <c r="F597" s="222">
        <v>13.467453491538366</v>
      </c>
      <c r="G597" s="222">
        <v>8.6766666666666676</v>
      </c>
      <c r="H597" s="222">
        <v>15.066666666666668</v>
      </c>
      <c r="I597" s="222">
        <v>15.066666666666665</v>
      </c>
      <c r="J597" s="222">
        <v>13.466666666666667</v>
      </c>
      <c r="K597" s="222">
        <v>14.593333333333334</v>
      </c>
      <c r="L597" s="222">
        <v>14.116666666666667</v>
      </c>
      <c r="M597" s="222">
        <v>13.466666666666667</v>
      </c>
      <c r="N597" s="222">
        <v>14.933333333333332</v>
      </c>
      <c r="O597" s="222">
        <v>13.866666666666667</v>
      </c>
      <c r="P597" s="222">
        <v>14.266666666666667</v>
      </c>
      <c r="Q597" s="222">
        <v>14.933333333333332</v>
      </c>
      <c r="R597" s="222">
        <v>13.866666666666667</v>
      </c>
      <c r="S597" s="222">
        <v>13.467332373147968</v>
      </c>
      <c r="T597" s="222">
        <v>12.833216666666667</v>
      </c>
      <c r="U597" s="222">
        <v>11.083333333333334</v>
      </c>
      <c r="V597" s="222">
        <v>11.451666666666666</v>
      </c>
      <c r="W597" s="222">
        <v>13.416666666666666</v>
      </c>
      <c r="X597" s="222">
        <v>14.316666666666668</v>
      </c>
      <c r="Y597" s="222">
        <v>12.75</v>
      </c>
      <c r="Z597" s="222">
        <v>16.316666666666666</v>
      </c>
      <c r="AA597" s="215"/>
      <c r="AB597" s="216"/>
      <c r="AC597" s="216"/>
      <c r="AD597" s="216"/>
      <c r="AE597" s="216"/>
      <c r="AF597" s="216"/>
      <c r="AG597" s="216"/>
      <c r="AH597" s="216"/>
      <c r="AI597" s="216"/>
      <c r="AJ597" s="216"/>
      <c r="AK597" s="216"/>
      <c r="AL597" s="216"/>
      <c r="AM597" s="216"/>
      <c r="AN597" s="216"/>
      <c r="AO597" s="216"/>
      <c r="AP597" s="216"/>
      <c r="AQ597" s="216"/>
      <c r="AR597" s="216"/>
      <c r="AS597" s="216"/>
      <c r="AT597" s="216"/>
      <c r="AU597" s="216"/>
      <c r="AV597" s="216"/>
      <c r="AW597" s="216"/>
      <c r="AX597" s="216"/>
      <c r="AY597" s="216"/>
      <c r="AZ597" s="216"/>
      <c r="BA597" s="216"/>
      <c r="BB597" s="216"/>
      <c r="BC597" s="216"/>
      <c r="BD597" s="216"/>
      <c r="BE597" s="216"/>
      <c r="BF597" s="216"/>
      <c r="BG597" s="216"/>
      <c r="BH597" s="216"/>
      <c r="BI597" s="216"/>
      <c r="BJ597" s="216"/>
      <c r="BK597" s="216"/>
      <c r="BL597" s="216"/>
      <c r="BM597" s="221"/>
    </row>
    <row r="598" spans="1:65">
      <c r="A598" s="29"/>
      <c r="B598" s="3" t="s">
        <v>270</v>
      </c>
      <c r="C598" s="28"/>
      <c r="D598" s="218">
        <v>13.085000000000001</v>
      </c>
      <c r="E598" s="218">
        <v>14.605</v>
      </c>
      <c r="F598" s="218">
        <v>13.459640523463754</v>
      </c>
      <c r="G598" s="218">
        <v>8.6449999999999996</v>
      </c>
      <c r="H598" s="218">
        <v>15</v>
      </c>
      <c r="I598" s="218">
        <v>15.200000000000001</v>
      </c>
      <c r="J598" s="218">
        <v>13.4</v>
      </c>
      <c r="K598" s="218">
        <v>14.635000000000002</v>
      </c>
      <c r="L598" s="218">
        <v>14.05</v>
      </c>
      <c r="M598" s="218">
        <v>13.45</v>
      </c>
      <c r="N598" s="218">
        <v>15</v>
      </c>
      <c r="O598" s="218">
        <v>14</v>
      </c>
      <c r="P598" s="218">
        <v>14.3</v>
      </c>
      <c r="Q598" s="218">
        <v>14.8</v>
      </c>
      <c r="R598" s="218">
        <v>13.7</v>
      </c>
      <c r="S598" s="218">
        <v>13.452248125376567</v>
      </c>
      <c r="T598" s="218">
        <v>13.00065</v>
      </c>
      <c r="U598" s="218">
        <v>11.2</v>
      </c>
      <c r="V598" s="218">
        <v>11.469999999999999</v>
      </c>
      <c r="W598" s="218">
        <v>13.350000000000001</v>
      </c>
      <c r="X598" s="218">
        <v>14.3</v>
      </c>
      <c r="Y598" s="218">
        <v>12.75</v>
      </c>
      <c r="Z598" s="218">
        <v>16.25</v>
      </c>
      <c r="AA598" s="215"/>
      <c r="AB598" s="216"/>
      <c r="AC598" s="216"/>
      <c r="AD598" s="216"/>
      <c r="AE598" s="216"/>
      <c r="AF598" s="216"/>
      <c r="AG598" s="216"/>
      <c r="AH598" s="216"/>
      <c r="AI598" s="216"/>
      <c r="AJ598" s="216"/>
      <c r="AK598" s="216"/>
      <c r="AL598" s="216"/>
      <c r="AM598" s="216"/>
      <c r="AN598" s="216"/>
      <c r="AO598" s="216"/>
      <c r="AP598" s="216"/>
      <c r="AQ598" s="216"/>
      <c r="AR598" s="216"/>
      <c r="AS598" s="216"/>
      <c r="AT598" s="216"/>
      <c r="AU598" s="216"/>
      <c r="AV598" s="216"/>
      <c r="AW598" s="216"/>
      <c r="AX598" s="216"/>
      <c r="AY598" s="216"/>
      <c r="AZ598" s="216"/>
      <c r="BA598" s="216"/>
      <c r="BB598" s="216"/>
      <c r="BC598" s="216"/>
      <c r="BD598" s="216"/>
      <c r="BE598" s="216"/>
      <c r="BF598" s="216"/>
      <c r="BG598" s="216"/>
      <c r="BH598" s="216"/>
      <c r="BI598" s="216"/>
      <c r="BJ598" s="216"/>
      <c r="BK598" s="216"/>
      <c r="BL598" s="216"/>
      <c r="BM598" s="221"/>
    </row>
    <row r="599" spans="1:65">
      <c r="A599" s="29"/>
      <c r="B599" s="3" t="s">
        <v>271</v>
      </c>
      <c r="C599" s="28"/>
      <c r="D599" s="23">
        <v>0.62029025463890697</v>
      </c>
      <c r="E599" s="23">
        <v>0.27267196408871952</v>
      </c>
      <c r="F599" s="23">
        <v>0.11903105602736511</v>
      </c>
      <c r="G599" s="23">
        <v>0.19314933773292228</v>
      </c>
      <c r="H599" s="23">
        <v>0.35590260840104343</v>
      </c>
      <c r="I599" s="23">
        <v>0.57850381733111067</v>
      </c>
      <c r="J599" s="23">
        <v>0.66231915770772243</v>
      </c>
      <c r="K599" s="23">
        <v>1.2276427276152726</v>
      </c>
      <c r="L599" s="23">
        <v>0.32506409624359694</v>
      </c>
      <c r="M599" s="23">
        <v>0.22509257354845474</v>
      </c>
      <c r="N599" s="23">
        <v>0.27325202042558921</v>
      </c>
      <c r="O599" s="23">
        <v>0.3444802848737018</v>
      </c>
      <c r="P599" s="23">
        <v>0.2732520204255891</v>
      </c>
      <c r="Q599" s="23">
        <v>0.47187568984497058</v>
      </c>
      <c r="R599" s="23">
        <v>0.77631608682718112</v>
      </c>
      <c r="S599" s="23">
        <v>0.14214183709983993</v>
      </c>
      <c r="T599" s="23">
        <v>1.0826655059004455</v>
      </c>
      <c r="U599" s="23">
        <v>0.53820689949745804</v>
      </c>
      <c r="V599" s="23">
        <v>0.22130672530826204</v>
      </c>
      <c r="W599" s="23">
        <v>0.24832774042918909</v>
      </c>
      <c r="X599" s="23">
        <v>0.18348478592697201</v>
      </c>
      <c r="Y599" s="23">
        <v>0.15165750888103127</v>
      </c>
      <c r="Z599" s="23">
        <v>0.27141603981096407</v>
      </c>
      <c r="AA599" s="15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86</v>
      </c>
      <c r="C600" s="28"/>
      <c r="D600" s="13">
        <v>4.7350401117473816E-2</v>
      </c>
      <c r="E600" s="13">
        <v>1.8656993779590798E-2</v>
      </c>
      <c r="F600" s="13">
        <v>8.8384233962383908E-3</v>
      </c>
      <c r="G600" s="13">
        <v>2.2260776534720198E-2</v>
      </c>
      <c r="H600" s="13">
        <v>2.3621854539892261E-2</v>
      </c>
      <c r="I600" s="13">
        <v>3.8396271061799388E-2</v>
      </c>
      <c r="J600" s="13">
        <v>4.9182115671365524E-2</v>
      </c>
      <c r="K600" s="13">
        <v>8.4123530901000859E-2</v>
      </c>
      <c r="L600" s="13">
        <v>2.3026972579239451E-2</v>
      </c>
      <c r="M600" s="13">
        <v>1.6714795065479314E-2</v>
      </c>
      <c r="N600" s="13">
        <v>1.8298126367784995E-2</v>
      </c>
      <c r="O600" s="13">
        <v>2.4842328236084264E-2</v>
      </c>
      <c r="P600" s="13">
        <v>1.9153179001793627E-2</v>
      </c>
      <c r="Q600" s="13">
        <v>3.1598818516404281E-2</v>
      </c>
      <c r="R600" s="13">
        <v>5.5984333184652485E-2</v>
      </c>
      <c r="S600" s="13">
        <v>1.0554565162678501E-2</v>
      </c>
      <c r="T600" s="13">
        <v>8.4364312862619181E-2</v>
      </c>
      <c r="U600" s="13">
        <v>4.8560021007289442E-2</v>
      </c>
      <c r="V600" s="13">
        <v>1.9325285283795259E-2</v>
      </c>
      <c r="W600" s="13">
        <v>1.8508899907765646E-2</v>
      </c>
      <c r="X600" s="13">
        <v>1.2816166653804795E-2</v>
      </c>
      <c r="Y600" s="13">
        <v>1.1894706578904414E-2</v>
      </c>
      <c r="Z600" s="13">
        <v>1.66342823173216E-2</v>
      </c>
      <c r="AA600" s="15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272</v>
      </c>
      <c r="C601" s="28"/>
      <c r="D601" s="13">
        <v>-6.1747547361848065E-2</v>
      </c>
      <c r="E601" s="13">
        <v>4.676027445088482E-2</v>
      </c>
      <c r="F601" s="13">
        <v>-3.5429674104876629E-2</v>
      </c>
      <c r="G601" s="13">
        <v>-0.37855696330353439</v>
      </c>
      <c r="H601" s="13">
        <v>7.9109691074922939E-2</v>
      </c>
      <c r="I601" s="13">
        <v>7.9109691074922717E-2</v>
      </c>
      <c r="J601" s="13">
        <v>-3.5486028331263575E-2</v>
      </c>
      <c r="K601" s="13">
        <v>4.5208457417259318E-2</v>
      </c>
      <c r="L601" s="13">
        <v>1.1068482677499603E-2</v>
      </c>
      <c r="M601" s="13">
        <v>-3.5486028331263575E-2</v>
      </c>
      <c r="N601" s="13">
        <v>6.9560047791073831E-2</v>
      </c>
      <c r="O601" s="13">
        <v>-6.8370984797169188E-3</v>
      </c>
      <c r="P601" s="13">
        <v>2.1811831371829626E-2</v>
      </c>
      <c r="Q601" s="13">
        <v>6.9560047791073831E-2</v>
      </c>
      <c r="R601" s="13">
        <v>-6.8370984797169188E-3</v>
      </c>
      <c r="S601" s="13">
        <v>-3.5438348885552307E-2</v>
      </c>
      <c r="T601" s="13">
        <v>-8.0855189867419131E-2</v>
      </c>
      <c r="U601" s="13">
        <v>-0.20618590203006226</v>
      </c>
      <c r="V601" s="13">
        <v>-0.17980501245842972</v>
      </c>
      <c r="W601" s="13">
        <v>-3.906714456270699E-2</v>
      </c>
      <c r="X601" s="13">
        <v>2.5392947603273042E-2</v>
      </c>
      <c r="Y601" s="13">
        <v>-8.6815360981951306E-2</v>
      </c>
      <c r="Z601" s="13">
        <v>0.1686375968610061</v>
      </c>
      <c r="AA601" s="15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273</v>
      </c>
      <c r="C602" s="46"/>
      <c r="D602" s="44">
        <v>0.69</v>
      </c>
      <c r="E602" s="44">
        <v>0.67</v>
      </c>
      <c r="F602" s="44">
        <v>0.36</v>
      </c>
      <c r="G602" s="44">
        <v>4.68</v>
      </c>
      <c r="H602" s="44">
        <v>1.08</v>
      </c>
      <c r="I602" s="44">
        <v>1.08</v>
      </c>
      <c r="J602" s="44">
        <v>0.36</v>
      </c>
      <c r="K602" s="44">
        <v>0.65</v>
      </c>
      <c r="L602" s="44">
        <v>0.23</v>
      </c>
      <c r="M602" s="44">
        <v>0.36</v>
      </c>
      <c r="N602" s="44">
        <v>0.96</v>
      </c>
      <c r="O602" s="44">
        <v>0</v>
      </c>
      <c r="P602" s="44">
        <v>0.36</v>
      </c>
      <c r="Q602" s="44">
        <v>0.96</v>
      </c>
      <c r="R602" s="44">
        <v>0</v>
      </c>
      <c r="S602" s="44">
        <v>0.36</v>
      </c>
      <c r="T602" s="44">
        <v>0.93</v>
      </c>
      <c r="U602" s="44">
        <v>2.5099999999999998</v>
      </c>
      <c r="V602" s="44">
        <v>2.1800000000000002</v>
      </c>
      <c r="W602" s="44">
        <v>0.41</v>
      </c>
      <c r="X602" s="44">
        <v>0.41</v>
      </c>
      <c r="Y602" s="44">
        <v>1.01</v>
      </c>
      <c r="Z602" s="44">
        <v>2.21</v>
      </c>
      <c r="AA602" s="15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BM603" s="55"/>
    </row>
    <row r="604" spans="1:65" ht="15">
      <c r="B604" s="8" t="s">
        <v>525</v>
      </c>
      <c r="BM604" s="27" t="s">
        <v>66</v>
      </c>
    </row>
    <row r="605" spans="1:65" ht="15">
      <c r="A605" s="24" t="s">
        <v>31</v>
      </c>
      <c r="B605" s="18" t="s">
        <v>110</v>
      </c>
      <c r="C605" s="15" t="s">
        <v>111</v>
      </c>
      <c r="D605" s="16" t="s">
        <v>234</v>
      </c>
      <c r="E605" s="17" t="s">
        <v>234</v>
      </c>
      <c r="F605" s="17" t="s">
        <v>234</v>
      </c>
      <c r="G605" s="17" t="s">
        <v>234</v>
      </c>
      <c r="H605" s="17" t="s">
        <v>234</v>
      </c>
      <c r="I605" s="17" t="s">
        <v>234</v>
      </c>
      <c r="J605" s="17" t="s">
        <v>234</v>
      </c>
      <c r="K605" s="17" t="s">
        <v>234</v>
      </c>
      <c r="L605" s="17" t="s">
        <v>234</v>
      </c>
      <c r="M605" s="15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235</v>
      </c>
      <c r="C606" s="9" t="s">
        <v>235</v>
      </c>
      <c r="D606" s="151" t="s">
        <v>237</v>
      </c>
      <c r="E606" s="152" t="s">
        <v>238</v>
      </c>
      <c r="F606" s="152" t="s">
        <v>239</v>
      </c>
      <c r="G606" s="152" t="s">
        <v>242</v>
      </c>
      <c r="H606" s="152" t="s">
        <v>245</v>
      </c>
      <c r="I606" s="152" t="s">
        <v>257</v>
      </c>
      <c r="J606" s="152" t="s">
        <v>259</v>
      </c>
      <c r="K606" s="152" t="s">
        <v>262</v>
      </c>
      <c r="L606" s="152" t="s">
        <v>263</v>
      </c>
      <c r="M606" s="15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282</v>
      </c>
      <c r="E607" s="11" t="s">
        <v>282</v>
      </c>
      <c r="F607" s="11" t="s">
        <v>282</v>
      </c>
      <c r="G607" s="11" t="s">
        <v>283</v>
      </c>
      <c r="H607" s="11" t="s">
        <v>282</v>
      </c>
      <c r="I607" s="11" t="s">
        <v>282</v>
      </c>
      <c r="J607" s="11" t="s">
        <v>283</v>
      </c>
      <c r="K607" s="11" t="s">
        <v>282</v>
      </c>
      <c r="L607" s="11" t="s">
        <v>282</v>
      </c>
      <c r="M607" s="15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15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234">
        <v>24.5</v>
      </c>
      <c r="E609" s="213">
        <v>34.479999999999997</v>
      </c>
      <c r="F609" s="213">
        <v>34.327738192636261</v>
      </c>
      <c r="G609" s="213">
        <v>33.9</v>
      </c>
      <c r="H609" s="214">
        <v>47.99435280686518</v>
      </c>
      <c r="I609" s="213">
        <v>33.9</v>
      </c>
      <c r="J609" s="214">
        <v>31.4</v>
      </c>
      <c r="K609" s="213">
        <v>34.299999999999997</v>
      </c>
      <c r="L609" s="213">
        <v>32.799999999999997</v>
      </c>
      <c r="M609" s="215"/>
      <c r="N609" s="216"/>
      <c r="O609" s="216"/>
      <c r="P609" s="216"/>
      <c r="Q609" s="216"/>
      <c r="R609" s="216"/>
      <c r="S609" s="216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  <c r="AL609" s="216"/>
      <c r="AM609" s="216"/>
      <c r="AN609" s="216"/>
      <c r="AO609" s="216"/>
      <c r="AP609" s="216"/>
      <c r="AQ609" s="216"/>
      <c r="AR609" s="216"/>
      <c r="AS609" s="216"/>
      <c r="AT609" s="216"/>
      <c r="AU609" s="216"/>
      <c r="AV609" s="216"/>
      <c r="AW609" s="216"/>
      <c r="AX609" s="216"/>
      <c r="AY609" s="216"/>
      <c r="AZ609" s="216"/>
      <c r="BA609" s="216"/>
      <c r="BB609" s="216"/>
      <c r="BC609" s="216"/>
      <c r="BD609" s="216"/>
      <c r="BE609" s="216"/>
      <c r="BF609" s="216"/>
      <c r="BG609" s="216"/>
      <c r="BH609" s="216"/>
      <c r="BI609" s="216"/>
      <c r="BJ609" s="216"/>
      <c r="BK609" s="216"/>
      <c r="BL609" s="216"/>
      <c r="BM609" s="217">
        <v>1</v>
      </c>
    </row>
    <row r="610" spans="1:65">
      <c r="A610" s="29"/>
      <c r="B610" s="19">
        <v>1</v>
      </c>
      <c r="C610" s="9">
        <v>2</v>
      </c>
      <c r="D610" s="218">
        <v>34.9</v>
      </c>
      <c r="E610" s="218">
        <v>35.04</v>
      </c>
      <c r="F610" s="218">
        <v>34.595254574176934</v>
      </c>
      <c r="G610" s="218">
        <v>33.6</v>
      </c>
      <c r="H610" s="220">
        <v>46.203797108717716</v>
      </c>
      <c r="I610" s="218">
        <v>34.700000000000003</v>
      </c>
      <c r="J610" s="220">
        <v>32.6</v>
      </c>
      <c r="K610" s="218">
        <v>35</v>
      </c>
      <c r="L610" s="218">
        <v>32.9</v>
      </c>
      <c r="M610" s="215"/>
      <c r="N610" s="216"/>
      <c r="O610" s="216"/>
      <c r="P610" s="216"/>
      <c r="Q610" s="216"/>
      <c r="R610" s="216"/>
      <c r="S610" s="216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  <c r="AL610" s="216"/>
      <c r="AM610" s="216"/>
      <c r="AN610" s="216"/>
      <c r="AO610" s="216"/>
      <c r="AP610" s="216"/>
      <c r="AQ610" s="216"/>
      <c r="AR610" s="216"/>
      <c r="AS610" s="216"/>
      <c r="AT610" s="216"/>
      <c r="AU610" s="216"/>
      <c r="AV610" s="216"/>
      <c r="AW610" s="216"/>
      <c r="AX610" s="216"/>
      <c r="AY610" s="216"/>
      <c r="AZ610" s="216"/>
      <c r="BA610" s="216"/>
      <c r="BB610" s="216"/>
      <c r="BC610" s="216"/>
      <c r="BD610" s="216"/>
      <c r="BE610" s="216"/>
      <c r="BF610" s="216"/>
      <c r="BG610" s="216"/>
      <c r="BH610" s="216"/>
      <c r="BI610" s="216"/>
      <c r="BJ610" s="216"/>
      <c r="BK610" s="216"/>
      <c r="BL610" s="216"/>
      <c r="BM610" s="217">
        <v>7</v>
      </c>
    </row>
    <row r="611" spans="1:65">
      <c r="A611" s="29"/>
      <c r="B611" s="19">
        <v>1</v>
      </c>
      <c r="C611" s="9">
        <v>3</v>
      </c>
      <c r="D611" s="218">
        <v>36.9</v>
      </c>
      <c r="E611" s="218">
        <v>34.32</v>
      </c>
      <c r="F611" s="218">
        <v>33.153393332146237</v>
      </c>
      <c r="G611" s="218">
        <v>34.1</v>
      </c>
      <c r="H611" s="220">
        <v>48.333588864355903</v>
      </c>
      <c r="I611" s="218">
        <v>32.9</v>
      </c>
      <c r="J611" s="220">
        <v>31</v>
      </c>
      <c r="K611" s="218">
        <v>34.4</v>
      </c>
      <c r="L611" s="218">
        <v>36.9</v>
      </c>
      <c r="M611" s="215"/>
      <c r="N611" s="216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  <c r="AL611" s="216"/>
      <c r="AM611" s="216"/>
      <c r="AN611" s="216"/>
      <c r="AO611" s="216"/>
      <c r="AP611" s="216"/>
      <c r="AQ611" s="216"/>
      <c r="AR611" s="216"/>
      <c r="AS611" s="216"/>
      <c r="AT611" s="216"/>
      <c r="AU611" s="216"/>
      <c r="AV611" s="216"/>
      <c r="AW611" s="216"/>
      <c r="AX611" s="216"/>
      <c r="AY611" s="216"/>
      <c r="AZ611" s="216"/>
      <c r="BA611" s="216"/>
      <c r="BB611" s="216"/>
      <c r="BC611" s="216"/>
      <c r="BD611" s="216"/>
      <c r="BE611" s="216"/>
      <c r="BF611" s="216"/>
      <c r="BG611" s="216"/>
      <c r="BH611" s="216"/>
      <c r="BI611" s="216"/>
      <c r="BJ611" s="216"/>
      <c r="BK611" s="216"/>
      <c r="BL611" s="216"/>
      <c r="BM611" s="217">
        <v>16</v>
      </c>
    </row>
    <row r="612" spans="1:65">
      <c r="A612" s="29"/>
      <c r="B612" s="19">
        <v>1</v>
      </c>
      <c r="C612" s="9">
        <v>4</v>
      </c>
      <c r="D612" s="218">
        <v>29.8</v>
      </c>
      <c r="E612" s="218">
        <v>35.229999999999997</v>
      </c>
      <c r="F612" s="218">
        <v>34.076471316476997</v>
      </c>
      <c r="G612" s="219">
        <v>35.6</v>
      </c>
      <c r="H612" s="220">
        <v>46.692401903220386</v>
      </c>
      <c r="I612" s="218">
        <v>35.4</v>
      </c>
      <c r="J612" s="220">
        <v>32</v>
      </c>
      <c r="K612" s="218">
        <v>34.799999999999997</v>
      </c>
      <c r="L612" s="218">
        <v>35.6</v>
      </c>
      <c r="M612" s="215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  <c r="AL612" s="216"/>
      <c r="AM612" s="216"/>
      <c r="AN612" s="216"/>
      <c r="AO612" s="216"/>
      <c r="AP612" s="216"/>
      <c r="AQ612" s="216"/>
      <c r="AR612" s="216"/>
      <c r="AS612" s="216"/>
      <c r="AT612" s="216"/>
      <c r="AU612" s="216"/>
      <c r="AV612" s="216"/>
      <c r="AW612" s="216"/>
      <c r="AX612" s="216"/>
      <c r="AY612" s="216"/>
      <c r="AZ612" s="216"/>
      <c r="BA612" s="216"/>
      <c r="BB612" s="216"/>
      <c r="BC612" s="216"/>
      <c r="BD612" s="216"/>
      <c r="BE612" s="216"/>
      <c r="BF612" s="216"/>
      <c r="BG612" s="216"/>
      <c r="BH612" s="216"/>
      <c r="BI612" s="216"/>
      <c r="BJ612" s="216"/>
      <c r="BK612" s="216"/>
      <c r="BL612" s="216"/>
      <c r="BM612" s="217">
        <v>34.21150514910557</v>
      </c>
    </row>
    <row r="613" spans="1:65">
      <c r="A613" s="29"/>
      <c r="B613" s="19">
        <v>1</v>
      </c>
      <c r="C613" s="9">
        <v>5</v>
      </c>
      <c r="D613" s="218">
        <v>32</v>
      </c>
      <c r="E613" s="218">
        <v>33.68</v>
      </c>
      <c r="F613" s="218">
        <v>34.683900016024431</v>
      </c>
      <c r="G613" s="218">
        <v>33.700000000000003</v>
      </c>
      <c r="H613" s="220">
        <v>46.919716164672913</v>
      </c>
      <c r="I613" s="218">
        <v>35.200000000000003</v>
      </c>
      <c r="J613" s="220">
        <v>32.6</v>
      </c>
      <c r="K613" s="218">
        <v>34.6</v>
      </c>
      <c r="L613" s="218">
        <v>28.2</v>
      </c>
      <c r="M613" s="215"/>
      <c r="N613" s="216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G613" s="216"/>
      <c r="AH613" s="216"/>
      <c r="AI613" s="216"/>
      <c r="AJ613" s="216"/>
      <c r="AK613" s="216"/>
      <c r="AL613" s="216"/>
      <c r="AM613" s="216"/>
      <c r="AN613" s="216"/>
      <c r="AO613" s="216"/>
      <c r="AP613" s="216"/>
      <c r="AQ613" s="216"/>
      <c r="AR613" s="216"/>
      <c r="AS613" s="216"/>
      <c r="AT613" s="216"/>
      <c r="AU613" s="216"/>
      <c r="AV613" s="216"/>
      <c r="AW613" s="216"/>
      <c r="AX613" s="216"/>
      <c r="AY613" s="216"/>
      <c r="AZ613" s="216"/>
      <c r="BA613" s="216"/>
      <c r="BB613" s="216"/>
      <c r="BC613" s="216"/>
      <c r="BD613" s="216"/>
      <c r="BE613" s="216"/>
      <c r="BF613" s="216"/>
      <c r="BG613" s="216"/>
      <c r="BH613" s="216"/>
      <c r="BI613" s="216"/>
      <c r="BJ613" s="216"/>
      <c r="BK613" s="216"/>
      <c r="BL613" s="216"/>
      <c r="BM613" s="217">
        <v>43</v>
      </c>
    </row>
    <row r="614" spans="1:65">
      <c r="A614" s="29"/>
      <c r="B614" s="19">
        <v>1</v>
      </c>
      <c r="C614" s="9">
        <v>6</v>
      </c>
      <c r="D614" s="218">
        <v>36.9</v>
      </c>
      <c r="E614" s="218">
        <v>34.01</v>
      </c>
      <c r="F614" s="218">
        <v>34.006458830973017</v>
      </c>
      <c r="G614" s="218">
        <v>34.6</v>
      </c>
      <c r="H614" s="220">
        <v>47.577383011812962</v>
      </c>
      <c r="I614" s="218">
        <v>34.6</v>
      </c>
      <c r="J614" s="220">
        <v>32.200000000000003</v>
      </c>
      <c r="K614" s="218">
        <v>34.9</v>
      </c>
      <c r="L614" s="218">
        <v>35.700000000000003</v>
      </c>
      <c r="M614" s="215"/>
      <c r="N614" s="216"/>
      <c r="O614" s="216"/>
      <c r="P614" s="216"/>
      <c r="Q614" s="216"/>
      <c r="R614" s="216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  <c r="AL614" s="216"/>
      <c r="AM614" s="216"/>
      <c r="AN614" s="216"/>
      <c r="AO614" s="216"/>
      <c r="AP614" s="216"/>
      <c r="AQ614" s="216"/>
      <c r="AR614" s="216"/>
      <c r="AS614" s="216"/>
      <c r="AT614" s="216"/>
      <c r="AU614" s="216"/>
      <c r="AV614" s="216"/>
      <c r="AW614" s="216"/>
      <c r="AX614" s="216"/>
      <c r="AY614" s="216"/>
      <c r="AZ614" s="216"/>
      <c r="BA614" s="216"/>
      <c r="BB614" s="216"/>
      <c r="BC614" s="216"/>
      <c r="BD614" s="216"/>
      <c r="BE614" s="216"/>
      <c r="BF614" s="216"/>
      <c r="BG614" s="216"/>
      <c r="BH614" s="216"/>
      <c r="BI614" s="216"/>
      <c r="BJ614" s="216"/>
      <c r="BK614" s="216"/>
      <c r="BL614" s="216"/>
      <c r="BM614" s="221"/>
    </row>
    <row r="615" spans="1:65">
      <c r="A615" s="29"/>
      <c r="B615" s="20" t="s">
        <v>269</v>
      </c>
      <c r="C615" s="12"/>
      <c r="D615" s="222">
        <v>32.5</v>
      </c>
      <c r="E615" s="222">
        <v>34.46</v>
      </c>
      <c r="F615" s="222">
        <v>34.140536043738983</v>
      </c>
      <c r="G615" s="222">
        <v>34.249999999999993</v>
      </c>
      <c r="H615" s="222">
        <v>47.286873309940837</v>
      </c>
      <c r="I615" s="222">
        <v>34.450000000000003</v>
      </c>
      <c r="J615" s="222">
        <v>31.966666666666669</v>
      </c>
      <c r="K615" s="222">
        <v>34.666666666666664</v>
      </c>
      <c r="L615" s="222">
        <v>33.68333333333333</v>
      </c>
      <c r="M615" s="215"/>
      <c r="N615" s="216"/>
      <c r="O615" s="216"/>
      <c r="P615" s="216"/>
      <c r="Q615" s="216"/>
      <c r="R615" s="216"/>
      <c r="S615" s="216"/>
      <c r="T615" s="216"/>
      <c r="U615" s="216"/>
      <c r="V615" s="216"/>
      <c r="W615" s="216"/>
      <c r="X615" s="216"/>
      <c r="Y615" s="216"/>
      <c r="Z615" s="216"/>
      <c r="AA615" s="216"/>
      <c r="AB615" s="216"/>
      <c r="AC615" s="216"/>
      <c r="AD615" s="216"/>
      <c r="AE615" s="216"/>
      <c r="AF615" s="216"/>
      <c r="AG615" s="216"/>
      <c r="AH615" s="216"/>
      <c r="AI615" s="216"/>
      <c r="AJ615" s="216"/>
      <c r="AK615" s="216"/>
      <c r="AL615" s="216"/>
      <c r="AM615" s="216"/>
      <c r="AN615" s="216"/>
      <c r="AO615" s="216"/>
      <c r="AP615" s="216"/>
      <c r="AQ615" s="216"/>
      <c r="AR615" s="216"/>
      <c r="AS615" s="216"/>
      <c r="AT615" s="216"/>
      <c r="AU615" s="216"/>
      <c r="AV615" s="216"/>
      <c r="AW615" s="216"/>
      <c r="AX615" s="216"/>
      <c r="AY615" s="216"/>
      <c r="AZ615" s="216"/>
      <c r="BA615" s="216"/>
      <c r="BB615" s="216"/>
      <c r="BC615" s="216"/>
      <c r="BD615" s="216"/>
      <c r="BE615" s="216"/>
      <c r="BF615" s="216"/>
      <c r="BG615" s="216"/>
      <c r="BH615" s="216"/>
      <c r="BI615" s="216"/>
      <c r="BJ615" s="216"/>
      <c r="BK615" s="216"/>
      <c r="BL615" s="216"/>
      <c r="BM615" s="221"/>
    </row>
    <row r="616" spans="1:65">
      <c r="A616" s="29"/>
      <c r="B616" s="3" t="s">
        <v>270</v>
      </c>
      <c r="C616" s="28"/>
      <c r="D616" s="218">
        <v>33.450000000000003</v>
      </c>
      <c r="E616" s="218">
        <v>34.4</v>
      </c>
      <c r="F616" s="218">
        <v>34.202104754556629</v>
      </c>
      <c r="G616" s="218">
        <v>34</v>
      </c>
      <c r="H616" s="218">
        <v>47.248549588242938</v>
      </c>
      <c r="I616" s="218">
        <v>34.650000000000006</v>
      </c>
      <c r="J616" s="218">
        <v>32.1</v>
      </c>
      <c r="K616" s="218">
        <v>34.700000000000003</v>
      </c>
      <c r="L616" s="218">
        <v>34.25</v>
      </c>
      <c r="M616" s="215"/>
      <c r="N616" s="216"/>
      <c r="O616" s="216"/>
      <c r="P616" s="216"/>
      <c r="Q616" s="216"/>
      <c r="R616" s="216"/>
      <c r="S616" s="216"/>
      <c r="T616" s="216"/>
      <c r="U616" s="216"/>
      <c r="V616" s="216"/>
      <c r="W616" s="216"/>
      <c r="X616" s="216"/>
      <c r="Y616" s="216"/>
      <c r="Z616" s="216"/>
      <c r="AA616" s="216"/>
      <c r="AB616" s="216"/>
      <c r="AC616" s="216"/>
      <c r="AD616" s="216"/>
      <c r="AE616" s="216"/>
      <c r="AF616" s="216"/>
      <c r="AG616" s="216"/>
      <c r="AH616" s="216"/>
      <c r="AI616" s="216"/>
      <c r="AJ616" s="216"/>
      <c r="AK616" s="216"/>
      <c r="AL616" s="216"/>
      <c r="AM616" s="216"/>
      <c r="AN616" s="216"/>
      <c r="AO616" s="216"/>
      <c r="AP616" s="216"/>
      <c r="AQ616" s="216"/>
      <c r="AR616" s="216"/>
      <c r="AS616" s="216"/>
      <c r="AT616" s="216"/>
      <c r="AU616" s="216"/>
      <c r="AV616" s="216"/>
      <c r="AW616" s="216"/>
      <c r="AX616" s="216"/>
      <c r="AY616" s="216"/>
      <c r="AZ616" s="216"/>
      <c r="BA616" s="216"/>
      <c r="BB616" s="216"/>
      <c r="BC616" s="216"/>
      <c r="BD616" s="216"/>
      <c r="BE616" s="216"/>
      <c r="BF616" s="216"/>
      <c r="BG616" s="216"/>
      <c r="BH616" s="216"/>
      <c r="BI616" s="216"/>
      <c r="BJ616" s="216"/>
      <c r="BK616" s="216"/>
      <c r="BL616" s="216"/>
      <c r="BM616" s="221"/>
    </row>
    <row r="617" spans="1:65">
      <c r="A617" s="29"/>
      <c r="B617" s="3" t="s">
        <v>271</v>
      </c>
      <c r="C617" s="28"/>
      <c r="D617" s="23">
        <v>4.817053041019987</v>
      </c>
      <c r="E617" s="23">
        <v>0.59332958800315971</v>
      </c>
      <c r="F617" s="23">
        <v>0.55382121919734195</v>
      </c>
      <c r="G617" s="23">
        <v>0.75033325929216288</v>
      </c>
      <c r="H617" s="23">
        <v>0.81753180460334174</v>
      </c>
      <c r="I617" s="23">
        <v>0.922496612459906</v>
      </c>
      <c r="J617" s="23">
        <v>0.65012819248719556</v>
      </c>
      <c r="K617" s="23">
        <v>0.28047578623950215</v>
      </c>
      <c r="L617" s="23">
        <v>3.1479623038827307</v>
      </c>
      <c r="M617" s="15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86</v>
      </c>
      <c r="C618" s="28"/>
      <c r="D618" s="13">
        <v>0.14821701664676884</v>
      </c>
      <c r="E618" s="13">
        <v>1.7217921880532783E-2</v>
      </c>
      <c r="F618" s="13">
        <v>1.6221807955440905E-2</v>
      </c>
      <c r="G618" s="13">
        <v>2.1907540417289432E-2</v>
      </c>
      <c r="H618" s="13">
        <v>1.7288768475869538E-2</v>
      </c>
      <c r="I618" s="13">
        <v>2.6777840710011783E-2</v>
      </c>
      <c r="J618" s="13">
        <v>2.0337691110131246E-2</v>
      </c>
      <c r="K618" s="13">
        <v>8.0906476799856401E-3</v>
      </c>
      <c r="L618" s="13">
        <v>9.345756468726564E-2</v>
      </c>
      <c r="M618" s="15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272</v>
      </c>
      <c r="C619" s="28"/>
      <c r="D619" s="13">
        <v>-5.0027180670544569E-2</v>
      </c>
      <c r="E619" s="13">
        <v>7.2634878182471496E-3</v>
      </c>
      <c r="F619" s="13">
        <v>-2.074422188011904E-3</v>
      </c>
      <c r="G619" s="13">
        <v>1.125201908733553E-3</v>
      </c>
      <c r="H619" s="13">
        <v>0.38219213401597774</v>
      </c>
      <c r="I619" s="13">
        <v>6.971188489222957E-3</v>
      </c>
      <c r="J619" s="13">
        <v>-6.5616478218515017E-2</v>
      </c>
      <c r="K619" s="13">
        <v>1.3304340618085719E-2</v>
      </c>
      <c r="L619" s="13">
        <v>-1.5438426735984945E-2</v>
      </c>
      <c r="M619" s="15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273</v>
      </c>
      <c r="C620" s="46"/>
      <c r="D620" s="44">
        <v>2.83</v>
      </c>
      <c r="E620" s="44">
        <v>0.34</v>
      </c>
      <c r="F620" s="44">
        <v>0.18</v>
      </c>
      <c r="G620" s="44">
        <v>0</v>
      </c>
      <c r="H620" s="44">
        <v>21.1</v>
      </c>
      <c r="I620" s="44">
        <v>0.32</v>
      </c>
      <c r="J620" s="44">
        <v>3.7</v>
      </c>
      <c r="K620" s="44">
        <v>0.67</v>
      </c>
      <c r="L620" s="44">
        <v>0.92</v>
      </c>
      <c r="M620" s="15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BM621" s="55"/>
    </row>
    <row r="622" spans="1:65" ht="15">
      <c r="B622" s="8" t="s">
        <v>526</v>
      </c>
      <c r="BM622" s="27" t="s">
        <v>66</v>
      </c>
    </row>
    <row r="623" spans="1:65" ht="15">
      <c r="A623" s="24" t="s">
        <v>34</v>
      </c>
      <c r="B623" s="18" t="s">
        <v>110</v>
      </c>
      <c r="C623" s="15" t="s">
        <v>111</v>
      </c>
      <c r="D623" s="16" t="s">
        <v>234</v>
      </c>
      <c r="E623" s="17" t="s">
        <v>234</v>
      </c>
      <c r="F623" s="17" t="s">
        <v>234</v>
      </c>
      <c r="G623" s="17" t="s">
        <v>234</v>
      </c>
      <c r="H623" s="17" t="s">
        <v>234</v>
      </c>
      <c r="I623" s="17" t="s">
        <v>234</v>
      </c>
      <c r="J623" s="17" t="s">
        <v>234</v>
      </c>
      <c r="K623" s="17" t="s">
        <v>234</v>
      </c>
      <c r="L623" s="17" t="s">
        <v>234</v>
      </c>
      <c r="M623" s="17" t="s">
        <v>234</v>
      </c>
      <c r="N623" s="17" t="s">
        <v>234</v>
      </c>
      <c r="O623" s="17" t="s">
        <v>234</v>
      </c>
      <c r="P623" s="17" t="s">
        <v>234</v>
      </c>
      <c r="Q623" s="17" t="s">
        <v>234</v>
      </c>
      <c r="R623" s="17" t="s">
        <v>234</v>
      </c>
      <c r="S623" s="17" t="s">
        <v>234</v>
      </c>
      <c r="T623" s="17" t="s">
        <v>234</v>
      </c>
      <c r="U623" s="17" t="s">
        <v>234</v>
      </c>
      <c r="V623" s="17" t="s">
        <v>234</v>
      </c>
      <c r="W623" s="17" t="s">
        <v>234</v>
      </c>
      <c r="X623" s="17" t="s">
        <v>234</v>
      </c>
      <c r="Y623" s="17" t="s">
        <v>234</v>
      </c>
      <c r="Z623" s="17" t="s">
        <v>234</v>
      </c>
      <c r="AA623" s="17" t="s">
        <v>234</v>
      </c>
      <c r="AB623" s="15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235</v>
      </c>
      <c r="C624" s="9" t="s">
        <v>235</v>
      </c>
      <c r="D624" s="151" t="s">
        <v>237</v>
      </c>
      <c r="E624" s="152" t="s">
        <v>238</v>
      </c>
      <c r="F624" s="152" t="s">
        <v>239</v>
      </c>
      <c r="G624" s="152" t="s">
        <v>240</v>
      </c>
      <c r="H624" s="152" t="s">
        <v>241</v>
      </c>
      <c r="I624" s="152" t="s">
        <v>242</v>
      </c>
      <c r="J624" s="152" t="s">
        <v>243</v>
      </c>
      <c r="K624" s="152" t="s">
        <v>244</v>
      </c>
      <c r="L624" s="152" t="s">
        <v>246</v>
      </c>
      <c r="M624" s="152" t="s">
        <v>247</v>
      </c>
      <c r="N624" s="152" t="s">
        <v>248</v>
      </c>
      <c r="O624" s="152" t="s">
        <v>250</v>
      </c>
      <c r="P624" s="152" t="s">
        <v>251</v>
      </c>
      <c r="Q624" s="152" t="s">
        <v>252</v>
      </c>
      <c r="R624" s="152" t="s">
        <v>253</v>
      </c>
      <c r="S624" s="152" t="s">
        <v>254</v>
      </c>
      <c r="T624" s="152" t="s">
        <v>255</v>
      </c>
      <c r="U624" s="152" t="s">
        <v>256</v>
      </c>
      <c r="V624" s="152" t="s">
        <v>257</v>
      </c>
      <c r="W624" s="152" t="s">
        <v>258</v>
      </c>
      <c r="X624" s="152" t="s">
        <v>259</v>
      </c>
      <c r="Y624" s="152" t="s">
        <v>260</v>
      </c>
      <c r="Z624" s="152" t="s">
        <v>261</v>
      </c>
      <c r="AA624" s="152" t="s">
        <v>263</v>
      </c>
      <c r="AB624" s="15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282</v>
      </c>
      <c r="E625" s="11" t="s">
        <v>282</v>
      </c>
      <c r="F625" s="11" t="s">
        <v>282</v>
      </c>
      <c r="G625" s="11" t="s">
        <v>114</v>
      </c>
      <c r="H625" s="11" t="s">
        <v>114</v>
      </c>
      <c r="I625" s="11" t="s">
        <v>283</v>
      </c>
      <c r="J625" s="11" t="s">
        <v>283</v>
      </c>
      <c r="K625" s="11" t="s">
        <v>114</v>
      </c>
      <c r="L625" s="11" t="s">
        <v>282</v>
      </c>
      <c r="M625" s="11" t="s">
        <v>283</v>
      </c>
      <c r="N625" s="11" t="s">
        <v>283</v>
      </c>
      <c r="O625" s="11" t="s">
        <v>283</v>
      </c>
      <c r="P625" s="11" t="s">
        <v>283</v>
      </c>
      <c r="Q625" s="11" t="s">
        <v>283</v>
      </c>
      <c r="R625" s="11" t="s">
        <v>283</v>
      </c>
      <c r="S625" s="11" t="s">
        <v>283</v>
      </c>
      <c r="T625" s="11" t="s">
        <v>114</v>
      </c>
      <c r="U625" s="11" t="s">
        <v>283</v>
      </c>
      <c r="V625" s="11" t="s">
        <v>283</v>
      </c>
      <c r="W625" s="11" t="s">
        <v>114</v>
      </c>
      <c r="X625" s="11" t="s">
        <v>283</v>
      </c>
      <c r="Y625" s="11" t="s">
        <v>283</v>
      </c>
      <c r="Z625" s="11" t="s">
        <v>283</v>
      </c>
      <c r="AA625" s="11" t="s">
        <v>282</v>
      </c>
      <c r="AB625" s="15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15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8">
        <v>1</v>
      </c>
      <c r="C627" s="14">
        <v>1</v>
      </c>
      <c r="D627" s="21">
        <v>2.7</v>
      </c>
      <c r="E627" s="21">
        <v>4.2</v>
      </c>
      <c r="F627" s="21">
        <v>3.527165518192553</v>
      </c>
      <c r="G627" s="148" t="s">
        <v>103</v>
      </c>
      <c r="H627" s="21">
        <v>4.0999999999999996</v>
      </c>
      <c r="I627" s="148">
        <v>4</v>
      </c>
      <c r="J627" s="148">
        <v>4</v>
      </c>
      <c r="K627" s="148">
        <v>7</v>
      </c>
      <c r="L627" s="21">
        <v>3.6</v>
      </c>
      <c r="M627" s="21">
        <v>3.8</v>
      </c>
      <c r="N627" s="21">
        <v>3.3</v>
      </c>
      <c r="O627" s="21">
        <v>3.7</v>
      </c>
      <c r="P627" s="21">
        <v>3.6</v>
      </c>
      <c r="Q627" s="21">
        <v>3.2</v>
      </c>
      <c r="R627" s="21">
        <v>3.5</v>
      </c>
      <c r="S627" s="21">
        <v>3.7</v>
      </c>
      <c r="T627" s="21">
        <v>3.7514807746616552</v>
      </c>
      <c r="U627" s="148">
        <v>6.1195000000000004</v>
      </c>
      <c r="V627" s="148">
        <v>5</v>
      </c>
      <c r="W627" s="148">
        <v>3</v>
      </c>
      <c r="X627" s="21">
        <v>3.6</v>
      </c>
      <c r="Y627" s="21">
        <v>4</v>
      </c>
      <c r="Z627" s="21">
        <v>3.8</v>
      </c>
      <c r="AA627" s="148">
        <v>4</v>
      </c>
      <c r="AB627" s="15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>
        <v>1</v>
      </c>
      <c r="C628" s="9">
        <v>2</v>
      </c>
      <c r="D628" s="147">
        <v>2.4</v>
      </c>
      <c r="E628" s="11">
        <v>4.0999999999999996</v>
      </c>
      <c r="F628" s="11">
        <v>3.4895364772567681</v>
      </c>
      <c r="G628" s="149" t="s">
        <v>103</v>
      </c>
      <c r="H628" s="11">
        <v>4.04</v>
      </c>
      <c r="I628" s="149">
        <v>4</v>
      </c>
      <c r="J628" s="149">
        <v>4</v>
      </c>
      <c r="K628" s="149">
        <v>6</v>
      </c>
      <c r="L628" s="11">
        <v>3.5</v>
      </c>
      <c r="M628" s="11">
        <v>4.5</v>
      </c>
      <c r="N628" s="11">
        <v>3.4</v>
      </c>
      <c r="O628" s="147">
        <v>4.2</v>
      </c>
      <c r="P628" s="11">
        <v>3.5</v>
      </c>
      <c r="Q628" s="11">
        <v>3.3</v>
      </c>
      <c r="R628" s="11">
        <v>3.8</v>
      </c>
      <c r="S628" s="11">
        <v>3.6</v>
      </c>
      <c r="T628" s="11">
        <v>3.6122494704119519</v>
      </c>
      <c r="U628" s="149">
        <v>5.6749999999999998</v>
      </c>
      <c r="V628" s="149">
        <v>5</v>
      </c>
      <c r="W628" s="149">
        <v>3</v>
      </c>
      <c r="X628" s="11">
        <v>4.5999999999999996</v>
      </c>
      <c r="Y628" s="11">
        <v>4.3</v>
      </c>
      <c r="Z628" s="11">
        <v>3.8</v>
      </c>
      <c r="AA628" s="149">
        <v>5</v>
      </c>
      <c r="AB628" s="15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16</v>
      </c>
    </row>
    <row r="629" spans="1:65">
      <c r="A629" s="29"/>
      <c r="B629" s="19">
        <v>1</v>
      </c>
      <c r="C629" s="9">
        <v>3</v>
      </c>
      <c r="D629" s="11">
        <v>4</v>
      </c>
      <c r="E629" s="11">
        <v>4</v>
      </c>
      <c r="F629" s="11">
        <v>3.7514569902317518</v>
      </c>
      <c r="G629" s="149" t="s">
        <v>103</v>
      </c>
      <c r="H629" s="11">
        <v>4.09</v>
      </c>
      <c r="I629" s="149">
        <v>5</v>
      </c>
      <c r="J629" s="149">
        <v>3</v>
      </c>
      <c r="K629" s="149">
        <v>6</v>
      </c>
      <c r="L629" s="11">
        <v>3.5</v>
      </c>
      <c r="M629" s="11">
        <v>3.8</v>
      </c>
      <c r="N629" s="11">
        <v>3.3</v>
      </c>
      <c r="O629" s="11">
        <v>3.8</v>
      </c>
      <c r="P629" s="11">
        <v>3.4</v>
      </c>
      <c r="Q629" s="11">
        <v>3.3</v>
      </c>
      <c r="R629" s="11">
        <v>3.4</v>
      </c>
      <c r="S629" s="11">
        <v>3.8</v>
      </c>
      <c r="T629" s="11">
        <v>3.7150396684950935</v>
      </c>
      <c r="U629" s="149">
        <v>5.9743000000000004</v>
      </c>
      <c r="V629" s="149">
        <v>5</v>
      </c>
      <c r="W629" s="149">
        <v>3</v>
      </c>
      <c r="X629" s="147">
        <v>8.4</v>
      </c>
      <c r="Y629" s="11">
        <v>3.9</v>
      </c>
      <c r="Z629" s="11">
        <v>3.4</v>
      </c>
      <c r="AA629" s="149">
        <v>4</v>
      </c>
      <c r="AB629" s="15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16</v>
      </c>
    </row>
    <row r="630" spans="1:65">
      <c r="A630" s="29"/>
      <c r="B630" s="19">
        <v>1</v>
      </c>
      <c r="C630" s="9">
        <v>4</v>
      </c>
      <c r="D630" s="11">
        <v>3.8</v>
      </c>
      <c r="E630" s="11">
        <v>4.0999999999999996</v>
      </c>
      <c r="F630" s="11">
        <v>3.6543056555927453</v>
      </c>
      <c r="G630" s="149" t="s">
        <v>103</v>
      </c>
      <c r="H630" s="11">
        <v>4.05</v>
      </c>
      <c r="I630" s="149">
        <v>5</v>
      </c>
      <c r="J630" s="149">
        <v>3</v>
      </c>
      <c r="K630" s="149">
        <v>6</v>
      </c>
      <c r="L630" s="11">
        <v>3.5</v>
      </c>
      <c r="M630" s="11">
        <v>4.3</v>
      </c>
      <c r="N630" s="11">
        <v>3.9</v>
      </c>
      <c r="O630" s="11">
        <v>3.7</v>
      </c>
      <c r="P630" s="11">
        <v>3.7</v>
      </c>
      <c r="Q630" s="11">
        <v>3.1</v>
      </c>
      <c r="R630" s="11">
        <v>3.6</v>
      </c>
      <c r="S630" s="11">
        <v>4.2</v>
      </c>
      <c r="T630" s="11">
        <v>3.4527952009848475</v>
      </c>
      <c r="U630" s="149">
        <v>6.4718</v>
      </c>
      <c r="V630" s="149">
        <v>5</v>
      </c>
      <c r="W630" s="149">
        <v>2</v>
      </c>
      <c r="X630" s="11">
        <v>3.5</v>
      </c>
      <c r="Y630" s="11">
        <v>3.9</v>
      </c>
      <c r="Z630" s="11">
        <v>3.5</v>
      </c>
      <c r="AA630" s="149">
        <v>5</v>
      </c>
      <c r="AB630" s="15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3.7041101771524296</v>
      </c>
    </row>
    <row r="631" spans="1:65">
      <c r="A631" s="29"/>
      <c r="B631" s="19">
        <v>1</v>
      </c>
      <c r="C631" s="9">
        <v>5</v>
      </c>
      <c r="D631" s="11">
        <v>3.4</v>
      </c>
      <c r="E631" s="11">
        <v>3.9</v>
      </c>
      <c r="F631" s="11">
        <v>3.3854917257302359</v>
      </c>
      <c r="G631" s="149" t="s">
        <v>103</v>
      </c>
      <c r="H631" s="11">
        <v>4.09</v>
      </c>
      <c r="I631" s="149">
        <v>5</v>
      </c>
      <c r="J631" s="149">
        <v>4</v>
      </c>
      <c r="K631" s="149">
        <v>6</v>
      </c>
      <c r="L631" s="11">
        <v>3.5</v>
      </c>
      <c r="M631" s="11">
        <v>4</v>
      </c>
      <c r="N631" s="11">
        <v>3.4</v>
      </c>
      <c r="O631" s="11">
        <v>3.6</v>
      </c>
      <c r="P631" s="11">
        <v>3.8</v>
      </c>
      <c r="Q631" s="11">
        <v>3.2</v>
      </c>
      <c r="R631" s="147">
        <v>4.3</v>
      </c>
      <c r="S631" s="11">
        <v>3.6</v>
      </c>
      <c r="T631" s="11">
        <v>3.513175210137919</v>
      </c>
      <c r="U631" s="149">
        <v>5.6882999999999999</v>
      </c>
      <c r="V631" s="149">
        <v>5</v>
      </c>
      <c r="W631" s="149">
        <v>3</v>
      </c>
      <c r="X631" s="11">
        <v>3.7</v>
      </c>
      <c r="Y631" s="11">
        <v>3.8</v>
      </c>
      <c r="Z631" s="11">
        <v>4.0999999999999996</v>
      </c>
      <c r="AA631" s="149">
        <v>4</v>
      </c>
      <c r="AB631" s="15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44</v>
      </c>
    </row>
    <row r="632" spans="1:65">
      <c r="A632" s="29"/>
      <c r="B632" s="19">
        <v>1</v>
      </c>
      <c r="C632" s="9">
        <v>6</v>
      </c>
      <c r="D632" s="11">
        <v>3.5</v>
      </c>
      <c r="E632" s="11">
        <v>4.3</v>
      </c>
      <c r="F632" s="11">
        <v>3.593581329340322</v>
      </c>
      <c r="G632" s="149" t="s">
        <v>103</v>
      </c>
      <c r="H632" s="11">
        <v>4.08</v>
      </c>
      <c r="I632" s="149">
        <v>6</v>
      </c>
      <c r="J632" s="149">
        <v>3</v>
      </c>
      <c r="K632" s="149">
        <v>4</v>
      </c>
      <c r="L632" s="147">
        <v>4</v>
      </c>
      <c r="M632" s="11">
        <v>4.2</v>
      </c>
      <c r="N632" s="11">
        <v>4.0999999999999996</v>
      </c>
      <c r="O632" s="11">
        <v>3.7</v>
      </c>
      <c r="P632" s="11">
        <v>3.5</v>
      </c>
      <c r="Q632" s="11">
        <v>3.1</v>
      </c>
      <c r="R632" s="11">
        <v>3.6</v>
      </c>
      <c r="S632" s="11">
        <v>3.3</v>
      </c>
      <c r="T632" s="11">
        <v>3.6182989855974048</v>
      </c>
      <c r="U632" s="149">
        <v>6.7849000000000004</v>
      </c>
      <c r="V632" s="149">
        <v>5</v>
      </c>
      <c r="W632" s="149">
        <v>2</v>
      </c>
      <c r="X632" s="11">
        <v>3.6</v>
      </c>
      <c r="Y632" s="11">
        <v>4.0999999999999996</v>
      </c>
      <c r="Z632" s="11">
        <v>3.5</v>
      </c>
      <c r="AA632" s="149">
        <v>4</v>
      </c>
      <c r="AB632" s="15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20" t="s">
        <v>269</v>
      </c>
      <c r="C633" s="12"/>
      <c r="D633" s="22">
        <v>3.2999999999999994</v>
      </c>
      <c r="E633" s="22">
        <v>4.0999999999999996</v>
      </c>
      <c r="F633" s="22">
        <v>3.5669229493907291</v>
      </c>
      <c r="G633" s="22" t="s">
        <v>694</v>
      </c>
      <c r="H633" s="22">
        <v>4.0750000000000002</v>
      </c>
      <c r="I633" s="22">
        <v>4.833333333333333</v>
      </c>
      <c r="J633" s="22">
        <v>3.5</v>
      </c>
      <c r="K633" s="22">
        <v>5.833333333333333</v>
      </c>
      <c r="L633" s="22">
        <v>3.6</v>
      </c>
      <c r="M633" s="22">
        <v>4.1000000000000005</v>
      </c>
      <c r="N633" s="22">
        <v>3.5666666666666664</v>
      </c>
      <c r="O633" s="22">
        <v>3.7833333333333332</v>
      </c>
      <c r="P633" s="22">
        <v>3.5833333333333335</v>
      </c>
      <c r="Q633" s="22">
        <v>3.2000000000000006</v>
      </c>
      <c r="R633" s="22">
        <v>3.6999999999999997</v>
      </c>
      <c r="S633" s="22">
        <v>3.7000000000000006</v>
      </c>
      <c r="T633" s="22">
        <v>3.6105065517148121</v>
      </c>
      <c r="U633" s="22">
        <v>6.1189666666666662</v>
      </c>
      <c r="V633" s="22">
        <v>5</v>
      </c>
      <c r="W633" s="22">
        <v>2.6666666666666665</v>
      </c>
      <c r="X633" s="22">
        <v>4.5666666666666673</v>
      </c>
      <c r="Y633" s="22">
        <v>4</v>
      </c>
      <c r="Z633" s="22">
        <v>3.6833333333333336</v>
      </c>
      <c r="AA633" s="22">
        <v>4.333333333333333</v>
      </c>
      <c r="AB633" s="15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3" t="s">
        <v>270</v>
      </c>
      <c r="C634" s="28"/>
      <c r="D634" s="11">
        <v>3.45</v>
      </c>
      <c r="E634" s="11">
        <v>4.0999999999999996</v>
      </c>
      <c r="F634" s="11">
        <v>3.5603734237664373</v>
      </c>
      <c r="G634" s="11" t="s">
        <v>694</v>
      </c>
      <c r="H634" s="11">
        <v>4.085</v>
      </c>
      <c r="I634" s="11">
        <v>5</v>
      </c>
      <c r="J634" s="11">
        <v>3.5</v>
      </c>
      <c r="K634" s="11">
        <v>6</v>
      </c>
      <c r="L634" s="11">
        <v>3.5</v>
      </c>
      <c r="M634" s="11">
        <v>4.0999999999999996</v>
      </c>
      <c r="N634" s="11">
        <v>3.4</v>
      </c>
      <c r="O634" s="11">
        <v>3.7</v>
      </c>
      <c r="P634" s="11">
        <v>3.55</v>
      </c>
      <c r="Q634" s="11">
        <v>3.2</v>
      </c>
      <c r="R634" s="11">
        <v>3.6</v>
      </c>
      <c r="S634" s="11">
        <v>3.6500000000000004</v>
      </c>
      <c r="T634" s="11">
        <v>3.6152742280046786</v>
      </c>
      <c r="U634" s="11">
        <v>6.0469000000000008</v>
      </c>
      <c r="V634" s="11">
        <v>5</v>
      </c>
      <c r="W634" s="11">
        <v>3</v>
      </c>
      <c r="X634" s="11">
        <v>3.6500000000000004</v>
      </c>
      <c r="Y634" s="11">
        <v>3.95</v>
      </c>
      <c r="Z634" s="11">
        <v>3.65</v>
      </c>
      <c r="AA634" s="11">
        <v>4</v>
      </c>
      <c r="AB634" s="15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3" t="s">
        <v>271</v>
      </c>
      <c r="C635" s="28"/>
      <c r="D635" s="23">
        <v>0.62609903369994235</v>
      </c>
      <c r="E635" s="23">
        <v>0.1414213562373095</v>
      </c>
      <c r="F635" s="23">
        <v>0.12875234142927491</v>
      </c>
      <c r="G635" s="23" t="s">
        <v>694</v>
      </c>
      <c r="H635" s="23">
        <v>2.4289915602982159E-2</v>
      </c>
      <c r="I635" s="23">
        <v>0.75277265270908222</v>
      </c>
      <c r="J635" s="23">
        <v>0.54772255750516607</v>
      </c>
      <c r="K635" s="23">
        <v>0.98319208025017601</v>
      </c>
      <c r="L635" s="23">
        <v>0.19999999999999998</v>
      </c>
      <c r="M635" s="23">
        <v>0.28284271247461906</v>
      </c>
      <c r="N635" s="23">
        <v>0.34448028487370164</v>
      </c>
      <c r="O635" s="23">
        <v>0.21369760566432808</v>
      </c>
      <c r="P635" s="23">
        <v>0.14719601443879746</v>
      </c>
      <c r="Q635" s="23">
        <v>8.9442719099991477E-2</v>
      </c>
      <c r="R635" s="23">
        <v>0.32249030993194189</v>
      </c>
      <c r="S635" s="23">
        <v>0.29664793948382662</v>
      </c>
      <c r="T635" s="23">
        <v>0.11420238529285921</v>
      </c>
      <c r="U635" s="23">
        <v>0.44078735765294674</v>
      </c>
      <c r="V635" s="23">
        <v>0</v>
      </c>
      <c r="W635" s="23">
        <v>0.51639777949432275</v>
      </c>
      <c r="X635" s="23">
        <v>1.9211107897949735</v>
      </c>
      <c r="Y635" s="23">
        <v>0.17888543819998315</v>
      </c>
      <c r="Z635" s="23">
        <v>0.26394443859772193</v>
      </c>
      <c r="AA635" s="23">
        <v>0.51639777949432131</v>
      </c>
      <c r="AB635" s="205"/>
      <c r="AC635" s="206"/>
      <c r="AD635" s="206"/>
      <c r="AE635" s="206"/>
      <c r="AF635" s="206"/>
      <c r="AG635" s="206"/>
      <c r="AH635" s="206"/>
      <c r="AI635" s="206"/>
      <c r="AJ635" s="206"/>
      <c r="AK635" s="206"/>
      <c r="AL635" s="206"/>
      <c r="AM635" s="206"/>
      <c r="AN635" s="206"/>
      <c r="AO635" s="206"/>
      <c r="AP635" s="206"/>
      <c r="AQ635" s="206"/>
      <c r="AR635" s="206"/>
      <c r="AS635" s="206"/>
      <c r="AT635" s="206"/>
      <c r="AU635" s="206"/>
      <c r="AV635" s="206"/>
      <c r="AW635" s="206"/>
      <c r="AX635" s="206"/>
      <c r="AY635" s="206"/>
      <c r="AZ635" s="206"/>
      <c r="BA635" s="206"/>
      <c r="BB635" s="206"/>
      <c r="BC635" s="206"/>
      <c r="BD635" s="206"/>
      <c r="BE635" s="206"/>
      <c r="BF635" s="206"/>
      <c r="BG635" s="206"/>
      <c r="BH635" s="206"/>
      <c r="BI635" s="206"/>
      <c r="BJ635" s="206"/>
      <c r="BK635" s="206"/>
      <c r="BL635" s="206"/>
      <c r="BM635" s="56"/>
    </row>
    <row r="636" spans="1:65">
      <c r="A636" s="29"/>
      <c r="B636" s="3" t="s">
        <v>86</v>
      </c>
      <c r="C636" s="28"/>
      <c r="D636" s="13">
        <v>0.18972697990907347</v>
      </c>
      <c r="E636" s="13">
        <v>3.4493013716416956E-2</v>
      </c>
      <c r="F636" s="13">
        <v>3.6096193625732027E-2</v>
      </c>
      <c r="G636" s="13" t="s">
        <v>694</v>
      </c>
      <c r="H636" s="13">
        <v>5.9607154853943949E-3</v>
      </c>
      <c r="I636" s="13">
        <v>0.15574606607774116</v>
      </c>
      <c r="J636" s="13">
        <v>0.15649215928719032</v>
      </c>
      <c r="K636" s="13">
        <v>0.16854721375717305</v>
      </c>
      <c r="L636" s="13">
        <v>5.5555555555555552E-2</v>
      </c>
      <c r="M636" s="13">
        <v>6.8986027432833913E-2</v>
      </c>
      <c r="N636" s="13">
        <v>9.6583257441224771E-2</v>
      </c>
      <c r="O636" s="13">
        <v>5.6483948633743106E-2</v>
      </c>
      <c r="P636" s="13">
        <v>4.1077957517803937E-2</v>
      </c>
      <c r="Q636" s="13">
        <v>2.7950849718747332E-2</v>
      </c>
      <c r="R636" s="13">
        <v>8.7159543224849159E-2</v>
      </c>
      <c r="S636" s="13">
        <v>8.017511877941258E-2</v>
      </c>
      <c r="T636" s="13">
        <v>3.1630571405172697E-2</v>
      </c>
      <c r="U636" s="13">
        <v>7.2036241029740336E-2</v>
      </c>
      <c r="V636" s="13">
        <v>0</v>
      </c>
      <c r="W636" s="13">
        <v>0.19364916731037105</v>
      </c>
      <c r="X636" s="13">
        <v>0.42068119484561456</v>
      </c>
      <c r="Y636" s="13">
        <v>4.4721359549995787E-2</v>
      </c>
      <c r="Z636" s="13">
        <v>7.1659123601191477E-2</v>
      </c>
      <c r="AA636" s="13">
        <v>0.11916871834484338</v>
      </c>
      <c r="AB636" s="15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272</v>
      </c>
      <c r="C637" s="28"/>
      <c r="D637" s="13">
        <v>-0.10909777458701131</v>
      </c>
      <c r="E637" s="13">
        <v>0.10687852248280416</v>
      </c>
      <c r="F637" s="13">
        <v>-3.7036486821556802E-2</v>
      </c>
      <c r="G637" s="13" t="s">
        <v>694</v>
      </c>
      <c r="H637" s="13">
        <v>0.10012926319937265</v>
      </c>
      <c r="I637" s="13">
        <v>0.30485679479680172</v>
      </c>
      <c r="J637" s="13">
        <v>-5.5103700319557247E-2</v>
      </c>
      <c r="K637" s="13">
        <v>0.57482716613407114</v>
      </c>
      <c r="L637" s="13">
        <v>-2.8106663185830327E-2</v>
      </c>
      <c r="M637" s="13">
        <v>0.10687852248280461</v>
      </c>
      <c r="N637" s="13">
        <v>-3.7105675563739338E-2</v>
      </c>
      <c r="O637" s="13">
        <v>2.1387904892669063E-2</v>
      </c>
      <c r="P637" s="13">
        <v>-3.2606169374784777E-2</v>
      </c>
      <c r="Q637" s="13">
        <v>-0.1360948117207379</v>
      </c>
      <c r="R637" s="13">
        <v>-1.1096260521034074E-3</v>
      </c>
      <c r="S637" s="13">
        <v>-1.1096260521031853E-3</v>
      </c>
      <c r="T637" s="13">
        <v>-2.5270205517908262E-2</v>
      </c>
      <c r="U637" s="13">
        <v>0.65193970320037309</v>
      </c>
      <c r="V637" s="13">
        <v>0.34985185668634688</v>
      </c>
      <c r="W637" s="13">
        <v>-0.28007900976728173</v>
      </c>
      <c r="X637" s="13">
        <v>0.23286469577353031</v>
      </c>
      <c r="Y637" s="13">
        <v>7.9881485349077463E-2</v>
      </c>
      <c r="Z637" s="13">
        <v>-5.609132241057857E-3</v>
      </c>
      <c r="AA637" s="13">
        <v>0.16987160912816712</v>
      </c>
      <c r="AB637" s="15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45" t="s">
        <v>273</v>
      </c>
      <c r="C638" s="46"/>
      <c r="D638" s="44">
        <v>0.9</v>
      </c>
      <c r="E638" s="44">
        <v>0.9</v>
      </c>
      <c r="F638" s="44">
        <v>0.3</v>
      </c>
      <c r="G638" s="44">
        <v>2.7</v>
      </c>
      <c r="H638" s="44">
        <v>0.84</v>
      </c>
      <c r="I638" s="44" t="s">
        <v>274</v>
      </c>
      <c r="J638" s="44" t="s">
        <v>274</v>
      </c>
      <c r="K638" s="44" t="s">
        <v>274</v>
      </c>
      <c r="L638" s="44">
        <v>0.22</v>
      </c>
      <c r="M638" s="44">
        <v>0.9</v>
      </c>
      <c r="N638" s="44">
        <v>0.3</v>
      </c>
      <c r="O638" s="44">
        <v>0.19</v>
      </c>
      <c r="P638" s="44">
        <v>0.26</v>
      </c>
      <c r="Q638" s="44">
        <v>1.1200000000000001</v>
      </c>
      <c r="R638" s="44">
        <v>0</v>
      </c>
      <c r="S638" s="44">
        <v>0</v>
      </c>
      <c r="T638" s="44">
        <v>0.2</v>
      </c>
      <c r="U638" s="44">
        <v>5.44</v>
      </c>
      <c r="V638" s="44">
        <v>2.92</v>
      </c>
      <c r="W638" s="44" t="s">
        <v>274</v>
      </c>
      <c r="X638" s="44">
        <v>1.95</v>
      </c>
      <c r="Y638" s="44">
        <v>0.67</v>
      </c>
      <c r="Z638" s="44">
        <v>0.04</v>
      </c>
      <c r="AA638" s="44" t="s">
        <v>274</v>
      </c>
      <c r="AB638" s="15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0" t="s">
        <v>303</v>
      </c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BM639" s="55"/>
    </row>
    <row r="640" spans="1:65">
      <c r="BM640" s="55"/>
    </row>
    <row r="641" spans="1:65" ht="15">
      <c r="B641" s="8" t="s">
        <v>527</v>
      </c>
      <c r="BM641" s="27" t="s">
        <v>66</v>
      </c>
    </row>
    <row r="642" spans="1:65" ht="15">
      <c r="A642" s="24" t="s">
        <v>58</v>
      </c>
      <c r="B642" s="18" t="s">
        <v>110</v>
      </c>
      <c r="C642" s="15" t="s">
        <v>111</v>
      </c>
      <c r="D642" s="16" t="s">
        <v>234</v>
      </c>
      <c r="E642" s="17" t="s">
        <v>234</v>
      </c>
      <c r="F642" s="17" t="s">
        <v>234</v>
      </c>
      <c r="G642" s="17" t="s">
        <v>234</v>
      </c>
      <c r="H642" s="17" t="s">
        <v>234</v>
      </c>
      <c r="I642" s="17" t="s">
        <v>234</v>
      </c>
      <c r="J642" s="17" t="s">
        <v>234</v>
      </c>
      <c r="K642" s="17" t="s">
        <v>234</v>
      </c>
      <c r="L642" s="17" t="s">
        <v>234</v>
      </c>
      <c r="M642" s="17" t="s">
        <v>234</v>
      </c>
      <c r="N642" s="17" t="s">
        <v>234</v>
      </c>
      <c r="O642" s="17" t="s">
        <v>234</v>
      </c>
      <c r="P642" s="17" t="s">
        <v>234</v>
      </c>
      <c r="Q642" s="17" t="s">
        <v>234</v>
      </c>
      <c r="R642" s="17" t="s">
        <v>234</v>
      </c>
      <c r="S642" s="17" t="s">
        <v>234</v>
      </c>
      <c r="T642" s="17" t="s">
        <v>234</v>
      </c>
      <c r="U642" s="17" t="s">
        <v>234</v>
      </c>
      <c r="V642" s="17" t="s">
        <v>234</v>
      </c>
      <c r="W642" s="17" t="s">
        <v>234</v>
      </c>
      <c r="X642" s="17" t="s">
        <v>234</v>
      </c>
      <c r="Y642" s="17" t="s">
        <v>234</v>
      </c>
      <c r="Z642" s="17" t="s">
        <v>234</v>
      </c>
      <c r="AA642" s="17" t="s">
        <v>234</v>
      </c>
      <c r="AB642" s="17" t="s">
        <v>234</v>
      </c>
      <c r="AC642" s="15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235</v>
      </c>
      <c r="C643" s="9" t="s">
        <v>235</v>
      </c>
      <c r="D643" s="151" t="s">
        <v>237</v>
      </c>
      <c r="E643" s="152" t="s">
        <v>238</v>
      </c>
      <c r="F643" s="152" t="s">
        <v>239</v>
      </c>
      <c r="G643" s="152" t="s">
        <v>240</v>
      </c>
      <c r="H643" s="152" t="s">
        <v>241</v>
      </c>
      <c r="I643" s="152" t="s">
        <v>242</v>
      </c>
      <c r="J643" s="152" t="s">
        <v>243</v>
      </c>
      <c r="K643" s="152" t="s">
        <v>244</v>
      </c>
      <c r="L643" s="152" t="s">
        <v>246</v>
      </c>
      <c r="M643" s="152" t="s">
        <v>247</v>
      </c>
      <c r="N643" s="152" t="s">
        <v>248</v>
      </c>
      <c r="O643" s="152" t="s">
        <v>250</v>
      </c>
      <c r="P643" s="152" t="s">
        <v>251</v>
      </c>
      <c r="Q643" s="152" t="s">
        <v>252</v>
      </c>
      <c r="R643" s="152" t="s">
        <v>253</v>
      </c>
      <c r="S643" s="152" t="s">
        <v>254</v>
      </c>
      <c r="T643" s="152" t="s">
        <v>255</v>
      </c>
      <c r="U643" s="152" t="s">
        <v>256</v>
      </c>
      <c r="V643" s="152" t="s">
        <v>257</v>
      </c>
      <c r="W643" s="152" t="s">
        <v>258</v>
      </c>
      <c r="X643" s="152" t="s">
        <v>259</v>
      </c>
      <c r="Y643" s="152" t="s">
        <v>260</v>
      </c>
      <c r="Z643" s="152" t="s">
        <v>261</v>
      </c>
      <c r="AA643" s="152" t="s">
        <v>262</v>
      </c>
      <c r="AB643" s="152" t="s">
        <v>263</v>
      </c>
      <c r="AC643" s="15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1</v>
      </c>
    </row>
    <row r="644" spans="1:65">
      <c r="A644" s="29"/>
      <c r="B644" s="19"/>
      <c r="C644" s="9"/>
      <c r="D644" s="10" t="s">
        <v>282</v>
      </c>
      <c r="E644" s="11" t="s">
        <v>114</v>
      </c>
      <c r="F644" s="11" t="s">
        <v>282</v>
      </c>
      <c r="G644" s="11" t="s">
        <v>114</v>
      </c>
      <c r="H644" s="11" t="s">
        <v>114</v>
      </c>
      <c r="I644" s="11" t="s">
        <v>283</v>
      </c>
      <c r="J644" s="11" t="s">
        <v>283</v>
      </c>
      <c r="K644" s="11" t="s">
        <v>114</v>
      </c>
      <c r="L644" s="11" t="s">
        <v>282</v>
      </c>
      <c r="M644" s="11" t="s">
        <v>283</v>
      </c>
      <c r="N644" s="11" t="s">
        <v>283</v>
      </c>
      <c r="O644" s="11" t="s">
        <v>283</v>
      </c>
      <c r="P644" s="11" t="s">
        <v>283</v>
      </c>
      <c r="Q644" s="11" t="s">
        <v>283</v>
      </c>
      <c r="R644" s="11" t="s">
        <v>283</v>
      </c>
      <c r="S644" s="11" t="s">
        <v>283</v>
      </c>
      <c r="T644" s="11" t="s">
        <v>114</v>
      </c>
      <c r="U644" s="11" t="s">
        <v>283</v>
      </c>
      <c r="V644" s="11" t="s">
        <v>283</v>
      </c>
      <c r="W644" s="11" t="s">
        <v>114</v>
      </c>
      <c r="X644" s="11" t="s">
        <v>283</v>
      </c>
      <c r="Y644" s="11" t="s">
        <v>283</v>
      </c>
      <c r="Z644" s="11" t="s">
        <v>283</v>
      </c>
      <c r="AA644" s="11" t="s">
        <v>114</v>
      </c>
      <c r="AB644" s="11" t="s">
        <v>114</v>
      </c>
      <c r="AC644" s="15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3</v>
      </c>
    </row>
    <row r="645" spans="1:65">
      <c r="A645" s="29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15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3</v>
      </c>
    </row>
    <row r="646" spans="1:65">
      <c r="A646" s="29"/>
      <c r="B646" s="18">
        <v>1</v>
      </c>
      <c r="C646" s="14">
        <v>1</v>
      </c>
      <c r="D646" s="204">
        <v>2.5000000000000001E-2</v>
      </c>
      <c r="E646" s="204">
        <v>2.81E-2</v>
      </c>
      <c r="F646" s="204">
        <v>2.852993448663E-2</v>
      </c>
      <c r="G646" s="211">
        <v>3.85E-2</v>
      </c>
      <c r="H646" s="204">
        <v>0.03</v>
      </c>
      <c r="I646" s="204">
        <v>3.2000000000000001E-2</v>
      </c>
      <c r="J646" s="204">
        <v>2.7E-2</v>
      </c>
      <c r="K646" s="204">
        <v>0.03</v>
      </c>
      <c r="L646" s="204">
        <v>2.6200000000000001E-2</v>
      </c>
      <c r="M646" s="204">
        <v>0.03</v>
      </c>
      <c r="N646" s="204">
        <v>2.9000000000000001E-2</v>
      </c>
      <c r="O646" s="204">
        <v>2.9000000000000001E-2</v>
      </c>
      <c r="P646" s="204">
        <v>2.7999999999999997E-2</v>
      </c>
      <c r="Q646" s="204">
        <v>2.7999999999999997E-2</v>
      </c>
      <c r="R646" s="204">
        <v>2.9000000000000001E-2</v>
      </c>
      <c r="S646" s="204">
        <v>2.7999999999999997E-2</v>
      </c>
      <c r="T646" s="204">
        <v>2.9472017641726279E-2</v>
      </c>
      <c r="U646" s="211">
        <v>2.5009899999999998E-2</v>
      </c>
      <c r="V646" s="204">
        <v>2.9000000000000001E-2</v>
      </c>
      <c r="W646" s="204">
        <v>0.03</v>
      </c>
      <c r="X646" s="204">
        <v>2.5999999999999999E-2</v>
      </c>
      <c r="Y646" s="204">
        <v>2.6200000000000001E-2</v>
      </c>
      <c r="Z646" s="204">
        <v>2.86E-2</v>
      </c>
      <c r="AA646" s="204">
        <v>0.03</v>
      </c>
      <c r="AB646" s="204">
        <v>2.9000000000000001E-2</v>
      </c>
      <c r="AC646" s="205"/>
      <c r="AD646" s="206"/>
      <c r="AE646" s="206"/>
      <c r="AF646" s="206"/>
      <c r="AG646" s="206"/>
      <c r="AH646" s="206"/>
      <c r="AI646" s="206"/>
      <c r="AJ646" s="206"/>
      <c r="AK646" s="206"/>
      <c r="AL646" s="206"/>
      <c r="AM646" s="206"/>
      <c r="AN646" s="206"/>
      <c r="AO646" s="206"/>
      <c r="AP646" s="206"/>
      <c r="AQ646" s="206"/>
      <c r="AR646" s="206"/>
      <c r="AS646" s="206"/>
      <c r="AT646" s="206"/>
      <c r="AU646" s="206"/>
      <c r="AV646" s="206"/>
      <c r="AW646" s="206"/>
      <c r="AX646" s="206"/>
      <c r="AY646" s="206"/>
      <c r="AZ646" s="206"/>
      <c r="BA646" s="206"/>
      <c r="BB646" s="206"/>
      <c r="BC646" s="206"/>
      <c r="BD646" s="206"/>
      <c r="BE646" s="206"/>
      <c r="BF646" s="206"/>
      <c r="BG646" s="206"/>
      <c r="BH646" s="206"/>
      <c r="BI646" s="206"/>
      <c r="BJ646" s="206"/>
      <c r="BK646" s="206"/>
      <c r="BL646" s="206"/>
      <c r="BM646" s="207">
        <v>1</v>
      </c>
    </row>
    <row r="647" spans="1:65">
      <c r="A647" s="29"/>
      <c r="B647" s="19">
        <v>1</v>
      </c>
      <c r="C647" s="9">
        <v>2</v>
      </c>
      <c r="D647" s="23">
        <v>2.5999999999999999E-2</v>
      </c>
      <c r="E647" s="23">
        <v>2.8499999999999998E-2</v>
      </c>
      <c r="F647" s="23">
        <v>2.8901618289670004E-2</v>
      </c>
      <c r="G647" s="212">
        <v>3.8300000000000001E-2</v>
      </c>
      <c r="H647" s="23">
        <v>0.03</v>
      </c>
      <c r="I647" s="23">
        <v>3.1E-2</v>
      </c>
      <c r="J647" s="23">
        <v>2.7E-2</v>
      </c>
      <c r="K647" s="23">
        <v>0.03</v>
      </c>
      <c r="L647" s="23">
        <v>2.76E-2</v>
      </c>
      <c r="M647" s="23">
        <v>0.03</v>
      </c>
      <c r="N647" s="23">
        <v>2.9000000000000001E-2</v>
      </c>
      <c r="O647" s="23">
        <v>0.03</v>
      </c>
      <c r="P647" s="23">
        <v>2.7E-2</v>
      </c>
      <c r="Q647" s="23">
        <v>2.7999999999999997E-2</v>
      </c>
      <c r="R647" s="23">
        <v>2.9000000000000001E-2</v>
      </c>
      <c r="S647" s="23">
        <v>2.9000000000000001E-2</v>
      </c>
      <c r="T647" s="23">
        <v>2.8586962141194439E-2</v>
      </c>
      <c r="U647" s="212">
        <v>2.0802230000000001E-2</v>
      </c>
      <c r="V647" s="23">
        <v>2.8799999999999999E-2</v>
      </c>
      <c r="W647" s="23">
        <v>0.03</v>
      </c>
      <c r="X647" s="23">
        <v>2.7E-2</v>
      </c>
      <c r="Y647" s="23">
        <v>2.5999999999999999E-2</v>
      </c>
      <c r="Z647" s="23">
        <v>2.6699999999999998E-2</v>
      </c>
      <c r="AA647" s="23">
        <v>0.03</v>
      </c>
      <c r="AB647" s="23">
        <v>2.8000000000000004E-2</v>
      </c>
      <c r="AC647" s="205"/>
      <c r="AD647" s="206"/>
      <c r="AE647" s="206"/>
      <c r="AF647" s="206"/>
      <c r="AG647" s="206"/>
      <c r="AH647" s="206"/>
      <c r="AI647" s="206"/>
      <c r="AJ647" s="206"/>
      <c r="AK647" s="206"/>
      <c r="AL647" s="206"/>
      <c r="AM647" s="206"/>
      <c r="AN647" s="206"/>
      <c r="AO647" s="206"/>
      <c r="AP647" s="206"/>
      <c r="AQ647" s="206"/>
      <c r="AR647" s="206"/>
      <c r="AS647" s="206"/>
      <c r="AT647" s="206"/>
      <c r="AU647" s="206"/>
      <c r="AV647" s="206"/>
      <c r="AW647" s="206"/>
      <c r="AX647" s="206"/>
      <c r="AY647" s="206"/>
      <c r="AZ647" s="206"/>
      <c r="BA647" s="206"/>
      <c r="BB647" s="206"/>
      <c r="BC647" s="206"/>
      <c r="BD647" s="206"/>
      <c r="BE647" s="206"/>
      <c r="BF647" s="206"/>
      <c r="BG647" s="206"/>
      <c r="BH647" s="206"/>
      <c r="BI647" s="206"/>
      <c r="BJ647" s="206"/>
      <c r="BK647" s="206"/>
      <c r="BL647" s="206"/>
      <c r="BM647" s="207" t="e">
        <v>#N/A</v>
      </c>
    </row>
    <row r="648" spans="1:65">
      <c r="A648" s="29"/>
      <c r="B648" s="19">
        <v>1</v>
      </c>
      <c r="C648" s="9">
        <v>3</v>
      </c>
      <c r="D648" s="23">
        <v>2.9000000000000001E-2</v>
      </c>
      <c r="E648" s="23">
        <v>2.8499999999999998E-2</v>
      </c>
      <c r="F648" s="23">
        <v>2.8672092180870003E-2</v>
      </c>
      <c r="G648" s="212">
        <v>3.8300000000000001E-2</v>
      </c>
      <c r="H648" s="23">
        <v>0.03</v>
      </c>
      <c r="I648" s="23">
        <v>3.2000000000000001E-2</v>
      </c>
      <c r="J648" s="23">
        <v>2.8000000000000004E-2</v>
      </c>
      <c r="K648" s="23">
        <v>2.9000000000000001E-2</v>
      </c>
      <c r="L648" s="23">
        <v>2.5999999999999999E-2</v>
      </c>
      <c r="M648" s="23">
        <v>0.03</v>
      </c>
      <c r="N648" s="23">
        <v>2.9000000000000001E-2</v>
      </c>
      <c r="O648" s="23">
        <v>2.9000000000000001E-2</v>
      </c>
      <c r="P648" s="23">
        <v>2.9000000000000001E-2</v>
      </c>
      <c r="Q648" s="23">
        <v>2.7999999999999997E-2</v>
      </c>
      <c r="R648" s="23">
        <v>2.7999999999999997E-2</v>
      </c>
      <c r="S648" s="23">
        <v>2.7E-2</v>
      </c>
      <c r="T648" s="23">
        <v>2.875314299140835E-2</v>
      </c>
      <c r="U648" s="212">
        <v>2.21505E-2</v>
      </c>
      <c r="V648" s="23">
        <v>2.9100000000000001E-2</v>
      </c>
      <c r="W648" s="23">
        <v>0.03</v>
      </c>
      <c r="X648" s="23">
        <v>2.5999999999999999E-2</v>
      </c>
      <c r="Y648" s="23">
        <v>2.6899999999999997E-2</v>
      </c>
      <c r="Z648" s="23">
        <v>2.8400000000000002E-2</v>
      </c>
      <c r="AA648" s="23">
        <v>3.2000000000000001E-2</v>
      </c>
      <c r="AB648" s="23">
        <v>2.8000000000000004E-2</v>
      </c>
      <c r="AC648" s="205"/>
      <c r="AD648" s="206"/>
      <c r="AE648" s="206"/>
      <c r="AF648" s="206"/>
      <c r="AG648" s="206"/>
      <c r="AH648" s="206"/>
      <c r="AI648" s="206"/>
      <c r="AJ648" s="206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  <c r="BI648" s="206"/>
      <c r="BJ648" s="206"/>
      <c r="BK648" s="206"/>
      <c r="BL648" s="206"/>
      <c r="BM648" s="207">
        <v>16</v>
      </c>
    </row>
    <row r="649" spans="1:65">
      <c r="A649" s="29"/>
      <c r="B649" s="19">
        <v>1</v>
      </c>
      <c r="C649" s="9">
        <v>4</v>
      </c>
      <c r="D649" s="23">
        <v>2.7E-2</v>
      </c>
      <c r="E649" s="23">
        <v>2.8200000000000003E-2</v>
      </c>
      <c r="F649" s="23">
        <v>2.843878659254E-2</v>
      </c>
      <c r="G649" s="212">
        <v>3.85E-2</v>
      </c>
      <c r="H649" s="23">
        <v>0.03</v>
      </c>
      <c r="I649" s="23">
        <v>3.2000000000000001E-2</v>
      </c>
      <c r="J649" s="23">
        <v>2.7E-2</v>
      </c>
      <c r="K649" s="23">
        <v>2.9000000000000001E-2</v>
      </c>
      <c r="L649" s="23">
        <v>2.7300000000000001E-2</v>
      </c>
      <c r="M649" s="23">
        <v>0.03</v>
      </c>
      <c r="N649" s="23">
        <v>2.9000000000000001E-2</v>
      </c>
      <c r="O649" s="23">
        <v>0.03</v>
      </c>
      <c r="P649" s="23">
        <v>2.7E-2</v>
      </c>
      <c r="Q649" s="23">
        <v>2.7E-2</v>
      </c>
      <c r="R649" s="23">
        <v>2.9000000000000001E-2</v>
      </c>
      <c r="S649" s="23">
        <v>2.7999999999999997E-2</v>
      </c>
      <c r="T649" s="23">
        <v>2.9323439922046998E-2</v>
      </c>
      <c r="U649" s="212">
        <v>2.3002040000000001E-2</v>
      </c>
      <c r="V649" s="23">
        <v>2.9100000000000001E-2</v>
      </c>
      <c r="W649" s="23">
        <v>0.03</v>
      </c>
      <c r="X649" s="23">
        <v>2.7E-2</v>
      </c>
      <c r="Y649" s="23">
        <v>2.5399999999999999E-2</v>
      </c>
      <c r="Z649" s="23">
        <v>2.7799999999999998E-2</v>
      </c>
      <c r="AA649" s="23">
        <v>2.8000000000000004E-2</v>
      </c>
      <c r="AB649" s="23">
        <v>2.9000000000000001E-2</v>
      </c>
      <c r="AC649" s="205"/>
      <c r="AD649" s="206"/>
      <c r="AE649" s="206"/>
      <c r="AF649" s="206"/>
      <c r="AG649" s="206"/>
      <c r="AH649" s="206"/>
      <c r="AI649" s="206"/>
      <c r="AJ649" s="206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  <c r="BI649" s="206"/>
      <c r="BJ649" s="206"/>
      <c r="BK649" s="206"/>
      <c r="BL649" s="206"/>
      <c r="BM649" s="207">
        <v>2.8498169035609238E-2</v>
      </c>
    </row>
    <row r="650" spans="1:65">
      <c r="A650" s="29"/>
      <c r="B650" s="19">
        <v>1</v>
      </c>
      <c r="C650" s="9">
        <v>5</v>
      </c>
      <c r="D650" s="23">
        <v>2.9000000000000001E-2</v>
      </c>
      <c r="E650" s="23">
        <v>2.7900000000000001E-2</v>
      </c>
      <c r="F650" s="23">
        <v>2.9512202240559997E-2</v>
      </c>
      <c r="G650" s="212">
        <v>3.78E-2</v>
      </c>
      <c r="H650" s="23">
        <v>0.03</v>
      </c>
      <c r="I650" s="23">
        <v>3.2000000000000001E-2</v>
      </c>
      <c r="J650" s="23">
        <v>2.7E-2</v>
      </c>
      <c r="K650" s="23">
        <v>0.03</v>
      </c>
      <c r="L650" s="23">
        <v>2.5300000000000003E-2</v>
      </c>
      <c r="M650" s="23">
        <v>0.03</v>
      </c>
      <c r="N650" s="23">
        <v>2.9000000000000001E-2</v>
      </c>
      <c r="O650" s="23">
        <v>2.7999999999999997E-2</v>
      </c>
      <c r="P650" s="23">
        <v>2.7999999999999997E-2</v>
      </c>
      <c r="Q650" s="23">
        <v>2.7E-2</v>
      </c>
      <c r="R650" s="23">
        <v>0.03</v>
      </c>
      <c r="S650" s="23">
        <v>2.7999999999999997E-2</v>
      </c>
      <c r="T650" s="23">
        <v>2.9551309598718489E-2</v>
      </c>
      <c r="U650" s="212">
        <v>2.4790929999999999E-2</v>
      </c>
      <c r="V650" s="23">
        <v>2.8899999999999999E-2</v>
      </c>
      <c r="W650" s="23">
        <v>2.8000000000000004E-2</v>
      </c>
      <c r="X650" s="23">
        <v>2.7E-2</v>
      </c>
      <c r="Y650" s="23">
        <v>2.6899999999999997E-2</v>
      </c>
      <c r="Z650" s="23">
        <v>2.7799999999999998E-2</v>
      </c>
      <c r="AA650" s="23">
        <v>2.9000000000000001E-2</v>
      </c>
      <c r="AB650" s="23">
        <v>2.7E-2</v>
      </c>
      <c r="AC650" s="205"/>
      <c r="AD650" s="206"/>
      <c r="AE650" s="206"/>
      <c r="AF650" s="206"/>
      <c r="AG650" s="206"/>
      <c r="AH650" s="206"/>
      <c r="AI650" s="206"/>
      <c r="AJ650" s="206"/>
      <c r="AK650" s="206"/>
      <c r="AL650" s="206"/>
      <c r="AM650" s="206"/>
      <c r="AN650" s="206"/>
      <c r="AO650" s="206"/>
      <c r="AP650" s="206"/>
      <c r="AQ650" s="206"/>
      <c r="AR650" s="206"/>
      <c r="AS650" s="206"/>
      <c r="AT650" s="206"/>
      <c r="AU650" s="206"/>
      <c r="AV650" s="206"/>
      <c r="AW650" s="206"/>
      <c r="AX650" s="206"/>
      <c r="AY650" s="206"/>
      <c r="AZ650" s="206"/>
      <c r="BA650" s="206"/>
      <c r="BB650" s="206"/>
      <c r="BC650" s="206"/>
      <c r="BD650" s="206"/>
      <c r="BE650" s="206"/>
      <c r="BF650" s="206"/>
      <c r="BG650" s="206"/>
      <c r="BH650" s="206"/>
      <c r="BI650" s="206"/>
      <c r="BJ650" s="206"/>
      <c r="BK650" s="206"/>
      <c r="BL650" s="206"/>
      <c r="BM650" s="207">
        <v>45</v>
      </c>
    </row>
    <row r="651" spans="1:65">
      <c r="A651" s="29"/>
      <c r="B651" s="19">
        <v>1</v>
      </c>
      <c r="C651" s="9">
        <v>6</v>
      </c>
      <c r="D651" s="23">
        <v>2.7E-2</v>
      </c>
      <c r="E651" s="23">
        <v>2.8200000000000003E-2</v>
      </c>
      <c r="F651" s="23">
        <v>2.892561796672E-2</v>
      </c>
      <c r="G651" s="212">
        <v>3.8400000000000004E-2</v>
      </c>
      <c r="H651" s="23">
        <v>0.03</v>
      </c>
      <c r="I651" s="23">
        <v>3.1E-2</v>
      </c>
      <c r="J651" s="23">
        <v>2.7E-2</v>
      </c>
      <c r="K651" s="23">
        <v>0.03</v>
      </c>
      <c r="L651" s="23">
        <v>2.5300000000000003E-2</v>
      </c>
      <c r="M651" s="23">
        <v>0.03</v>
      </c>
      <c r="N651" s="23">
        <v>2.9000000000000001E-2</v>
      </c>
      <c r="O651" s="23">
        <v>2.9000000000000001E-2</v>
      </c>
      <c r="P651" s="23">
        <v>2.5999999999999999E-2</v>
      </c>
      <c r="Q651" s="23">
        <v>2.5999999999999999E-2</v>
      </c>
      <c r="R651" s="23">
        <v>2.9000000000000001E-2</v>
      </c>
      <c r="S651" s="23">
        <v>2.9000000000000001E-2</v>
      </c>
      <c r="T651" s="23">
        <v>2.8780202861991573E-2</v>
      </c>
      <c r="U651" s="212">
        <v>2.5616259999999998E-2</v>
      </c>
      <c r="V651" s="23">
        <v>2.8899999999999999E-2</v>
      </c>
      <c r="W651" s="23">
        <v>2.9000000000000001E-2</v>
      </c>
      <c r="X651" s="23">
        <v>2.7E-2</v>
      </c>
      <c r="Y651" s="23">
        <v>2.5300000000000003E-2</v>
      </c>
      <c r="Z651" s="23">
        <v>2.8400000000000002E-2</v>
      </c>
      <c r="AA651" s="23">
        <v>0.03</v>
      </c>
      <c r="AB651" s="23">
        <v>2.8000000000000004E-2</v>
      </c>
      <c r="AC651" s="205"/>
      <c r="AD651" s="206"/>
      <c r="AE651" s="206"/>
      <c r="AF651" s="206"/>
      <c r="AG651" s="206"/>
      <c r="AH651" s="206"/>
      <c r="AI651" s="206"/>
      <c r="AJ651" s="206"/>
      <c r="AK651" s="206"/>
      <c r="AL651" s="206"/>
      <c r="AM651" s="206"/>
      <c r="AN651" s="206"/>
      <c r="AO651" s="206"/>
      <c r="AP651" s="206"/>
      <c r="AQ651" s="206"/>
      <c r="AR651" s="206"/>
      <c r="AS651" s="206"/>
      <c r="AT651" s="206"/>
      <c r="AU651" s="206"/>
      <c r="AV651" s="206"/>
      <c r="AW651" s="206"/>
      <c r="AX651" s="206"/>
      <c r="AY651" s="206"/>
      <c r="AZ651" s="206"/>
      <c r="BA651" s="206"/>
      <c r="BB651" s="206"/>
      <c r="BC651" s="206"/>
      <c r="BD651" s="206"/>
      <c r="BE651" s="206"/>
      <c r="BF651" s="206"/>
      <c r="BG651" s="206"/>
      <c r="BH651" s="206"/>
      <c r="BI651" s="206"/>
      <c r="BJ651" s="206"/>
      <c r="BK651" s="206"/>
      <c r="BL651" s="206"/>
      <c r="BM651" s="56"/>
    </row>
    <row r="652" spans="1:65">
      <c r="A652" s="29"/>
      <c r="B652" s="20" t="s">
        <v>269</v>
      </c>
      <c r="C652" s="12"/>
      <c r="D652" s="210">
        <v>2.7166666666666669E-2</v>
      </c>
      <c r="E652" s="210">
        <v>2.8233333333333333E-2</v>
      </c>
      <c r="F652" s="210">
        <v>2.8830041959498332E-2</v>
      </c>
      <c r="G652" s="210">
        <v>3.8300000000000001E-2</v>
      </c>
      <c r="H652" s="210">
        <v>0.03</v>
      </c>
      <c r="I652" s="210">
        <v>3.1666666666666669E-2</v>
      </c>
      <c r="J652" s="210">
        <v>2.7166666666666669E-2</v>
      </c>
      <c r="K652" s="210">
        <v>2.9666666666666664E-2</v>
      </c>
      <c r="L652" s="210">
        <v>2.6283333333333336E-2</v>
      </c>
      <c r="M652" s="210">
        <v>0.03</v>
      </c>
      <c r="N652" s="210">
        <v>2.9000000000000001E-2</v>
      </c>
      <c r="O652" s="210">
        <v>2.9166666666666664E-2</v>
      </c>
      <c r="P652" s="210">
        <v>2.7499999999999997E-2</v>
      </c>
      <c r="Q652" s="210">
        <v>2.7333333333333331E-2</v>
      </c>
      <c r="R652" s="210">
        <v>2.8999999999999998E-2</v>
      </c>
      <c r="S652" s="210">
        <v>2.8166666666666663E-2</v>
      </c>
      <c r="T652" s="210">
        <v>2.9077845859514354E-2</v>
      </c>
      <c r="U652" s="210">
        <v>2.3561976666666665E-2</v>
      </c>
      <c r="V652" s="210">
        <v>2.8966666666666668E-2</v>
      </c>
      <c r="W652" s="210">
        <v>2.9499999999999998E-2</v>
      </c>
      <c r="X652" s="210">
        <v>2.6666666666666668E-2</v>
      </c>
      <c r="Y652" s="210">
        <v>2.6116666666666667E-2</v>
      </c>
      <c r="Z652" s="210">
        <v>2.7949999999999999E-2</v>
      </c>
      <c r="AA652" s="210">
        <v>2.9833333333333333E-2</v>
      </c>
      <c r="AB652" s="210">
        <v>2.816666666666667E-2</v>
      </c>
      <c r="AC652" s="205"/>
      <c r="AD652" s="206"/>
      <c r="AE652" s="206"/>
      <c r="AF652" s="206"/>
      <c r="AG652" s="206"/>
      <c r="AH652" s="206"/>
      <c r="AI652" s="206"/>
      <c r="AJ652" s="206"/>
      <c r="AK652" s="206"/>
      <c r="AL652" s="206"/>
      <c r="AM652" s="206"/>
      <c r="AN652" s="206"/>
      <c r="AO652" s="206"/>
      <c r="AP652" s="206"/>
      <c r="AQ652" s="206"/>
      <c r="AR652" s="206"/>
      <c r="AS652" s="206"/>
      <c r="AT652" s="206"/>
      <c r="AU652" s="206"/>
      <c r="AV652" s="206"/>
      <c r="AW652" s="206"/>
      <c r="AX652" s="206"/>
      <c r="AY652" s="206"/>
      <c r="AZ652" s="206"/>
      <c r="BA652" s="206"/>
      <c r="BB652" s="206"/>
      <c r="BC652" s="206"/>
      <c r="BD652" s="206"/>
      <c r="BE652" s="206"/>
      <c r="BF652" s="206"/>
      <c r="BG652" s="206"/>
      <c r="BH652" s="206"/>
      <c r="BI652" s="206"/>
      <c r="BJ652" s="206"/>
      <c r="BK652" s="206"/>
      <c r="BL652" s="206"/>
      <c r="BM652" s="56"/>
    </row>
    <row r="653" spans="1:65">
      <c r="A653" s="29"/>
      <c r="B653" s="3" t="s">
        <v>270</v>
      </c>
      <c r="C653" s="28"/>
      <c r="D653" s="23">
        <v>2.7E-2</v>
      </c>
      <c r="E653" s="23">
        <v>2.8200000000000003E-2</v>
      </c>
      <c r="F653" s="23">
        <v>2.8786855235270005E-2</v>
      </c>
      <c r="G653" s="23">
        <v>3.8350000000000002E-2</v>
      </c>
      <c r="H653" s="23">
        <v>0.03</v>
      </c>
      <c r="I653" s="23">
        <v>3.2000000000000001E-2</v>
      </c>
      <c r="J653" s="23">
        <v>2.7E-2</v>
      </c>
      <c r="K653" s="23">
        <v>0.03</v>
      </c>
      <c r="L653" s="23">
        <v>2.6099999999999998E-2</v>
      </c>
      <c r="M653" s="23">
        <v>0.03</v>
      </c>
      <c r="N653" s="23">
        <v>2.9000000000000001E-2</v>
      </c>
      <c r="O653" s="23">
        <v>2.9000000000000001E-2</v>
      </c>
      <c r="P653" s="23">
        <v>2.7499999999999997E-2</v>
      </c>
      <c r="Q653" s="23">
        <v>2.7499999999999997E-2</v>
      </c>
      <c r="R653" s="23">
        <v>2.9000000000000001E-2</v>
      </c>
      <c r="S653" s="23">
        <v>2.7999999999999997E-2</v>
      </c>
      <c r="T653" s="23">
        <v>2.9051821392019284E-2</v>
      </c>
      <c r="U653" s="23">
        <v>2.3896485000000002E-2</v>
      </c>
      <c r="V653" s="23">
        <v>2.895E-2</v>
      </c>
      <c r="W653" s="23">
        <v>0.03</v>
      </c>
      <c r="X653" s="23">
        <v>2.7E-2</v>
      </c>
      <c r="Y653" s="23">
        <v>2.6099999999999998E-2</v>
      </c>
      <c r="Z653" s="23">
        <v>2.81E-2</v>
      </c>
      <c r="AA653" s="23">
        <v>0.03</v>
      </c>
      <c r="AB653" s="23">
        <v>2.8000000000000004E-2</v>
      </c>
      <c r="AC653" s="205"/>
      <c r="AD653" s="206"/>
      <c r="AE653" s="206"/>
      <c r="AF653" s="206"/>
      <c r="AG653" s="206"/>
      <c r="AH653" s="206"/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06"/>
      <c r="AT653" s="206"/>
      <c r="AU653" s="206"/>
      <c r="AV653" s="206"/>
      <c r="AW653" s="206"/>
      <c r="AX653" s="206"/>
      <c r="AY653" s="206"/>
      <c r="AZ653" s="206"/>
      <c r="BA653" s="206"/>
      <c r="BB653" s="206"/>
      <c r="BC653" s="206"/>
      <c r="BD653" s="206"/>
      <c r="BE653" s="206"/>
      <c r="BF653" s="206"/>
      <c r="BG653" s="206"/>
      <c r="BH653" s="206"/>
      <c r="BI653" s="206"/>
      <c r="BJ653" s="206"/>
      <c r="BK653" s="206"/>
      <c r="BL653" s="206"/>
      <c r="BM653" s="56"/>
    </row>
    <row r="654" spans="1:65">
      <c r="A654" s="29"/>
      <c r="B654" s="3" t="s">
        <v>271</v>
      </c>
      <c r="C654" s="28"/>
      <c r="D654" s="23">
        <v>1.6020819787597226E-3</v>
      </c>
      <c r="E654" s="23">
        <v>2.3380903889000081E-4</v>
      </c>
      <c r="F654" s="23">
        <v>3.8670246528028847E-4</v>
      </c>
      <c r="G654" s="23">
        <v>2.6076809620810597E-4</v>
      </c>
      <c r="H654" s="23">
        <v>0</v>
      </c>
      <c r="I654" s="23">
        <v>5.1639777949432275E-4</v>
      </c>
      <c r="J654" s="23">
        <v>4.0824829046386482E-4</v>
      </c>
      <c r="K654" s="23">
        <v>5.1639777949432102E-4</v>
      </c>
      <c r="L654" s="23">
        <v>9.7860444852180422E-4</v>
      </c>
      <c r="M654" s="23">
        <v>0</v>
      </c>
      <c r="N654" s="23">
        <v>0</v>
      </c>
      <c r="O654" s="23">
        <v>7.527726527090812E-4</v>
      </c>
      <c r="P654" s="23">
        <v>1.048808848170152E-3</v>
      </c>
      <c r="Q654" s="23">
        <v>8.1649658092772508E-4</v>
      </c>
      <c r="R654" s="23">
        <v>6.3245553203367642E-4</v>
      </c>
      <c r="S654" s="23">
        <v>7.5277265270908217E-4</v>
      </c>
      <c r="T654" s="23">
        <v>4.182931702112221E-4</v>
      </c>
      <c r="U654" s="23">
        <v>1.8840852105854082E-3</v>
      </c>
      <c r="V654" s="23">
        <v>1.2110601416390065E-4</v>
      </c>
      <c r="W654" s="23">
        <v>8.3666002653407336E-4</v>
      </c>
      <c r="X654" s="23">
        <v>5.1639777949432275E-4</v>
      </c>
      <c r="Y654" s="23">
        <v>6.9689788826388631E-4</v>
      </c>
      <c r="Z654" s="23">
        <v>6.9785385289471743E-4</v>
      </c>
      <c r="AA654" s="23">
        <v>1.3291601358251246E-3</v>
      </c>
      <c r="AB654" s="23">
        <v>7.527726527090812E-4</v>
      </c>
      <c r="AC654" s="205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  <c r="BI654" s="206"/>
      <c r="BJ654" s="206"/>
      <c r="BK654" s="206"/>
      <c r="BL654" s="206"/>
      <c r="BM654" s="56"/>
    </row>
    <row r="655" spans="1:65">
      <c r="A655" s="29"/>
      <c r="B655" s="3" t="s">
        <v>86</v>
      </c>
      <c r="C655" s="28"/>
      <c r="D655" s="13">
        <v>5.8972342776431499E-2</v>
      </c>
      <c r="E655" s="13">
        <v>8.2813118851239962E-3</v>
      </c>
      <c r="F655" s="13">
        <v>1.3413177331602379E-2</v>
      </c>
      <c r="G655" s="13">
        <v>6.8085664806293985E-3</v>
      </c>
      <c r="H655" s="13">
        <v>0</v>
      </c>
      <c r="I655" s="13">
        <v>1.6307298299820718E-2</v>
      </c>
      <c r="J655" s="13">
        <v>1.5027544434252691E-2</v>
      </c>
      <c r="K655" s="13">
        <v>1.7406666724527675E-2</v>
      </c>
      <c r="L655" s="13">
        <v>3.7232889607678024E-2</v>
      </c>
      <c r="M655" s="13">
        <v>0</v>
      </c>
      <c r="N655" s="13">
        <v>0</v>
      </c>
      <c r="O655" s="13">
        <v>2.5809348092882788E-2</v>
      </c>
      <c r="P655" s="13">
        <v>3.8138503569823713E-2</v>
      </c>
      <c r="Q655" s="13">
        <v>2.987182613150214E-2</v>
      </c>
      <c r="R655" s="13">
        <v>2.180881144943712E-2</v>
      </c>
      <c r="S655" s="13">
        <v>2.6725656309198188E-2</v>
      </c>
      <c r="T655" s="13">
        <v>1.438528741888751E-2</v>
      </c>
      <c r="U655" s="13">
        <v>7.9962952057873821E-2</v>
      </c>
      <c r="V655" s="13">
        <v>4.1808750574419094E-3</v>
      </c>
      <c r="W655" s="13">
        <v>2.8361356831663506E-2</v>
      </c>
      <c r="X655" s="13">
        <v>1.9364916731037102E-2</v>
      </c>
      <c r="Y655" s="13">
        <v>2.6684028906083714E-2</v>
      </c>
      <c r="Z655" s="13">
        <v>2.4967937491760912E-2</v>
      </c>
      <c r="AA655" s="13">
        <v>4.4552853714808646E-2</v>
      </c>
      <c r="AB655" s="13">
        <v>2.6725656309198147E-2</v>
      </c>
      <c r="AC655" s="15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272</v>
      </c>
      <c r="C656" s="28"/>
      <c r="D656" s="13">
        <v>-4.6722383016214897E-2</v>
      </c>
      <c r="E656" s="13">
        <v>-9.2930778094896249E-3</v>
      </c>
      <c r="F656" s="13">
        <v>1.1645412148212353E-2</v>
      </c>
      <c r="G656" s="13">
        <v>0.34394599007898052</v>
      </c>
      <c r="H656" s="13">
        <v>5.2699208939149145E-2</v>
      </c>
      <c r="I656" s="13">
        <v>0.11118249832465743</v>
      </c>
      <c r="J656" s="13">
        <v>-4.6722383016214897E-2</v>
      </c>
      <c r="K656" s="13">
        <v>4.100255106204731E-2</v>
      </c>
      <c r="L656" s="13">
        <v>-7.7718526390534226E-2</v>
      </c>
      <c r="M656" s="13">
        <v>5.2699208939149145E-2</v>
      </c>
      <c r="N656" s="13">
        <v>1.7609235307844306E-2</v>
      </c>
      <c r="O656" s="13">
        <v>2.3457564246395002E-2</v>
      </c>
      <c r="P656" s="13">
        <v>-3.5025725139113395E-2</v>
      </c>
      <c r="Q656" s="13">
        <v>-4.0874054077664201E-2</v>
      </c>
      <c r="R656" s="13">
        <v>1.7609235307844084E-2</v>
      </c>
      <c r="S656" s="13">
        <v>-1.1632409384910058E-2</v>
      </c>
      <c r="T656" s="13">
        <v>2.03408444655091E-2</v>
      </c>
      <c r="U656" s="13">
        <v>-0.17321086006524378</v>
      </c>
      <c r="V656" s="13">
        <v>1.6439569520134034E-2</v>
      </c>
      <c r="W656" s="13">
        <v>3.5154222123496615E-2</v>
      </c>
      <c r="X656" s="13">
        <v>-6.4267369831867316E-2</v>
      </c>
      <c r="Y656" s="13">
        <v>-8.3566855329085143E-2</v>
      </c>
      <c r="Z656" s="13">
        <v>-1.9235237005026051E-2</v>
      </c>
      <c r="AA656" s="13">
        <v>4.6850880000598227E-2</v>
      </c>
      <c r="AB656" s="13">
        <v>-1.1632409384909836E-2</v>
      </c>
      <c r="AC656" s="15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273</v>
      </c>
      <c r="C657" s="46"/>
      <c r="D657" s="44">
        <v>1.1200000000000001</v>
      </c>
      <c r="E657" s="44">
        <v>0.4</v>
      </c>
      <c r="F657" s="44">
        <v>0</v>
      </c>
      <c r="G657" s="44">
        <v>6.36</v>
      </c>
      <c r="H657" s="44">
        <v>0.79</v>
      </c>
      <c r="I657" s="44">
        <v>1.91</v>
      </c>
      <c r="J657" s="44">
        <v>1.1200000000000001</v>
      </c>
      <c r="K657" s="44">
        <v>0.56000000000000005</v>
      </c>
      <c r="L657" s="44">
        <v>1.71</v>
      </c>
      <c r="M657" s="44">
        <v>0.79</v>
      </c>
      <c r="N657" s="44">
        <v>0.11</v>
      </c>
      <c r="O657" s="44">
        <v>0.23</v>
      </c>
      <c r="P657" s="44">
        <v>0.89</v>
      </c>
      <c r="Q657" s="44">
        <v>1.01</v>
      </c>
      <c r="R657" s="44">
        <v>0.11</v>
      </c>
      <c r="S657" s="44">
        <v>0.45</v>
      </c>
      <c r="T657" s="44">
        <v>0.17</v>
      </c>
      <c r="U657" s="44">
        <v>3.54</v>
      </c>
      <c r="V657" s="44">
        <v>0.09</v>
      </c>
      <c r="W657" s="44">
        <v>0.45</v>
      </c>
      <c r="X657" s="44">
        <v>1.45</v>
      </c>
      <c r="Y657" s="44">
        <v>1.82</v>
      </c>
      <c r="Z657" s="44">
        <v>0.59</v>
      </c>
      <c r="AA657" s="44">
        <v>0.67</v>
      </c>
      <c r="AB657" s="44">
        <v>0.45</v>
      </c>
      <c r="AC657" s="15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BM658" s="55"/>
    </row>
    <row r="659" spans="1:65" ht="15">
      <c r="B659" s="8" t="s">
        <v>528</v>
      </c>
      <c r="BM659" s="27" t="s">
        <v>66</v>
      </c>
    </row>
    <row r="660" spans="1:65" ht="15">
      <c r="A660" s="24" t="s">
        <v>37</v>
      </c>
      <c r="B660" s="18" t="s">
        <v>110</v>
      </c>
      <c r="C660" s="15" t="s">
        <v>111</v>
      </c>
      <c r="D660" s="16" t="s">
        <v>234</v>
      </c>
      <c r="E660" s="17" t="s">
        <v>234</v>
      </c>
      <c r="F660" s="17" t="s">
        <v>234</v>
      </c>
      <c r="G660" s="17" t="s">
        <v>234</v>
      </c>
      <c r="H660" s="17" t="s">
        <v>234</v>
      </c>
      <c r="I660" s="17" t="s">
        <v>234</v>
      </c>
      <c r="J660" s="17" t="s">
        <v>234</v>
      </c>
      <c r="K660" s="17" t="s">
        <v>234</v>
      </c>
      <c r="L660" s="17" t="s">
        <v>234</v>
      </c>
      <c r="M660" s="17" t="s">
        <v>234</v>
      </c>
      <c r="N660" s="17" t="s">
        <v>234</v>
      </c>
      <c r="O660" s="17" t="s">
        <v>234</v>
      </c>
      <c r="P660" s="17" t="s">
        <v>234</v>
      </c>
      <c r="Q660" s="17" t="s">
        <v>234</v>
      </c>
      <c r="R660" s="17" t="s">
        <v>234</v>
      </c>
      <c r="S660" s="17" t="s">
        <v>234</v>
      </c>
      <c r="T660" s="17" t="s">
        <v>234</v>
      </c>
      <c r="U660" s="17" t="s">
        <v>234</v>
      </c>
      <c r="V660" s="17" t="s">
        <v>234</v>
      </c>
      <c r="W660" s="17" t="s">
        <v>234</v>
      </c>
      <c r="X660" s="17" t="s">
        <v>234</v>
      </c>
      <c r="Y660" s="17" t="s">
        <v>234</v>
      </c>
      <c r="Z660" s="17" t="s">
        <v>234</v>
      </c>
      <c r="AA660" s="17" t="s">
        <v>234</v>
      </c>
      <c r="AB660" s="17" t="s">
        <v>234</v>
      </c>
      <c r="AC660" s="15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235</v>
      </c>
      <c r="C661" s="9" t="s">
        <v>235</v>
      </c>
      <c r="D661" s="151" t="s">
        <v>237</v>
      </c>
      <c r="E661" s="152" t="s">
        <v>238</v>
      </c>
      <c r="F661" s="152" t="s">
        <v>239</v>
      </c>
      <c r="G661" s="152" t="s">
        <v>240</v>
      </c>
      <c r="H661" s="152" t="s">
        <v>241</v>
      </c>
      <c r="I661" s="152" t="s">
        <v>242</v>
      </c>
      <c r="J661" s="152" t="s">
        <v>243</v>
      </c>
      <c r="K661" s="152" t="s">
        <v>244</v>
      </c>
      <c r="L661" s="152" t="s">
        <v>246</v>
      </c>
      <c r="M661" s="152" t="s">
        <v>247</v>
      </c>
      <c r="N661" s="152" t="s">
        <v>248</v>
      </c>
      <c r="O661" s="152" t="s">
        <v>250</v>
      </c>
      <c r="P661" s="152" t="s">
        <v>251</v>
      </c>
      <c r="Q661" s="152" t="s">
        <v>252</v>
      </c>
      <c r="R661" s="152" t="s">
        <v>253</v>
      </c>
      <c r="S661" s="152" t="s">
        <v>254</v>
      </c>
      <c r="T661" s="152" t="s">
        <v>255</v>
      </c>
      <c r="U661" s="152" t="s">
        <v>256</v>
      </c>
      <c r="V661" s="152" t="s">
        <v>257</v>
      </c>
      <c r="W661" s="152" t="s">
        <v>258</v>
      </c>
      <c r="X661" s="152" t="s">
        <v>259</v>
      </c>
      <c r="Y661" s="152" t="s">
        <v>260</v>
      </c>
      <c r="Z661" s="152" t="s">
        <v>261</v>
      </c>
      <c r="AA661" s="152" t="s">
        <v>262</v>
      </c>
      <c r="AB661" s="152" t="s">
        <v>263</v>
      </c>
      <c r="AC661" s="15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282</v>
      </c>
      <c r="E662" s="11" t="s">
        <v>282</v>
      </c>
      <c r="F662" s="11" t="s">
        <v>282</v>
      </c>
      <c r="G662" s="11" t="s">
        <v>114</v>
      </c>
      <c r="H662" s="11" t="s">
        <v>114</v>
      </c>
      <c r="I662" s="11" t="s">
        <v>283</v>
      </c>
      <c r="J662" s="11" t="s">
        <v>282</v>
      </c>
      <c r="K662" s="11" t="s">
        <v>282</v>
      </c>
      <c r="L662" s="11" t="s">
        <v>282</v>
      </c>
      <c r="M662" s="11" t="s">
        <v>283</v>
      </c>
      <c r="N662" s="11" t="s">
        <v>283</v>
      </c>
      <c r="O662" s="11" t="s">
        <v>283</v>
      </c>
      <c r="P662" s="11" t="s">
        <v>283</v>
      </c>
      <c r="Q662" s="11" t="s">
        <v>283</v>
      </c>
      <c r="R662" s="11" t="s">
        <v>283</v>
      </c>
      <c r="S662" s="11" t="s">
        <v>283</v>
      </c>
      <c r="T662" s="11" t="s">
        <v>114</v>
      </c>
      <c r="U662" s="11" t="s">
        <v>283</v>
      </c>
      <c r="V662" s="11" t="s">
        <v>282</v>
      </c>
      <c r="W662" s="11" t="s">
        <v>114</v>
      </c>
      <c r="X662" s="11" t="s">
        <v>283</v>
      </c>
      <c r="Y662" s="11" t="s">
        <v>283</v>
      </c>
      <c r="Z662" s="11" t="s">
        <v>283</v>
      </c>
      <c r="AA662" s="11" t="s">
        <v>282</v>
      </c>
      <c r="AB662" s="11" t="s">
        <v>282</v>
      </c>
      <c r="AC662" s="15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15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8">
        <v>1</v>
      </c>
      <c r="C664" s="14">
        <v>1</v>
      </c>
      <c r="D664" s="213">
        <v>44.4</v>
      </c>
      <c r="E664" s="213">
        <v>51.7</v>
      </c>
      <c r="F664" s="213">
        <v>47.379628150000002</v>
      </c>
      <c r="G664" s="213">
        <v>50.3</v>
      </c>
      <c r="H664" s="213">
        <v>51.61</v>
      </c>
      <c r="I664" s="214">
        <v>42</v>
      </c>
      <c r="J664" s="213">
        <v>51.7</v>
      </c>
      <c r="K664" s="213">
        <v>51</v>
      </c>
      <c r="L664" s="213">
        <v>50.7</v>
      </c>
      <c r="M664" s="213">
        <v>52</v>
      </c>
      <c r="N664" s="213">
        <v>46.9</v>
      </c>
      <c r="O664" s="213">
        <v>52.6</v>
      </c>
      <c r="P664" s="213">
        <v>44.9</v>
      </c>
      <c r="Q664" s="213">
        <v>49.8</v>
      </c>
      <c r="R664" s="213">
        <v>48.9</v>
      </c>
      <c r="S664" s="213">
        <v>48.6</v>
      </c>
      <c r="T664" s="213">
        <v>50.179361971279207</v>
      </c>
      <c r="U664" s="213">
        <v>51.8889</v>
      </c>
      <c r="V664" s="213">
        <v>43.8</v>
      </c>
      <c r="W664" s="213">
        <v>53</v>
      </c>
      <c r="X664" s="213">
        <v>47.85</v>
      </c>
      <c r="Y664" s="213">
        <v>49.9</v>
      </c>
      <c r="Z664" s="213">
        <v>48.6</v>
      </c>
      <c r="AA664" s="213">
        <v>47.8</v>
      </c>
      <c r="AB664" s="213">
        <v>47.4</v>
      </c>
      <c r="AC664" s="215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1</v>
      </c>
    </row>
    <row r="665" spans="1:65">
      <c r="A665" s="29"/>
      <c r="B665" s="19">
        <v>1</v>
      </c>
      <c r="C665" s="9">
        <v>2</v>
      </c>
      <c r="D665" s="218">
        <v>44.8</v>
      </c>
      <c r="E665" s="218">
        <v>52</v>
      </c>
      <c r="F665" s="218">
        <v>47.763203650000008</v>
      </c>
      <c r="G665" s="218">
        <v>49.5</v>
      </c>
      <c r="H665" s="218">
        <v>52.73</v>
      </c>
      <c r="I665" s="220">
        <v>44</v>
      </c>
      <c r="J665" s="218">
        <v>49.3</v>
      </c>
      <c r="K665" s="218">
        <v>50</v>
      </c>
      <c r="L665" s="218">
        <v>52.2</v>
      </c>
      <c r="M665" s="218">
        <v>51</v>
      </c>
      <c r="N665" s="218">
        <v>46.8</v>
      </c>
      <c r="O665" s="218">
        <v>52.9</v>
      </c>
      <c r="P665" s="218">
        <v>44.6</v>
      </c>
      <c r="Q665" s="218">
        <v>49.4</v>
      </c>
      <c r="R665" s="218">
        <v>50.5</v>
      </c>
      <c r="S665" s="218">
        <v>54.8</v>
      </c>
      <c r="T665" s="218">
        <v>49.724372794560871</v>
      </c>
      <c r="U665" s="218">
        <v>48.55</v>
      </c>
      <c r="V665" s="218">
        <v>45.2</v>
      </c>
      <c r="W665" s="218">
        <v>49</v>
      </c>
      <c r="X665" s="218">
        <v>49.21</v>
      </c>
      <c r="Y665" s="218">
        <v>52.9</v>
      </c>
      <c r="Z665" s="218">
        <v>49.1</v>
      </c>
      <c r="AA665" s="218">
        <v>47.5</v>
      </c>
      <c r="AB665" s="218">
        <v>47.2</v>
      </c>
      <c r="AC665" s="215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33</v>
      </c>
    </row>
    <row r="666" spans="1:65">
      <c r="A666" s="29"/>
      <c r="B666" s="19">
        <v>1</v>
      </c>
      <c r="C666" s="9">
        <v>3</v>
      </c>
      <c r="D666" s="218">
        <v>45.56</v>
      </c>
      <c r="E666" s="218">
        <v>52.9</v>
      </c>
      <c r="F666" s="218">
        <v>48.251945750000004</v>
      </c>
      <c r="G666" s="218">
        <v>49.5</v>
      </c>
      <c r="H666" s="218">
        <v>49.59</v>
      </c>
      <c r="I666" s="220">
        <v>43</v>
      </c>
      <c r="J666" s="218">
        <v>51.3</v>
      </c>
      <c r="K666" s="218">
        <v>50</v>
      </c>
      <c r="L666" s="218">
        <v>50.4</v>
      </c>
      <c r="M666" s="218">
        <v>51</v>
      </c>
      <c r="N666" s="218">
        <v>46.6</v>
      </c>
      <c r="O666" s="218">
        <v>50.6</v>
      </c>
      <c r="P666" s="218">
        <v>43.7</v>
      </c>
      <c r="Q666" s="218">
        <v>50.1</v>
      </c>
      <c r="R666" s="218">
        <v>47.8</v>
      </c>
      <c r="S666" s="218">
        <v>50.2</v>
      </c>
      <c r="T666" s="218">
        <v>51.371324171769416</v>
      </c>
      <c r="U666" s="218">
        <v>51.670999999999999</v>
      </c>
      <c r="V666" s="218">
        <v>43.2</v>
      </c>
      <c r="W666" s="218">
        <v>46</v>
      </c>
      <c r="X666" s="218">
        <v>47.13</v>
      </c>
      <c r="Y666" s="218">
        <v>50.3</v>
      </c>
      <c r="Z666" s="218">
        <v>48.9</v>
      </c>
      <c r="AA666" s="218">
        <v>45.9</v>
      </c>
      <c r="AB666" s="218">
        <v>48.5</v>
      </c>
      <c r="AC666" s="215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16</v>
      </c>
    </row>
    <row r="667" spans="1:65">
      <c r="A667" s="29"/>
      <c r="B667" s="19">
        <v>1</v>
      </c>
      <c r="C667" s="9">
        <v>4</v>
      </c>
      <c r="D667" s="218">
        <v>44.08</v>
      </c>
      <c r="E667" s="218">
        <v>53.4</v>
      </c>
      <c r="F667" s="218">
        <v>46.929505250000005</v>
      </c>
      <c r="G667" s="218">
        <v>49.6</v>
      </c>
      <c r="H667" s="218">
        <v>51.57</v>
      </c>
      <c r="I667" s="220">
        <v>42</v>
      </c>
      <c r="J667" s="218">
        <v>50.3</v>
      </c>
      <c r="K667" s="218">
        <v>49</v>
      </c>
      <c r="L667" s="218">
        <v>49.9</v>
      </c>
      <c r="M667" s="218">
        <v>52</v>
      </c>
      <c r="N667" s="218">
        <v>46.4</v>
      </c>
      <c r="O667" s="218">
        <v>51.2</v>
      </c>
      <c r="P667" s="218">
        <v>44.8</v>
      </c>
      <c r="Q667" s="218">
        <v>50.3</v>
      </c>
      <c r="R667" s="218">
        <v>49.3</v>
      </c>
      <c r="S667" s="219">
        <v>57.7</v>
      </c>
      <c r="T667" s="218">
        <v>51.274351690659458</v>
      </c>
      <c r="U667" s="218">
        <v>50.931199999999997</v>
      </c>
      <c r="V667" s="218">
        <v>46.4</v>
      </c>
      <c r="W667" s="218">
        <v>53</v>
      </c>
      <c r="X667" s="218">
        <v>48.28</v>
      </c>
      <c r="Y667" s="218">
        <v>51.9</v>
      </c>
      <c r="Z667" s="218">
        <v>48</v>
      </c>
      <c r="AA667" s="218">
        <v>47.9</v>
      </c>
      <c r="AB667" s="218">
        <v>47.9</v>
      </c>
      <c r="AC667" s="215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49.261572878150957</v>
      </c>
    </row>
    <row r="668" spans="1:65">
      <c r="A668" s="29"/>
      <c r="B668" s="19">
        <v>1</v>
      </c>
      <c r="C668" s="9">
        <v>5</v>
      </c>
      <c r="D668" s="218">
        <v>47.56</v>
      </c>
      <c r="E668" s="218">
        <v>50.8</v>
      </c>
      <c r="F668" s="218">
        <v>47.435275599999997</v>
      </c>
      <c r="G668" s="218">
        <v>49.5</v>
      </c>
      <c r="H668" s="218">
        <v>50.65</v>
      </c>
      <c r="I668" s="220">
        <v>43</v>
      </c>
      <c r="J668" s="218">
        <v>50.5</v>
      </c>
      <c r="K668" s="218">
        <v>52</v>
      </c>
      <c r="L668" s="218">
        <v>50.4</v>
      </c>
      <c r="M668" s="218">
        <v>53</v>
      </c>
      <c r="N668" s="218">
        <v>48</v>
      </c>
      <c r="O668" s="218">
        <v>49.2</v>
      </c>
      <c r="P668" s="218">
        <v>45.6</v>
      </c>
      <c r="Q668" s="218">
        <v>49.1</v>
      </c>
      <c r="R668" s="218">
        <v>50.5</v>
      </c>
      <c r="S668" s="218">
        <v>54.1</v>
      </c>
      <c r="T668" s="218">
        <v>50.274017736943136</v>
      </c>
      <c r="U668" s="218">
        <v>51.289400000000001</v>
      </c>
      <c r="V668" s="218">
        <v>46.9</v>
      </c>
      <c r="W668" s="218">
        <v>47</v>
      </c>
      <c r="X668" s="218">
        <v>49.34</v>
      </c>
      <c r="Y668" s="218">
        <v>49.1</v>
      </c>
      <c r="Z668" s="218">
        <v>49.8</v>
      </c>
      <c r="AA668" s="218">
        <v>46.4</v>
      </c>
      <c r="AB668" s="218">
        <v>47.6</v>
      </c>
      <c r="AC668" s="215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7">
        <v>46</v>
      </c>
    </row>
    <row r="669" spans="1:65">
      <c r="A669" s="29"/>
      <c r="B669" s="19">
        <v>1</v>
      </c>
      <c r="C669" s="9">
        <v>6</v>
      </c>
      <c r="D669" s="218">
        <v>45.84</v>
      </c>
      <c r="E669" s="218">
        <v>52.3</v>
      </c>
      <c r="F669" s="218">
        <v>47.609785599999995</v>
      </c>
      <c r="G669" s="218">
        <v>50.1</v>
      </c>
      <c r="H669" s="218">
        <v>50.7</v>
      </c>
      <c r="I669" s="220">
        <v>44</v>
      </c>
      <c r="J669" s="218">
        <v>48.7</v>
      </c>
      <c r="K669" s="218">
        <v>51</v>
      </c>
      <c r="L669" s="218">
        <v>49.1</v>
      </c>
      <c r="M669" s="218">
        <v>52</v>
      </c>
      <c r="N669" s="218">
        <v>47.4</v>
      </c>
      <c r="O669" s="218">
        <v>51.7</v>
      </c>
      <c r="P669" s="219">
        <v>47.3</v>
      </c>
      <c r="Q669" s="218">
        <v>48.1</v>
      </c>
      <c r="R669" s="218">
        <v>49.1</v>
      </c>
      <c r="S669" s="218">
        <v>52.1</v>
      </c>
      <c r="T669" s="218">
        <v>50.149922088525372</v>
      </c>
      <c r="U669" s="218">
        <v>53.333300000000001</v>
      </c>
      <c r="V669" s="218">
        <v>44.9</v>
      </c>
      <c r="W669" s="218">
        <v>50</v>
      </c>
      <c r="X669" s="218">
        <v>49.08</v>
      </c>
      <c r="Y669" s="218">
        <v>50.6</v>
      </c>
      <c r="Z669" s="218">
        <v>48.7</v>
      </c>
      <c r="AA669" s="218">
        <v>46.3</v>
      </c>
      <c r="AB669" s="218">
        <v>47.7</v>
      </c>
      <c r="AC669" s="215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216"/>
      <c r="AY669" s="216"/>
      <c r="AZ669" s="216"/>
      <c r="BA669" s="216"/>
      <c r="BB669" s="216"/>
      <c r="BC669" s="216"/>
      <c r="BD669" s="216"/>
      <c r="BE669" s="216"/>
      <c r="BF669" s="216"/>
      <c r="BG669" s="216"/>
      <c r="BH669" s="216"/>
      <c r="BI669" s="216"/>
      <c r="BJ669" s="216"/>
      <c r="BK669" s="216"/>
      <c r="BL669" s="216"/>
      <c r="BM669" s="221"/>
    </row>
    <row r="670" spans="1:65">
      <c r="A670" s="29"/>
      <c r="B670" s="20" t="s">
        <v>269</v>
      </c>
      <c r="C670" s="12"/>
      <c r="D670" s="222">
        <v>45.373333333333335</v>
      </c>
      <c r="E670" s="222">
        <v>52.183333333333337</v>
      </c>
      <c r="F670" s="222">
        <v>47.561557333333333</v>
      </c>
      <c r="G670" s="222">
        <v>49.75</v>
      </c>
      <c r="H670" s="222">
        <v>51.141666666666659</v>
      </c>
      <c r="I670" s="222">
        <v>43</v>
      </c>
      <c r="J670" s="222">
        <v>50.300000000000004</v>
      </c>
      <c r="K670" s="222">
        <v>50.5</v>
      </c>
      <c r="L670" s="222">
        <v>50.45000000000001</v>
      </c>
      <c r="M670" s="222">
        <v>51.833333333333336</v>
      </c>
      <c r="N670" s="222">
        <v>47.016666666666659</v>
      </c>
      <c r="O670" s="222">
        <v>51.366666666666667</v>
      </c>
      <c r="P670" s="222">
        <v>45.15</v>
      </c>
      <c r="Q670" s="222">
        <v>49.466666666666661</v>
      </c>
      <c r="R670" s="222">
        <v>49.35</v>
      </c>
      <c r="S670" s="222">
        <v>52.916666666666679</v>
      </c>
      <c r="T670" s="222">
        <v>50.495558408956242</v>
      </c>
      <c r="U670" s="222">
        <v>51.277299999999997</v>
      </c>
      <c r="V670" s="222">
        <v>45.066666666666663</v>
      </c>
      <c r="W670" s="222">
        <v>49.666666666666664</v>
      </c>
      <c r="X670" s="222">
        <v>48.481666666666662</v>
      </c>
      <c r="Y670" s="222">
        <v>50.783333333333331</v>
      </c>
      <c r="Z670" s="222">
        <v>48.849999999999994</v>
      </c>
      <c r="AA670" s="222">
        <v>46.966666666666669</v>
      </c>
      <c r="AB670" s="222">
        <v>47.716666666666669</v>
      </c>
      <c r="AC670" s="215"/>
      <c r="AD670" s="216"/>
      <c r="AE670" s="216"/>
      <c r="AF670" s="216"/>
      <c r="AG670" s="216"/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16"/>
      <c r="AT670" s="216"/>
      <c r="AU670" s="216"/>
      <c r="AV670" s="216"/>
      <c r="AW670" s="216"/>
      <c r="AX670" s="216"/>
      <c r="AY670" s="216"/>
      <c r="AZ670" s="216"/>
      <c r="BA670" s="216"/>
      <c r="BB670" s="216"/>
      <c r="BC670" s="216"/>
      <c r="BD670" s="216"/>
      <c r="BE670" s="216"/>
      <c r="BF670" s="216"/>
      <c r="BG670" s="216"/>
      <c r="BH670" s="216"/>
      <c r="BI670" s="216"/>
      <c r="BJ670" s="216"/>
      <c r="BK670" s="216"/>
      <c r="BL670" s="216"/>
      <c r="BM670" s="221"/>
    </row>
    <row r="671" spans="1:65">
      <c r="A671" s="29"/>
      <c r="B671" s="3" t="s">
        <v>270</v>
      </c>
      <c r="C671" s="28"/>
      <c r="D671" s="218">
        <v>45.18</v>
      </c>
      <c r="E671" s="218">
        <v>52.15</v>
      </c>
      <c r="F671" s="218">
        <v>47.522530599999996</v>
      </c>
      <c r="G671" s="218">
        <v>49.55</v>
      </c>
      <c r="H671" s="218">
        <v>51.135000000000005</v>
      </c>
      <c r="I671" s="218">
        <v>43</v>
      </c>
      <c r="J671" s="218">
        <v>50.4</v>
      </c>
      <c r="K671" s="218">
        <v>50.5</v>
      </c>
      <c r="L671" s="218">
        <v>50.4</v>
      </c>
      <c r="M671" s="218">
        <v>52</v>
      </c>
      <c r="N671" s="218">
        <v>46.849999999999994</v>
      </c>
      <c r="O671" s="218">
        <v>51.45</v>
      </c>
      <c r="P671" s="218">
        <v>44.849999999999994</v>
      </c>
      <c r="Q671" s="218">
        <v>49.599999999999994</v>
      </c>
      <c r="R671" s="218">
        <v>49.2</v>
      </c>
      <c r="S671" s="218">
        <v>53.1</v>
      </c>
      <c r="T671" s="218">
        <v>50.226689854111171</v>
      </c>
      <c r="U671" s="218">
        <v>51.480199999999996</v>
      </c>
      <c r="V671" s="218">
        <v>45.05</v>
      </c>
      <c r="W671" s="218">
        <v>49.5</v>
      </c>
      <c r="X671" s="218">
        <v>48.68</v>
      </c>
      <c r="Y671" s="218">
        <v>50.45</v>
      </c>
      <c r="Z671" s="218">
        <v>48.8</v>
      </c>
      <c r="AA671" s="218">
        <v>46.95</v>
      </c>
      <c r="AB671" s="218">
        <v>47.650000000000006</v>
      </c>
      <c r="AC671" s="215"/>
      <c r="AD671" s="216"/>
      <c r="AE671" s="216"/>
      <c r="AF671" s="216"/>
      <c r="AG671" s="216"/>
      <c r="AH671" s="216"/>
      <c r="AI671" s="216"/>
      <c r="AJ671" s="216"/>
      <c r="AK671" s="216"/>
      <c r="AL671" s="216"/>
      <c r="AM671" s="216"/>
      <c r="AN671" s="216"/>
      <c r="AO671" s="216"/>
      <c r="AP671" s="216"/>
      <c r="AQ671" s="216"/>
      <c r="AR671" s="216"/>
      <c r="AS671" s="216"/>
      <c r="AT671" s="216"/>
      <c r="AU671" s="216"/>
      <c r="AV671" s="216"/>
      <c r="AW671" s="216"/>
      <c r="AX671" s="216"/>
      <c r="AY671" s="216"/>
      <c r="AZ671" s="216"/>
      <c r="BA671" s="216"/>
      <c r="BB671" s="216"/>
      <c r="BC671" s="216"/>
      <c r="BD671" s="216"/>
      <c r="BE671" s="216"/>
      <c r="BF671" s="216"/>
      <c r="BG671" s="216"/>
      <c r="BH671" s="216"/>
      <c r="BI671" s="216"/>
      <c r="BJ671" s="216"/>
      <c r="BK671" s="216"/>
      <c r="BL671" s="216"/>
      <c r="BM671" s="221"/>
    </row>
    <row r="672" spans="1:65">
      <c r="A672" s="29"/>
      <c r="B672" s="3" t="s">
        <v>271</v>
      </c>
      <c r="C672" s="28"/>
      <c r="D672" s="23">
        <v>1.2635611052365736</v>
      </c>
      <c r="E672" s="23">
        <v>0.91524131608372361</v>
      </c>
      <c r="F672" s="23">
        <v>0.44003602319956159</v>
      </c>
      <c r="G672" s="23">
        <v>0.3563705936241085</v>
      </c>
      <c r="H672" s="23">
        <v>1.074251677525645</v>
      </c>
      <c r="I672" s="23">
        <v>0.89442719099991586</v>
      </c>
      <c r="J672" s="23">
        <v>1.1454256850621083</v>
      </c>
      <c r="K672" s="23">
        <v>1.0488088481701516</v>
      </c>
      <c r="L672" s="23">
        <v>1.0251829105091452</v>
      </c>
      <c r="M672" s="23">
        <v>0.752772652709081</v>
      </c>
      <c r="N672" s="23">
        <v>0.58793423668524947</v>
      </c>
      <c r="O672" s="23">
        <v>1.3633292583476169</v>
      </c>
      <c r="P672" s="23">
        <v>1.2177848742696702</v>
      </c>
      <c r="Q672" s="23">
        <v>0.80166493416306095</v>
      </c>
      <c r="R672" s="23">
        <v>1.0310189135025614</v>
      </c>
      <c r="S672" s="23">
        <v>3.3017672035845691</v>
      </c>
      <c r="T672" s="23">
        <v>0.66884031298192959</v>
      </c>
      <c r="U672" s="23">
        <v>1.5693493658201172</v>
      </c>
      <c r="V672" s="23">
        <v>1.4334108506170393</v>
      </c>
      <c r="W672" s="23">
        <v>2.9439202887759492</v>
      </c>
      <c r="X672" s="23">
        <v>0.8822565764371868</v>
      </c>
      <c r="Y672" s="23">
        <v>1.3862419221285529</v>
      </c>
      <c r="Z672" s="23">
        <v>0.59581876439064818</v>
      </c>
      <c r="AA672" s="23">
        <v>0.86641021846851896</v>
      </c>
      <c r="AB672" s="23">
        <v>0.45350486950711577</v>
      </c>
      <c r="AC672" s="15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3" t="s">
        <v>86</v>
      </c>
      <c r="C673" s="28"/>
      <c r="D673" s="13">
        <v>2.7848099586465769E-2</v>
      </c>
      <c r="E673" s="13">
        <v>1.7538958468547881E-2</v>
      </c>
      <c r="F673" s="13">
        <v>9.2519263008060508E-3</v>
      </c>
      <c r="G673" s="13">
        <v>7.1632280125448946E-3</v>
      </c>
      <c r="H673" s="13">
        <v>2.1005410021684441E-2</v>
      </c>
      <c r="I673" s="13">
        <v>2.0800632348835252E-2</v>
      </c>
      <c r="J673" s="13">
        <v>2.2771882406801357E-2</v>
      </c>
      <c r="K673" s="13">
        <v>2.0768492042973298E-2</v>
      </c>
      <c r="L673" s="13">
        <v>2.0320771268764023E-2</v>
      </c>
      <c r="M673" s="13">
        <v>1.4522945068342398E-2</v>
      </c>
      <c r="N673" s="13">
        <v>1.2504804750483862E-2</v>
      </c>
      <c r="O673" s="13">
        <v>2.6541127677111295E-2</v>
      </c>
      <c r="P673" s="13">
        <v>2.6971979496559696E-2</v>
      </c>
      <c r="Q673" s="13">
        <v>1.6206164437258645E-2</v>
      </c>
      <c r="R673" s="13">
        <v>2.0891973931156257E-2</v>
      </c>
      <c r="S673" s="13">
        <v>6.2395600697661133E-2</v>
      </c>
      <c r="T673" s="13">
        <v>1.3245527607895498E-2</v>
      </c>
      <c r="U673" s="13">
        <v>3.060514820047306E-2</v>
      </c>
      <c r="V673" s="13">
        <v>3.1806453785881053E-2</v>
      </c>
      <c r="W673" s="13">
        <v>5.9273562861260724E-2</v>
      </c>
      <c r="X673" s="13">
        <v>1.8197736115449555E-2</v>
      </c>
      <c r="Y673" s="13">
        <v>2.7297182582117878E-2</v>
      </c>
      <c r="Z673" s="13">
        <v>1.2196904081691879E-2</v>
      </c>
      <c r="AA673" s="13">
        <v>1.8447343189535535E-2</v>
      </c>
      <c r="AB673" s="13">
        <v>9.5041188160764744E-3</v>
      </c>
      <c r="AC673" s="15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3" t="s">
        <v>272</v>
      </c>
      <c r="C674" s="28"/>
      <c r="D674" s="13">
        <v>-7.8930479025410505E-2</v>
      </c>
      <c r="E674" s="13">
        <v>5.931114831451656E-2</v>
      </c>
      <c r="F674" s="13">
        <v>-3.4509972895559571E-2</v>
      </c>
      <c r="G674" s="13">
        <v>9.9149721235489707E-3</v>
      </c>
      <c r="H674" s="13">
        <v>3.8165524945095397E-2</v>
      </c>
      <c r="I674" s="13">
        <v>-0.12710866731029935</v>
      </c>
      <c r="J674" s="13">
        <v>2.1079861262603306E-2</v>
      </c>
      <c r="K674" s="13">
        <v>2.5139820949532155E-2</v>
      </c>
      <c r="L674" s="13">
        <v>2.4124831027800164E-2</v>
      </c>
      <c r="M674" s="13">
        <v>5.2206218862391074E-2</v>
      </c>
      <c r="N674" s="13">
        <v>-4.5571143597812003E-2</v>
      </c>
      <c r="O674" s="13">
        <v>4.2732979592890352E-2</v>
      </c>
      <c r="P674" s="13">
        <v>-8.3464100675814334E-2</v>
      </c>
      <c r="Q674" s="13">
        <v>4.1633625670662866E-3</v>
      </c>
      <c r="R674" s="13">
        <v>1.7950527496912727E-3</v>
      </c>
      <c r="S674" s="13">
        <v>7.4197667166589154E-2</v>
      </c>
      <c r="T674" s="13">
        <v>2.5049657546614812E-2</v>
      </c>
      <c r="U674" s="13">
        <v>4.0918854272780969E-2</v>
      </c>
      <c r="V674" s="13">
        <v>-8.515575054536817E-2</v>
      </c>
      <c r="W674" s="13">
        <v>8.2233222539951356E-3</v>
      </c>
      <c r="X674" s="13">
        <v>-1.5831938891058162E-2</v>
      </c>
      <c r="Y674" s="13">
        <v>3.0891430506014617E-2</v>
      </c>
      <c r="Z674" s="13">
        <v>-8.3548464676309608E-3</v>
      </c>
      <c r="AA674" s="13">
        <v>-4.6586133519543993E-2</v>
      </c>
      <c r="AB674" s="13">
        <v>-3.136128469356092E-2</v>
      </c>
      <c r="AC674" s="15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45" t="s">
        <v>273</v>
      </c>
      <c r="C675" s="46"/>
      <c r="D675" s="44">
        <v>1.8</v>
      </c>
      <c r="E675" s="44">
        <v>1.05</v>
      </c>
      <c r="F675" s="44">
        <v>0.88</v>
      </c>
      <c r="G675" s="44">
        <v>0.03</v>
      </c>
      <c r="H675" s="44">
        <v>0.62</v>
      </c>
      <c r="I675" s="44">
        <v>2.79</v>
      </c>
      <c r="J675" s="44">
        <v>0.27</v>
      </c>
      <c r="K675" s="44">
        <v>0.35</v>
      </c>
      <c r="L675" s="44">
        <v>0.33</v>
      </c>
      <c r="M675" s="44">
        <v>0.91</v>
      </c>
      <c r="N675" s="44">
        <v>1.1100000000000001</v>
      </c>
      <c r="O675" s="44">
        <v>0.71</v>
      </c>
      <c r="P675" s="44">
        <v>1.89</v>
      </c>
      <c r="Q675" s="44">
        <v>0.08</v>
      </c>
      <c r="R675" s="44">
        <v>0.13</v>
      </c>
      <c r="S675" s="44">
        <v>1.36</v>
      </c>
      <c r="T675" s="44">
        <v>0.35</v>
      </c>
      <c r="U675" s="44">
        <v>0.67</v>
      </c>
      <c r="V675" s="44">
        <v>1.93</v>
      </c>
      <c r="W675" s="44">
        <v>0</v>
      </c>
      <c r="X675" s="44">
        <v>0.5</v>
      </c>
      <c r="Y675" s="44">
        <v>0.47</v>
      </c>
      <c r="Z675" s="44">
        <v>0.34</v>
      </c>
      <c r="AA675" s="44">
        <v>1.1299999999999999</v>
      </c>
      <c r="AB675" s="44">
        <v>0.82</v>
      </c>
      <c r="AC675" s="15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BM676" s="55"/>
    </row>
    <row r="677" spans="1:65" ht="15">
      <c r="B677" s="8" t="s">
        <v>529</v>
      </c>
      <c r="BM677" s="27" t="s">
        <v>66</v>
      </c>
    </row>
    <row r="678" spans="1:65" ht="15">
      <c r="A678" s="24" t="s">
        <v>40</v>
      </c>
      <c r="B678" s="18" t="s">
        <v>110</v>
      </c>
      <c r="C678" s="15" t="s">
        <v>111</v>
      </c>
      <c r="D678" s="16" t="s">
        <v>234</v>
      </c>
      <c r="E678" s="17" t="s">
        <v>234</v>
      </c>
      <c r="F678" s="17" t="s">
        <v>234</v>
      </c>
      <c r="G678" s="17" t="s">
        <v>234</v>
      </c>
      <c r="H678" s="17" t="s">
        <v>234</v>
      </c>
      <c r="I678" s="17" t="s">
        <v>234</v>
      </c>
      <c r="J678" s="17" t="s">
        <v>234</v>
      </c>
      <c r="K678" s="17" t="s">
        <v>234</v>
      </c>
      <c r="L678" s="17" t="s">
        <v>234</v>
      </c>
      <c r="M678" s="15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235</v>
      </c>
      <c r="C679" s="9" t="s">
        <v>235</v>
      </c>
      <c r="D679" s="151" t="s">
        <v>237</v>
      </c>
      <c r="E679" s="152" t="s">
        <v>238</v>
      </c>
      <c r="F679" s="152" t="s">
        <v>239</v>
      </c>
      <c r="G679" s="152" t="s">
        <v>242</v>
      </c>
      <c r="H679" s="152" t="s">
        <v>245</v>
      </c>
      <c r="I679" s="152" t="s">
        <v>257</v>
      </c>
      <c r="J679" s="152" t="s">
        <v>259</v>
      </c>
      <c r="K679" s="152" t="s">
        <v>262</v>
      </c>
      <c r="L679" s="152" t="s">
        <v>263</v>
      </c>
      <c r="M679" s="15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282</v>
      </c>
      <c r="E680" s="11" t="s">
        <v>282</v>
      </c>
      <c r="F680" s="11" t="s">
        <v>282</v>
      </c>
      <c r="G680" s="11" t="s">
        <v>283</v>
      </c>
      <c r="H680" s="11" t="s">
        <v>282</v>
      </c>
      <c r="I680" s="11" t="s">
        <v>282</v>
      </c>
      <c r="J680" s="11" t="s">
        <v>283</v>
      </c>
      <c r="K680" s="11" t="s">
        <v>282</v>
      </c>
      <c r="L680" s="11" t="s">
        <v>282</v>
      </c>
      <c r="M680" s="15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15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</v>
      </c>
    </row>
    <row r="682" spans="1:65">
      <c r="A682" s="29"/>
      <c r="B682" s="18">
        <v>1</v>
      </c>
      <c r="C682" s="14">
        <v>1</v>
      </c>
      <c r="D682" s="154">
        <v>6.7</v>
      </c>
      <c r="E682" s="21">
        <v>9.64</v>
      </c>
      <c r="F682" s="21">
        <v>9.1746515410960274</v>
      </c>
      <c r="G682" s="21">
        <v>9</v>
      </c>
      <c r="H682" s="148">
        <v>13.540072323401208</v>
      </c>
      <c r="I682" s="21">
        <v>8.32</v>
      </c>
      <c r="J682" s="21">
        <v>8.1999999999999993</v>
      </c>
      <c r="K682" s="21">
        <v>9.32</v>
      </c>
      <c r="L682" s="21">
        <v>8.86</v>
      </c>
      <c r="M682" s="15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>
        <v>1</v>
      </c>
      <c r="C683" s="9">
        <v>2</v>
      </c>
      <c r="D683" s="11">
        <v>9.8000000000000007</v>
      </c>
      <c r="E683" s="11">
        <v>9.73</v>
      </c>
      <c r="F683" s="11">
        <v>9.1531704141567261</v>
      </c>
      <c r="G683" s="11">
        <v>9.5</v>
      </c>
      <c r="H683" s="149">
        <v>12.98402578064052</v>
      </c>
      <c r="I683" s="11">
        <v>8.51</v>
      </c>
      <c r="J683" s="11">
        <v>8.6</v>
      </c>
      <c r="K683" s="11">
        <v>9.48</v>
      </c>
      <c r="L683" s="11">
        <v>9.0500000000000007</v>
      </c>
      <c r="M683" s="15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9</v>
      </c>
    </row>
    <row r="684" spans="1:65">
      <c r="A684" s="29"/>
      <c r="B684" s="19">
        <v>1</v>
      </c>
      <c r="C684" s="9">
        <v>3</v>
      </c>
      <c r="D684" s="11">
        <v>9.9</v>
      </c>
      <c r="E684" s="11">
        <v>9.64</v>
      </c>
      <c r="F684" s="11">
        <v>9.2678247665761671</v>
      </c>
      <c r="G684" s="11">
        <v>9.3000000000000007</v>
      </c>
      <c r="H684" s="147">
        <v>13.976001975381193</v>
      </c>
      <c r="I684" s="11">
        <v>8.0500000000000007</v>
      </c>
      <c r="J684" s="11">
        <v>8.1999999999999993</v>
      </c>
      <c r="K684" s="11">
        <v>9.39</v>
      </c>
      <c r="L684" s="11">
        <v>9.98</v>
      </c>
      <c r="M684" s="15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16</v>
      </c>
    </row>
    <row r="685" spans="1:65">
      <c r="A685" s="29"/>
      <c r="B685" s="19">
        <v>1</v>
      </c>
      <c r="C685" s="9">
        <v>4</v>
      </c>
      <c r="D685" s="11">
        <v>7.6</v>
      </c>
      <c r="E685" s="11">
        <v>9.8800000000000008</v>
      </c>
      <c r="F685" s="11">
        <v>9.1352702494314535</v>
      </c>
      <c r="G685" s="11">
        <v>9.4</v>
      </c>
      <c r="H685" s="149">
        <v>13.177097631976752</v>
      </c>
      <c r="I685" s="11">
        <v>8.7100000000000009</v>
      </c>
      <c r="J685" s="11">
        <v>8.4</v>
      </c>
      <c r="K685" s="11">
        <v>9.52</v>
      </c>
      <c r="L685" s="11">
        <v>9.5500000000000007</v>
      </c>
      <c r="M685" s="15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9.0670590165939462</v>
      </c>
    </row>
    <row r="686" spans="1:65">
      <c r="A686" s="29"/>
      <c r="B686" s="19">
        <v>1</v>
      </c>
      <c r="C686" s="9">
        <v>5</v>
      </c>
      <c r="D686" s="11">
        <v>8.5</v>
      </c>
      <c r="E686" s="11">
        <v>9.35</v>
      </c>
      <c r="F686" s="11">
        <v>8.8791777129706819</v>
      </c>
      <c r="G686" s="11">
        <v>9.1999999999999993</v>
      </c>
      <c r="H686" s="149">
        <v>13.150162092065113</v>
      </c>
      <c r="I686" s="11">
        <v>8.61</v>
      </c>
      <c r="J686" s="11">
        <v>8.6</v>
      </c>
      <c r="K686" s="11">
        <v>9.42</v>
      </c>
      <c r="L686" s="11">
        <v>7.54</v>
      </c>
      <c r="M686" s="15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47</v>
      </c>
    </row>
    <row r="687" spans="1:65">
      <c r="A687" s="29"/>
      <c r="B687" s="19">
        <v>1</v>
      </c>
      <c r="C687" s="9">
        <v>6</v>
      </c>
      <c r="D687" s="11">
        <v>9.6</v>
      </c>
      <c r="E687" s="11">
        <v>9.6300000000000008</v>
      </c>
      <c r="F687" s="11">
        <v>9.0687381122783801</v>
      </c>
      <c r="G687" s="11">
        <v>9.5</v>
      </c>
      <c r="H687" s="149">
        <v>13.259583934614001</v>
      </c>
      <c r="I687" s="11">
        <v>8.4700000000000006</v>
      </c>
      <c r="J687" s="11">
        <v>8.5</v>
      </c>
      <c r="K687" s="11">
        <v>9.56</v>
      </c>
      <c r="L687" s="11">
        <v>9.4499999999999993</v>
      </c>
      <c r="M687" s="15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20" t="s">
        <v>269</v>
      </c>
      <c r="C688" s="12"/>
      <c r="D688" s="22">
        <v>8.6833333333333336</v>
      </c>
      <c r="E688" s="22">
        <v>9.6450000000000014</v>
      </c>
      <c r="F688" s="22">
        <v>9.1131387994182393</v>
      </c>
      <c r="G688" s="22">
        <v>9.3166666666666682</v>
      </c>
      <c r="H688" s="22">
        <v>13.347823956346465</v>
      </c>
      <c r="I688" s="22">
        <v>8.4450000000000003</v>
      </c>
      <c r="J688" s="22">
        <v>8.4166666666666661</v>
      </c>
      <c r="K688" s="22">
        <v>9.4483333333333341</v>
      </c>
      <c r="L688" s="22">
        <v>9.0716666666666654</v>
      </c>
      <c r="M688" s="15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3" t="s">
        <v>270</v>
      </c>
      <c r="C689" s="28"/>
      <c r="D689" s="11">
        <v>9.0500000000000007</v>
      </c>
      <c r="E689" s="11">
        <v>9.64</v>
      </c>
      <c r="F689" s="11">
        <v>9.1442203317940898</v>
      </c>
      <c r="G689" s="11">
        <v>9.3500000000000014</v>
      </c>
      <c r="H689" s="11">
        <v>13.218340783295377</v>
      </c>
      <c r="I689" s="11">
        <v>8.49</v>
      </c>
      <c r="J689" s="11">
        <v>8.4499999999999993</v>
      </c>
      <c r="K689" s="11">
        <v>9.4499999999999993</v>
      </c>
      <c r="L689" s="11">
        <v>9.25</v>
      </c>
      <c r="M689" s="15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271</v>
      </c>
      <c r="C690" s="28"/>
      <c r="D690" s="23">
        <v>1.3197221929886089</v>
      </c>
      <c r="E690" s="23">
        <v>0.17306068299876817</v>
      </c>
      <c r="F690" s="23">
        <v>0.13153942988531836</v>
      </c>
      <c r="G690" s="23">
        <v>0.19407902170679525</v>
      </c>
      <c r="H690" s="23">
        <v>0.35774856051140208</v>
      </c>
      <c r="I690" s="23">
        <v>0.23407263829845626</v>
      </c>
      <c r="J690" s="23">
        <v>0.18348478592697195</v>
      </c>
      <c r="K690" s="23">
        <v>8.863783992554565E-2</v>
      </c>
      <c r="L690" s="23">
        <v>0.84714618966661648</v>
      </c>
      <c r="M690" s="205"/>
      <c r="N690" s="206"/>
      <c r="O690" s="206"/>
      <c r="P690" s="206"/>
      <c r="Q690" s="206"/>
      <c r="R690" s="206"/>
      <c r="S690" s="206"/>
      <c r="T690" s="206"/>
      <c r="U690" s="206"/>
      <c r="V690" s="206"/>
      <c r="W690" s="206"/>
      <c r="X690" s="206"/>
      <c r="Y690" s="206"/>
      <c r="Z690" s="206"/>
      <c r="AA690" s="206"/>
      <c r="AB690" s="206"/>
      <c r="AC690" s="206"/>
      <c r="AD690" s="206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56"/>
    </row>
    <row r="691" spans="1:65">
      <c r="A691" s="29"/>
      <c r="B691" s="3" t="s">
        <v>86</v>
      </c>
      <c r="C691" s="28"/>
      <c r="D691" s="13">
        <v>0.15198336195646167</v>
      </c>
      <c r="E691" s="13">
        <v>1.7943046448809553E-2</v>
      </c>
      <c r="F691" s="13">
        <v>1.443404218683858E-2</v>
      </c>
      <c r="G691" s="13">
        <v>2.0831379789638126E-2</v>
      </c>
      <c r="H691" s="13">
        <v>2.6802013697618782E-2</v>
      </c>
      <c r="I691" s="13">
        <v>2.771730471266504E-2</v>
      </c>
      <c r="J691" s="13">
        <v>2.1800172585382808E-2</v>
      </c>
      <c r="K691" s="13">
        <v>9.3813201544059605E-3</v>
      </c>
      <c r="L691" s="13">
        <v>9.3383743119597643E-2</v>
      </c>
      <c r="M691" s="15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272</v>
      </c>
      <c r="C692" s="28"/>
      <c r="D692" s="13">
        <v>-4.2320854265792573E-2</v>
      </c>
      <c r="E692" s="13">
        <v>6.3740732507458597E-2</v>
      </c>
      <c r="F692" s="13">
        <v>5.0821090653496714E-3</v>
      </c>
      <c r="G692" s="13">
        <v>2.7529064233055678E-2</v>
      </c>
      <c r="H692" s="13">
        <v>0.47212276129648423</v>
      </c>
      <c r="I692" s="13">
        <v>-6.8606481490359084E-2</v>
      </c>
      <c r="J692" s="13">
        <v>-7.1731346265307638E-2</v>
      </c>
      <c r="K692" s="13">
        <v>4.2050494657816184E-2</v>
      </c>
      <c r="L692" s="13">
        <v>5.0817470850095248E-4</v>
      </c>
      <c r="M692" s="15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45" t="s">
        <v>273</v>
      </c>
      <c r="C693" s="46"/>
      <c r="D693" s="44">
        <v>0.67</v>
      </c>
      <c r="E693" s="44">
        <v>0.83</v>
      </c>
      <c r="F693" s="44">
        <v>0</v>
      </c>
      <c r="G693" s="44">
        <v>0.32</v>
      </c>
      <c r="H693" s="44">
        <v>6.64</v>
      </c>
      <c r="I693" s="44">
        <v>1.05</v>
      </c>
      <c r="J693" s="44">
        <v>1.0900000000000001</v>
      </c>
      <c r="K693" s="44">
        <v>0.53</v>
      </c>
      <c r="L693" s="44">
        <v>7.0000000000000007E-2</v>
      </c>
      <c r="M693" s="15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BM694" s="55"/>
    </row>
    <row r="695" spans="1:65" ht="15">
      <c r="B695" s="8" t="s">
        <v>530</v>
      </c>
      <c r="BM695" s="27" t="s">
        <v>66</v>
      </c>
    </row>
    <row r="696" spans="1:65" ht="15">
      <c r="A696" s="24" t="s">
        <v>43</v>
      </c>
      <c r="B696" s="18" t="s">
        <v>110</v>
      </c>
      <c r="C696" s="15" t="s">
        <v>111</v>
      </c>
      <c r="D696" s="16" t="s">
        <v>234</v>
      </c>
      <c r="E696" s="17" t="s">
        <v>234</v>
      </c>
      <c r="F696" s="17" t="s">
        <v>234</v>
      </c>
      <c r="G696" s="17" t="s">
        <v>234</v>
      </c>
      <c r="H696" s="17" t="s">
        <v>234</v>
      </c>
      <c r="I696" s="17" t="s">
        <v>234</v>
      </c>
      <c r="J696" s="17" t="s">
        <v>234</v>
      </c>
      <c r="K696" s="17" t="s">
        <v>234</v>
      </c>
      <c r="L696" s="17" t="s">
        <v>234</v>
      </c>
      <c r="M696" s="17" t="s">
        <v>234</v>
      </c>
      <c r="N696" s="17" t="s">
        <v>234</v>
      </c>
      <c r="O696" s="17" t="s">
        <v>234</v>
      </c>
      <c r="P696" s="17" t="s">
        <v>234</v>
      </c>
      <c r="Q696" s="17" t="s">
        <v>234</v>
      </c>
      <c r="R696" s="17" t="s">
        <v>234</v>
      </c>
      <c r="S696" s="17" t="s">
        <v>234</v>
      </c>
      <c r="T696" s="17" t="s">
        <v>234</v>
      </c>
      <c r="U696" s="17" t="s">
        <v>234</v>
      </c>
      <c r="V696" s="17" t="s">
        <v>234</v>
      </c>
      <c r="W696" s="17" t="s">
        <v>234</v>
      </c>
      <c r="X696" s="17" t="s">
        <v>234</v>
      </c>
      <c r="Y696" s="17" t="s">
        <v>234</v>
      </c>
      <c r="Z696" s="17" t="s">
        <v>234</v>
      </c>
      <c r="AA696" s="15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235</v>
      </c>
      <c r="C697" s="9" t="s">
        <v>235</v>
      </c>
      <c r="D697" s="151" t="s">
        <v>237</v>
      </c>
      <c r="E697" s="152" t="s">
        <v>238</v>
      </c>
      <c r="F697" s="152" t="s">
        <v>239</v>
      </c>
      <c r="G697" s="152" t="s">
        <v>242</v>
      </c>
      <c r="H697" s="152" t="s">
        <v>243</v>
      </c>
      <c r="I697" s="152" t="s">
        <v>244</v>
      </c>
      <c r="J697" s="152" t="s">
        <v>245</v>
      </c>
      <c r="K697" s="152" t="s">
        <v>246</v>
      </c>
      <c r="L697" s="152" t="s">
        <v>247</v>
      </c>
      <c r="M697" s="152" t="s">
        <v>248</v>
      </c>
      <c r="N697" s="152" t="s">
        <v>250</v>
      </c>
      <c r="O697" s="152" t="s">
        <v>251</v>
      </c>
      <c r="P697" s="152" t="s">
        <v>252</v>
      </c>
      <c r="Q697" s="152" t="s">
        <v>253</v>
      </c>
      <c r="R697" s="152" t="s">
        <v>254</v>
      </c>
      <c r="S697" s="152" t="s">
        <v>255</v>
      </c>
      <c r="T697" s="152" t="s">
        <v>256</v>
      </c>
      <c r="U697" s="152" t="s">
        <v>257</v>
      </c>
      <c r="V697" s="152" t="s">
        <v>259</v>
      </c>
      <c r="W697" s="152" t="s">
        <v>260</v>
      </c>
      <c r="X697" s="152" t="s">
        <v>261</v>
      </c>
      <c r="Y697" s="152" t="s">
        <v>262</v>
      </c>
      <c r="Z697" s="152" t="s">
        <v>263</v>
      </c>
      <c r="AA697" s="15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282</v>
      </c>
      <c r="E698" s="11" t="s">
        <v>282</v>
      </c>
      <c r="F698" s="11" t="s">
        <v>282</v>
      </c>
      <c r="G698" s="11" t="s">
        <v>283</v>
      </c>
      <c r="H698" s="11" t="s">
        <v>282</v>
      </c>
      <c r="I698" s="11" t="s">
        <v>282</v>
      </c>
      <c r="J698" s="11" t="s">
        <v>282</v>
      </c>
      <c r="K698" s="11" t="s">
        <v>282</v>
      </c>
      <c r="L698" s="11" t="s">
        <v>283</v>
      </c>
      <c r="M698" s="11" t="s">
        <v>283</v>
      </c>
      <c r="N698" s="11" t="s">
        <v>283</v>
      </c>
      <c r="O698" s="11" t="s">
        <v>283</v>
      </c>
      <c r="P698" s="11" t="s">
        <v>283</v>
      </c>
      <c r="Q698" s="11" t="s">
        <v>283</v>
      </c>
      <c r="R698" s="11" t="s">
        <v>283</v>
      </c>
      <c r="S698" s="11" t="s">
        <v>114</v>
      </c>
      <c r="T698" s="11" t="s">
        <v>283</v>
      </c>
      <c r="U698" s="11" t="s">
        <v>282</v>
      </c>
      <c r="V698" s="11" t="s">
        <v>283</v>
      </c>
      <c r="W698" s="11" t="s">
        <v>283</v>
      </c>
      <c r="X698" s="11" t="s">
        <v>283</v>
      </c>
      <c r="Y698" s="11" t="s">
        <v>282</v>
      </c>
      <c r="Z698" s="11" t="s">
        <v>282</v>
      </c>
      <c r="AA698" s="15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0</v>
      </c>
    </row>
    <row r="699" spans="1:65">
      <c r="A699" s="29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15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0</v>
      </c>
    </row>
    <row r="700" spans="1:65">
      <c r="A700" s="29"/>
      <c r="B700" s="18">
        <v>1</v>
      </c>
      <c r="C700" s="14">
        <v>1</v>
      </c>
      <c r="D700" s="223">
        <v>89.9</v>
      </c>
      <c r="E700" s="223">
        <v>106.93</v>
      </c>
      <c r="F700" s="223">
        <v>102.52978510042919</v>
      </c>
      <c r="G700" s="223">
        <v>90.2</v>
      </c>
      <c r="H700" s="223">
        <v>110</v>
      </c>
      <c r="I700" s="223">
        <v>105</v>
      </c>
      <c r="J700" s="224">
        <v>148.80524121017498</v>
      </c>
      <c r="K700" s="223">
        <v>107.69</v>
      </c>
      <c r="L700" s="223">
        <v>108</v>
      </c>
      <c r="M700" s="223">
        <v>102.4</v>
      </c>
      <c r="N700" s="223">
        <v>114</v>
      </c>
      <c r="O700" s="223">
        <v>106.5</v>
      </c>
      <c r="P700" s="223">
        <v>117.5</v>
      </c>
      <c r="Q700" s="223">
        <v>108.5</v>
      </c>
      <c r="R700" s="223">
        <v>105.5</v>
      </c>
      <c r="S700" s="224">
        <v>117.24420939210972</v>
      </c>
      <c r="T700" s="224">
        <v>115.26909999999999</v>
      </c>
      <c r="U700" s="223">
        <v>99.2</v>
      </c>
      <c r="V700" s="223">
        <v>99.2</v>
      </c>
      <c r="W700" s="223">
        <v>104.4</v>
      </c>
      <c r="X700" s="223">
        <v>108.7</v>
      </c>
      <c r="Y700" s="223">
        <v>102</v>
      </c>
      <c r="Z700" s="223">
        <v>103</v>
      </c>
      <c r="AA700" s="225"/>
      <c r="AB700" s="226"/>
      <c r="AC700" s="226"/>
      <c r="AD700" s="226"/>
      <c r="AE700" s="226"/>
      <c r="AF700" s="226"/>
      <c r="AG700" s="226"/>
      <c r="AH700" s="226"/>
      <c r="AI700" s="226"/>
      <c r="AJ700" s="226"/>
      <c r="AK700" s="226"/>
      <c r="AL700" s="226"/>
      <c r="AM700" s="226"/>
      <c r="AN700" s="226"/>
      <c r="AO700" s="226"/>
      <c r="AP700" s="226"/>
      <c r="AQ700" s="226"/>
      <c r="AR700" s="226"/>
      <c r="AS700" s="226"/>
      <c r="AT700" s="226"/>
      <c r="AU700" s="226"/>
      <c r="AV700" s="226"/>
      <c r="AW700" s="226"/>
      <c r="AX700" s="226"/>
      <c r="AY700" s="226"/>
      <c r="AZ700" s="226"/>
      <c r="BA700" s="226"/>
      <c r="BB700" s="226"/>
      <c r="BC700" s="226"/>
      <c r="BD700" s="226"/>
      <c r="BE700" s="226"/>
      <c r="BF700" s="226"/>
      <c r="BG700" s="226"/>
      <c r="BH700" s="226"/>
      <c r="BI700" s="226"/>
      <c r="BJ700" s="226"/>
      <c r="BK700" s="226"/>
      <c r="BL700" s="226"/>
      <c r="BM700" s="227">
        <v>1</v>
      </c>
    </row>
    <row r="701" spans="1:65">
      <c r="A701" s="29"/>
      <c r="B701" s="19">
        <v>1</v>
      </c>
      <c r="C701" s="9">
        <v>2</v>
      </c>
      <c r="D701" s="228">
        <v>117.4</v>
      </c>
      <c r="E701" s="228">
        <v>106.04</v>
      </c>
      <c r="F701" s="228">
        <v>103.05848471973272</v>
      </c>
      <c r="G701" s="228">
        <v>96.6</v>
      </c>
      <c r="H701" s="228">
        <v>107</v>
      </c>
      <c r="I701" s="228">
        <v>107</v>
      </c>
      <c r="J701" s="229">
        <v>144.74860494884064</v>
      </c>
      <c r="K701" s="228">
        <v>106.21</v>
      </c>
      <c r="L701" s="228">
        <v>106</v>
      </c>
      <c r="M701" s="228">
        <v>100.7</v>
      </c>
      <c r="N701" s="228">
        <v>115</v>
      </c>
      <c r="O701" s="228">
        <v>105.5</v>
      </c>
      <c r="P701" s="228">
        <v>114.5</v>
      </c>
      <c r="Q701" s="228">
        <v>109.5</v>
      </c>
      <c r="R701" s="228">
        <v>106</v>
      </c>
      <c r="S701" s="229">
        <v>117.46052280508138</v>
      </c>
      <c r="T701" s="230">
        <v>109.30840000000001</v>
      </c>
      <c r="U701" s="228">
        <v>100.5</v>
      </c>
      <c r="V701" s="228">
        <v>104.2</v>
      </c>
      <c r="W701" s="228">
        <v>106.3</v>
      </c>
      <c r="X701" s="228">
        <v>109.3</v>
      </c>
      <c r="Y701" s="228">
        <v>105</v>
      </c>
      <c r="Z701" s="228">
        <v>103</v>
      </c>
      <c r="AA701" s="225"/>
      <c r="AB701" s="226"/>
      <c r="AC701" s="226"/>
      <c r="AD701" s="226"/>
      <c r="AE701" s="226"/>
      <c r="AF701" s="226"/>
      <c r="AG701" s="226"/>
      <c r="AH701" s="226"/>
      <c r="AI701" s="226"/>
      <c r="AJ701" s="226"/>
      <c r="AK701" s="226"/>
      <c r="AL701" s="226"/>
      <c r="AM701" s="226"/>
      <c r="AN701" s="226"/>
      <c r="AO701" s="226"/>
      <c r="AP701" s="226"/>
      <c r="AQ701" s="226"/>
      <c r="AR701" s="226"/>
      <c r="AS701" s="226"/>
      <c r="AT701" s="226"/>
      <c r="AU701" s="226"/>
      <c r="AV701" s="226"/>
      <c r="AW701" s="226"/>
      <c r="AX701" s="226"/>
      <c r="AY701" s="226"/>
      <c r="AZ701" s="226"/>
      <c r="BA701" s="226"/>
      <c r="BB701" s="226"/>
      <c r="BC701" s="226"/>
      <c r="BD701" s="226"/>
      <c r="BE701" s="226"/>
      <c r="BF701" s="226"/>
      <c r="BG701" s="226"/>
      <c r="BH701" s="226"/>
      <c r="BI701" s="226"/>
      <c r="BJ701" s="226"/>
      <c r="BK701" s="226"/>
      <c r="BL701" s="226"/>
      <c r="BM701" s="227">
        <v>35</v>
      </c>
    </row>
    <row r="702" spans="1:65">
      <c r="A702" s="29"/>
      <c r="B702" s="19">
        <v>1</v>
      </c>
      <c r="C702" s="9">
        <v>3</v>
      </c>
      <c r="D702" s="228">
        <v>112.5</v>
      </c>
      <c r="E702" s="228">
        <v>106.47</v>
      </c>
      <c r="F702" s="228">
        <v>100.11368546923561</v>
      </c>
      <c r="G702" s="228">
        <v>111</v>
      </c>
      <c r="H702" s="228">
        <v>104</v>
      </c>
      <c r="I702" s="228">
        <v>105</v>
      </c>
      <c r="J702" s="229">
        <v>146.06957799817101</v>
      </c>
      <c r="K702" s="228">
        <v>105.13</v>
      </c>
      <c r="L702" s="228">
        <v>108</v>
      </c>
      <c r="M702" s="228">
        <v>103.1</v>
      </c>
      <c r="N702" s="228">
        <v>115.5</v>
      </c>
      <c r="O702" s="228">
        <v>103.5</v>
      </c>
      <c r="P702" s="228">
        <v>114.5</v>
      </c>
      <c r="Q702" s="228">
        <v>106.5</v>
      </c>
      <c r="R702" s="228">
        <v>106.5</v>
      </c>
      <c r="S702" s="229">
        <v>118.53007236684415</v>
      </c>
      <c r="T702" s="229">
        <v>118.012</v>
      </c>
      <c r="U702" s="228">
        <v>96.8</v>
      </c>
      <c r="V702" s="228">
        <v>99.3</v>
      </c>
      <c r="W702" s="228">
        <v>104.2</v>
      </c>
      <c r="X702" s="228">
        <v>108.6</v>
      </c>
      <c r="Y702" s="228">
        <v>102</v>
      </c>
      <c r="Z702" s="228">
        <v>108</v>
      </c>
      <c r="AA702" s="225"/>
      <c r="AB702" s="226"/>
      <c r="AC702" s="226"/>
      <c r="AD702" s="226"/>
      <c r="AE702" s="226"/>
      <c r="AF702" s="226"/>
      <c r="AG702" s="226"/>
      <c r="AH702" s="226"/>
      <c r="AI702" s="226"/>
      <c r="AJ702" s="226"/>
      <c r="AK702" s="226"/>
      <c r="AL702" s="226"/>
      <c r="AM702" s="226"/>
      <c r="AN702" s="226"/>
      <c r="AO702" s="226"/>
      <c r="AP702" s="226"/>
      <c r="AQ702" s="226"/>
      <c r="AR702" s="226"/>
      <c r="AS702" s="226"/>
      <c r="AT702" s="226"/>
      <c r="AU702" s="226"/>
      <c r="AV702" s="226"/>
      <c r="AW702" s="226"/>
      <c r="AX702" s="226"/>
      <c r="AY702" s="226"/>
      <c r="AZ702" s="226"/>
      <c r="BA702" s="226"/>
      <c r="BB702" s="226"/>
      <c r="BC702" s="226"/>
      <c r="BD702" s="226"/>
      <c r="BE702" s="226"/>
      <c r="BF702" s="226"/>
      <c r="BG702" s="226"/>
      <c r="BH702" s="226"/>
      <c r="BI702" s="226"/>
      <c r="BJ702" s="226"/>
      <c r="BK702" s="226"/>
      <c r="BL702" s="226"/>
      <c r="BM702" s="227">
        <v>16</v>
      </c>
    </row>
    <row r="703" spans="1:65">
      <c r="A703" s="29"/>
      <c r="B703" s="19">
        <v>1</v>
      </c>
      <c r="C703" s="9">
        <v>4</v>
      </c>
      <c r="D703" s="230">
        <v>88.4</v>
      </c>
      <c r="E703" s="228">
        <v>107.4</v>
      </c>
      <c r="F703" s="228">
        <v>104.0207180139035</v>
      </c>
      <c r="G703" s="228">
        <v>116</v>
      </c>
      <c r="H703" s="228">
        <v>101</v>
      </c>
      <c r="I703" s="228">
        <v>105</v>
      </c>
      <c r="J703" s="229">
        <v>146.31890265107424</v>
      </c>
      <c r="K703" s="228">
        <v>103.23</v>
      </c>
      <c r="L703" s="228">
        <v>110</v>
      </c>
      <c r="M703" s="228">
        <v>107.2</v>
      </c>
      <c r="N703" s="228">
        <v>110.5</v>
      </c>
      <c r="O703" s="228">
        <v>106.5</v>
      </c>
      <c r="P703" s="228">
        <v>113.5</v>
      </c>
      <c r="Q703" s="228">
        <v>107</v>
      </c>
      <c r="R703" s="228">
        <v>109.5</v>
      </c>
      <c r="S703" s="229">
        <v>116.89931755655849</v>
      </c>
      <c r="T703" s="229">
        <v>117.16589999999999</v>
      </c>
      <c r="U703" s="228">
        <v>103</v>
      </c>
      <c r="V703" s="228">
        <v>103.4</v>
      </c>
      <c r="W703" s="228">
        <v>108.1</v>
      </c>
      <c r="X703" s="230">
        <v>105.3</v>
      </c>
      <c r="Y703" s="228">
        <v>103</v>
      </c>
      <c r="Z703" s="228">
        <v>108</v>
      </c>
      <c r="AA703" s="225"/>
      <c r="AB703" s="226"/>
      <c r="AC703" s="226"/>
      <c r="AD703" s="226"/>
      <c r="AE703" s="226"/>
      <c r="AF703" s="226"/>
      <c r="AG703" s="226"/>
      <c r="AH703" s="226"/>
      <c r="AI703" s="226"/>
      <c r="AJ703" s="226"/>
      <c r="AK703" s="226"/>
      <c r="AL703" s="226"/>
      <c r="AM703" s="226"/>
      <c r="AN703" s="226"/>
      <c r="AO703" s="226"/>
      <c r="AP703" s="226"/>
      <c r="AQ703" s="226"/>
      <c r="AR703" s="226"/>
      <c r="AS703" s="226"/>
      <c r="AT703" s="226"/>
      <c r="AU703" s="226"/>
      <c r="AV703" s="226"/>
      <c r="AW703" s="226"/>
      <c r="AX703" s="226"/>
      <c r="AY703" s="226"/>
      <c r="AZ703" s="226"/>
      <c r="BA703" s="226"/>
      <c r="BB703" s="226"/>
      <c r="BC703" s="226"/>
      <c r="BD703" s="226"/>
      <c r="BE703" s="226"/>
      <c r="BF703" s="226"/>
      <c r="BG703" s="226"/>
      <c r="BH703" s="226"/>
      <c r="BI703" s="226"/>
      <c r="BJ703" s="226"/>
      <c r="BK703" s="226"/>
      <c r="BL703" s="226"/>
      <c r="BM703" s="227">
        <v>106.09194367635617</v>
      </c>
    </row>
    <row r="704" spans="1:65">
      <c r="A704" s="29"/>
      <c r="B704" s="19">
        <v>1</v>
      </c>
      <c r="C704" s="9">
        <v>5</v>
      </c>
      <c r="D704" s="230">
        <v>87</v>
      </c>
      <c r="E704" s="228">
        <v>106.1</v>
      </c>
      <c r="F704" s="228">
        <v>103.395023098811</v>
      </c>
      <c r="G704" s="228">
        <v>113</v>
      </c>
      <c r="H704" s="228">
        <v>102</v>
      </c>
      <c r="I704" s="230">
        <v>110</v>
      </c>
      <c r="J704" s="229">
        <v>147.40954445020753</v>
      </c>
      <c r="K704" s="228">
        <v>105.98</v>
      </c>
      <c r="L704" s="228">
        <v>112</v>
      </c>
      <c r="M704" s="228">
        <v>104.5</v>
      </c>
      <c r="N704" s="228">
        <v>110</v>
      </c>
      <c r="O704" s="228">
        <v>110.5</v>
      </c>
      <c r="P704" s="228">
        <v>116</v>
      </c>
      <c r="Q704" s="228">
        <v>107</v>
      </c>
      <c r="R704" s="228">
        <v>102.5</v>
      </c>
      <c r="S704" s="229">
        <v>117.5586556209626</v>
      </c>
      <c r="T704" s="229">
        <v>116.8612</v>
      </c>
      <c r="U704" s="228">
        <v>102.5</v>
      </c>
      <c r="V704" s="228">
        <v>101.9</v>
      </c>
      <c r="W704" s="228">
        <v>106</v>
      </c>
      <c r="X704" s="228">
        <v>109</v>
      </c>
      <c r="Y704" s="228">
        <v>101</v>
      </c>
      <c r="Z704" s="228">
        <v>99.5</v>
      </c>
      <c r="AA704" s="225"/>
      <c r="AB704" s="226"/>
      <c r="AC704" s="226"/>
      <c r="AD704" s="226"/>
      <c r="AE704" s="226"/>
      <c r="AF704" s="226"/>
      <c r="AG704" s="226"/>
      <c r="AH704" s="226"/>
      <c r="AI704" s="226"/>
      <c r="AJ704" s="226"/>
      <c r="AK704" s="226"/>
      <c r="AL704" s="226"/>
      <c r="AM704" s="226"/>
      <c r="AN704" s="226"/>
      <c r="AO704" s="226"/>
      <c r="AP704" s="226"/>
      <c r="AQ704" s="226"/>
      <c r="AR704" s="226"/>
      <c r="AS704" s="226"/>
      <c r="AT704" s="226"/>
      <c r="AU704" s="226"/>
      <c r="AV704" s="226"/>
      <c r="AW704" s="226"/>
      <c r="AX704" s="226"/>
      <c r="AY704" s="226"/>
      <c r="AZ704" s="226"/>
      <c r="BA704" s="226"/>
      <c r="BB704" s="226"/>
      <c r="BC704" s="226"/>
      <c r="BD704" s="226"/>
      <c r="BE704" s="226"/>
      <c r="BF704" s="226"/>
      <c r="BG704" s="226"/>
      <c r="BH704" s="226"/>
      <c r="BI704" s="226"/>
      <c r="BJ704" s="226"/>
      <c r="BK704" s="226"/>
      <c r="BL704" s="226"/>
      <c r="BM704" s="227">
        <v>48</v>
      </c>
    </row>
    <row r="705" spans="1:65">
      <c r="A705" s="29"/>
      <c r="B705" s="19">
        <v>1</v>
      </c>
      <c r="C705" s="9">
        <v>6</v>
      </c>
      <c r="D705" s="228">
        <v>101.5</v>
      </c>
      <c r="E705" s="228">
        <v>107.84</v>
      </c>
      <c r="F705" s="228">
        <v>102.01554476062745</v>
      </c>
      <c r="G705" s="228">
        <v>115</v>
      </c>
      <c r="H705" s="228">
        <v>104</v>
      </c>
      <c r="I705" s="228">
        <v>105</v>
      </c>
      <c r="J705" s="229">
        <v>148.64036894230534</v>
      </c>
      <c r="K705" s="228">
        <v>101.91</v>
      </c>
      <c r="L705" s="228">
        <v>110</v>
      </c>
      <c r="M705" s="228">
        <v>102.9</v>
      </c>
      <c r="N705" s="228">
        <v>114</v>
      </c>
      <c r="O705" s="228">
        <v>111.5</v>
      </c>
      <c r="P705" s="228">
        <v>113</v>
      </c>
      <c r="Q705" s="228">
        <v>110.5</v>
      </c>
      <c r="R705" s="228">
        <v>101.5</v>
      </c>
      <c r="S705" s="229">
        <v>118.50719213225015</v>
      </c>
      <c r="T705" s="229">
        <v>116.0153</v>
      </c>
      <c r="U705" s="228">
        <v>100.2</v>
      </c>
      <c r="V705" s="228">
        <v>103.4</v>
      </c>
      <c r="W705" s="228">
        <v>110.1</v>
      </c>
      <c r="X705" s="228">
        <v>108</v>
      </c>
      <c r="Y705" s="228">
        <v>101</v>
      </c>
      <c r="Z705" s="228">
        <v>103</v>
      </c>
      <c r="AA705" s="225"/>
      <c r="AB705" s="226"/>
      <c r="AC705" s="226"/>
      <c r="AD705" s="226"/>
      <c r="AE705" s="226"/>
      <c r="AF705" s="226"/>
      <c r="AG705" s="226"/>
      <c r="AH705" s="226"/>
      <c r="AI705" s="226"/>
      <c r="AJ705" s="226"/>
      <c r="AK705" s="226"/>
      <c r="AL705" s="226"/>
      <c r="AM705" s="226"/>
      <c r="AN705" s="226"/>
      <c r="AO705" s="226"/>
      <c r="AP705" s="226"/>
      <c r="AQ705" s="226"/>
      <c r="AR705" s="226"/>
      <c r="AS705" s="226"/>
      <c r="AT705" s="226"/>
      <c r="AU705" s="226"/>
      <c r="AV705" s="226"/>
      <c r="AW705" s="226"/>
      <c r="AX705" s="226"/>
      <c r="AY705" s="226"/>
      <c r="AZ705" s="226"/>
      <c r="BA705" s="226"/>
      <c r="BB705" s="226"/>
      <c r="BC705" s="226"/>
      <c r="BD705" s="226"/>
      <c r="BE705" s="226"/>
      <c r="BF705" s="226"/>
      <c r="BG705" s="226"/>
      <c r="BH705" s="226"/>
      <c r="BI705" s="226"/>
      <c r="BJ705" s="226"/>
      <c r="BK705" s="226"/>
      <c r="BL705" s="226"/>
      <c r="BM705" s="231"/>
    </row>
    <row r="706" spans="1:65">
      <c r="A706" s="29"/>
      <c r="B706" s="20" t="s">
        <v>269</v>
      </c>
      <c r="C706" s="12"/>
      <c r="D706" s="232">
        <v>99.45</v>
      </c>
      <c r="E706" s="232">
        <v>106.79666666666668</v>
      </c>
      <c r="F706" s="232">
        <v>102.52220686045656</v>
      </c>
      <c r="G706" s="232">
        <v>106.96666666666665</v>
      </c>
      <c r="H706" s="232">
        <v>104.66666666666667</v>
      </c>
      <c r="I706" s="232">
        <v>106.16666666666667</v>
      </c>
      <c r="J706" s="232">
        <v>146.99870670012896</v>
      </c>
      <c r="K706" s="232">
        <v>105.02499999999999</v>
      </c>
      <c r="L706" s="232">
        <v>109</v>
      </c>
      <c r="M706" s="232">
        <v>103.46666666666668</v>
      </c>
      <c r="N706" s="232">
        <v>113.16666666666667</v>
      </c>
      <c r="O706" s="232">
        <v>107.33333333333333</v>
      </c>
      <c r="P706" s="232">
        <v>114.83333333333333</v>
      </c>
      <c r="Q706" s="232">
        <v>108.16666666666667</v>
      </c>
      <c r="R706" s="232">
        <v>105.25</v>
      </c>
      <c r="S706" s="232">
        <v>117.69999497896772</v>
      </c>
      <c r="T706" s="232">
        <v>115.43865000000001</v>
      </c>
      <c r="U706" s="232">
        <v>100.36666666666667</v>
      </c>
      <c r="V706" s="232">
        <v>101.89999999999999</v>
      </c>
      <c r="W706" s="232">
        <v>106.51666666666667</v>
      </c>
      <c r="X706" s="232">
        <v>108.15000000000002</v>
      </c>
      <c r="Y706" s="232">
        <v>102.33333333333333</v>
      </c>
      <c r="Z706" s="232">
        <v>104.08333333333333</v>
      </c>
      <c r="AA706" s="225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31"/>
    </row>
    <row r="707" spans="1:65">
      <c r="A707" s="29"/>
      <c r="B707" s="3" t="s">
        <v>270</v>
      </c>
      <c r="C707" s="28"/>
      <c r="D707" s="228">
        <v>95.7</v>
      </c>
      <c r="E707" s="228">
        <v>106.7</v>
      </c>
      <c r="F707" s="228">
        <v>102.79413491008096</v>
      </c>
      <c r="G707" s="228">
        <v>112</v>
      </c>
      <c r="H707" s="228">
        <v>104</v>
      </c>
      <c r="I707" s="228">
        <v>105</v>
      </c>
      <c r="J707" s="228">
        <v>146.86422355064087</v>
      </c>
      <c r="K707" s="228">
        <v>105.55500000000001</v>
      </c>
      <c r="L707" s="228">
        <v>109</v>
      </c>
      <c r="M707" s="228">
        <v>103</v>
      </c>
      <c r="N707" s="228">
        <v>114</v>
      </c>
      <c r="O707" s="228">
        <v>106.5</v>
      </c>
      <c r="P707" s="228">
        <v>114.5</v>
      </c>
      <c r="Q707" s="228">
        <v>107.75</v>
      </c>
      <c r="R707" s="228">
        <v>105.75</v>
      </c>
      <c r="S707" s="228">
        <v>117.509589213022</v>
      </c>
      <c r="T707" s="228">
        <v>116.43825</v>
      </c>
      <c r="U707" s="228">
        <v>100.35</v>
      </c>
      <c r="V707" s="228">
        <v>102.65</v>
      </c>
      <c r="W707" s="228">
        <v>106.15</v>
      </c>
      <c r="X707" s="228">
        <v>108.65</v>
      </c>
      <c r="Y707" s="228">
        <v>102</v>
      </c>
      <c r="Z707" s="228">
        <v>103</v>
      </c>
      <c r="AA707" s="225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  <c r="AP707" s="226"/>
      <c r="AQ707" s="226"/>
      <c r="AR707" s="226"/>
      <c r="AS707" s="226"/>
      <c r="AT707" s="226"/>
      <c r="AU707" s="226"/>
      <c r="AV707" s="226"/>
      <c r="AW707" s="226"/>
      <c r="AX707" s="226"/>
      <c r="AY707" s="226"/>
      <c r="AZ707" s="226"/>
      <c r="BA707" s="226"/>
      <c r="BB707" s="226"/>
      <c r="BC707" s="226"/>
      <c r="BD707" s="226"/>
      <c r="BE707" s="226"/>
      <c r="BF707" s="226"/>
      <c r="BG707" s="226"/>
      <c r="BH707" s="226"/>
      <c r="BI707" s="226"/>
      <c r="BJ707" s="226"/>
      <c r="BK707" s="226"/>
      <c r="BL707" s="226"/>
      <c r="BM707" s="231"/>
    </row>
    <row r="708" spans="1:65">
      <c r="A708" s="29"/>
      <c r="B708" s="3" t="s">
        <v>271</v>
      </c>
      <c r="C708" s="28"/>
      <c r="D708" s="228">
        <v>13.153060480359635</v>
      </c>
      <c r="E708" s="228">
        <v>0.72593847305861237</v>
      </c>
      <c r="F708" s="228">
        <v>1.3676751814947252</v>
      </c>
      <c r="G708" s="228">
        <v>10.838757616381439</v>
      </c>
      <c r="H708" s="228">
        <v>3.3266599866332398</v>
      </c>
      <c r="I708" s="228">
        <v>2.0412414523193148</v>
      </c>
      <c r="J708" s="228">
        <v>1.5821365991170595</v>
      </c>
      <c r="K708" s="228">
        <v>2.1144621065415188</v>
      </c>
      <c r="L708" s="228">
        <v>2.0976176963403033</v>
      </c>
      <c r="M708" s="228">
        <v>2.2024229082232742</v>
      </c>
      <c r="N708" s="228">
        <v>2.3380903889000244</v>
      </c>
      <c r="O708" s="228">
        <v>3.0605010483034745</v>
      </c>
      <c r="P708" s="228">
        <v>1.6633299933166199</v>
      </c>
      <c r="Q708" s="228">
        <v>1.6020819787597222</v>
      </c>
      <c r="R708" s="228">
        <v>2.8939592256975564</v>
      </c>
      <c r="S708" s="228">
        <v>0.67331185735312227</v>
      </c>
      <c r="T708" s="228">
        <v>3.1486634871005155</v>
      </c>
      <c r="U708" s="228">
        <v>2.2633308787419195</v>
      </c>
      <c r="V708" s="228">
        <v>2.1835750502329909</v>
      </c>
      <c r="W708" s="228">
        <v>2.2586869341869069</v>
      </c>
      <c r="X708" s="228">
        <v>1.4625320509308513</v>
      </c>
      <c r="Y708" s="228">
        <v>1.505545305418162</v>
      </c>
      <c r="Z708" s="228">
        <v>3.3229003395628141</v>
      </c>
      <c r="AA708" s="225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31"/>
    </row>
    <row r="709" spans="1:65">
      <c r="A709" s="29"/>
      <c r="B709" s="3" t="s">
        <v>86</v>
      </c>
      <c r="C709" s="28"/>
      <c r="D709" s="13">
        <v>0.13225802393524017</v>
      </c>
      <c r="E709" s="13">
        <v>6.7973888672425379E-3</v>
      </c>
      <c r="F709" s="13">
        <v>1.33402822995829E-2</v>
      </c>
      <c r="G709" s="13">
        <v>0.10132836662245036</v>
      </c>
      <c r="H709" s="13">
        <v>3.1783375668470441E-2</v>
      </c>
      <c r="I709" s="13">
        <v>1.9226764072081456E-2</v>
      </c>
      <c r="J709" s="13">
        <v>1.0762928699396997E-2</v>
      </c>
      <c r="K709" s="13">
        <v>2.0132940790683351E-2</v>
      </c>
      <c r="L709" s="13">
        <v>1.9244199048993608E-2</v>
      </c>
      <c r="M709" s="13">
        <v>2.128630388102391E-2</v>
      </c>
      <c r="N709" s="13">
        <v>2.0660592538144545E-2</v>
      </c>
      <c r="O709" s="13">
        <v>2.8513984922082063E-2</v>
      </c>
      <c r="P709" s="13">
        <v>1.4484731436719477E-2</v>
      </c>
      <c r="Q709" s="13">
        <v>1.481123555093734E-2</v>
      </c>
      <c r="R709" s="13">
        <v>2.7496049650333077E-2</v>
      </c>
      <c r="S709" s="13">
        <v>5.7205767721012993E-3</v>
      </c>
      <c r="T709" s="13">
        <v>2.7275643704257762E-2</v>
      </c>
      <c r="U709" s="13">
        <v>2.2550623169132374E-2</v>
      </c>
      <c r="V709" s="13">
        <v>2.1428606969901776E-2</v>
      </c>
      <c r="W709" s="13">
        <v>2.1205009552685717E-2</v>
      </c>
      <c r="X709" s="13">
        <v>1.35231812383805E-2</v>
      </c>
      <c r="Y709" s="13">
        <v>1.4712169108320803E-2</v>
      </c>
      <c r="Z709" s="13">
        <v>3.1925383566656342E-2</v>
      </c>
      <c r="AA709" s="15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272</v>
      </c>
      <c r="C710" s="28"/>
      <c r="D710" s="13">
        <v>-6.2605542383294077E-2</v>
      </c>
      <c r="E710" s="13">
        <v>6.6425683788049472E-3</v>
      </c>
      <c r="F710" s="13">
        <v>-3.3647576735792772E-2</v>
      </c>
      <c r="G710" s="13">
        <v>8.2449520670382359E-3</v>
      </c>
      <c r="H710" s="13">
        <v>-1.3434356656123136E-2</v>
      </c>
      <c r="I710" s="13">
        <v>7.0432294593869571E-4</v>
      </c>
      <c r="J710" s="13">
        <v>0.38557841063373166</v>
      </c>
      <c r="K710" s="13">
        <v>-1.0056783195630636E-2</v>
      </c>
      <c r="L710" s="13">
        <v>2.7410717749833502E-2</v>
      </c>
      <c r="M710" s="13">
        <v>-2.4745300337772558E-2</v>
      </c>
      <c r="N710" s="13">
        <v>6.6684827755561171E-2</v>
      </c>
      <c r="O710" s="13">
        <v>1.1701073747542479E-2</v>
      </c>
      <c r="P710" s="13">
        <v>8.2394471757852195E-2</v>
      </c>
      <c r="Q710" s="13">
        <v>1.9555895748688101E-2</v>
      </c>
      <c r="R710" s="13">
        <v>-7.935981255321356E-3</v>
      </c>
      <c r="S710" s="13">
        <v>0.10941501211461491</v>
      </c>
      <c r="T710" s="13">
        <v>8.8100057363044382E-2</v>
      </c>
      <c r="U710" s="13">
        <v>-5.3965238182033914E-2</v>
      </c>
      <c r="V710" s="13">
        <v>-3.9512365699926333E-2</v>
      </c>
      <c r="W710" s="13">
        <v>4.0033481864198972E-3</v>
      </c>
      <c r="X710" s="13">
        <v>1.9398799308665282E-2</v>
      </c>
      <c r="Y710" s="13">
        <v>-3.5427858259330702E-2</v>
      </c>
      <c r="Z710" s="13">
        <v>-1.8932732056925028E-2</v>
      </c>
      <c r="AA710" s="15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45" t="s">
        <v>273</v>
      </c>
      <c r="C711" s="46"/>
      <c r="D711" s="44">
        <v>1.92</v>
      </c>
      <c r="E711" s="44">
        <v>0.08</v>
      </c>
      <c r="F711" s="44">
        <v>1.08</v>
      </c>
      <c r="G711" s="44">
        <v>0.12</v>
      </c>
      <c r="H711" s="44">
        <v>0.5</v>
      </c>
      <c r="I711" s="44">
        <v>0.1</v>
      </c>
      <c r="J711" s="44">
        <v>10.99</v>
      </c>
      <c r="K711" s="44">
        <v>0.41</v>
      </c>
      <c r="L711" s="44">
        <v>0.67</v>
      </c>
      <c r="M711" s="44">
        <v>0.83</v>
      </c>
      <c r="N711" s="44">
        <v>1.81</v>
      </c>
      <c r="O711" s="44">
        <v>0.22</v>
      </c>
      <c r="P711" s="44">
        <v>2.2599999999999998</v>
      </c>
      <c r="Q711" s="44">
        <v>0.45</v>
      </c>
      <c r="R711" s="44">
        <v>0.34</v>
      </c>
      <c r="S711" s="44">
        <v>3.04</v>
      </c>
      <c r="T711" s="44">
        <v>2.42</v>
      </c>
      <c r="U711" s="44">
        <v>1.67</v>
      </c>
      <c r="V711" s="44">
        <v>1.25</v>
      </c>
      <c r="W711" s="44">
        <v>0</v>
      </c>
      <c r="X711" s="44">
        <v>0.44</v>
      </c>
      <c r="Y711" s="44">
        <v>1.1399999999999999</v>
      </c>
      <c r="Z711" s="44">
        <v>0.66</v>
      </c>
      <c r="AA711" s="15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BM712" s="55"/>
    </row>
    <row r="713" spans="1:65" ht="15">
      <c r="B713" s="8" t="s">
        <v>531</v>
      </c>
      <c r="BM713" s="27" t="s">
        <v>66</v>
      </c>
    </row>
    <row r="714" spans="1:65" ht="15">
      <c r="A714" s="24" t="s">
        <v>59</v>
      </c>
      <c r="B714" s="18" t="s">
        <v>110</v>
      </c>
      <c r="C714" s="15" t="s">
        <v>111</v>
      </c>
      <c r="D714" s="16" t="s">
        <v>234</v>
      </c>
      <c r="E714" s="17" t="s">
        <v>234</v>
      </c>
      <c r="F714" s="17" t="s">
        <v>234</v>
      </c>
      <c r="G714" s="17" t="s">
        <v>234</v>
      </c>
      <c r="H714" s="17" t="s">
        <v>234</v>
      </c>
      <c r="I714" s="17" t="s">
        <v>234</v>
      </c>
      <c r="J714" s="17" t="s">
        <v>234</v>
      </c>
      <c r="K714" s="17" t="s">
        <v>234</v>
      </c>
      <c r="L714" s="17" t="s">
        <v>234</v>
      </c>
      <c r="M714" s="17" t="s">
        <v>234</v>
      </c>
      <c r="N714" s="17" t="s">
        <v>234</v>
      </c>
      <c r="O714" s="17" t="s">
        <v>234</v>
      </c>
      <c r="P714" s="17" t="s">
        <v>234</v>
      </c>
      <c r="Q714" s="17" t="s">
        <v>234</v>
      </c>
      <c r="R714" s="17" t="s">
        <v>234</v>
      </c>
      <c r="S714" s="17" t="s">
        <v>234</v>
      </c>
      <c r="T714" s="17" t="s">
        <v>234</v>
      </c>
      <c r="U714" s="17" t="s">
        <v>234</v>
      </c>
      <c r="V714" s="15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235</v>
      </c>
      <c r="C715" s="9" t="s">
        <v>235</v>
      </c>
      <c r="D715" s="151" t="s">
        <v>237</v>
      </c>
      <c r="E715" s="152" t="s">
        <v>238</v>
      </c>
      <c r="F715" s="152" t="s">
        <v>242</v>
      </c>
      <c r="G715" s="152" t="s">
        <v>244</v>
      </c>
      <c r="H715" s="152" t="s">
        <v>246</v>
      </c>
      <c r="I715" s="152" t="s">
        <v>248</v>
      </c>
      <c r="J715" s="152" t="s">
        <v>250</v>
      </c>
      <c r="K715" s="152" t="s">
        <v>251</v>
      </c>
      <c r="L715" s="152" t="s">
        <v>252</v>
      </c>
      <c r="M715" s="152" t="s">
        <v>253</v>
      </c>
      <c r="N715" s="152" t="s">
        <v>254</v>
      </c>
      <c r="O715" s="152" t="s">
        <v>255</v>
      </c>
      <c r="P715" s="152" t="s">
        <v>256</v>
      </c>
      <c r="Q715" s="152" t="s">
        <v>257</v>
      </c>
      <c r="R715" s="152" t="s">
        <v>259</v>
      </c>
      <c r="S715" s="152" t="s">
        <v>261</v>
      </c>
      <c r="T715" s="152" t="s">
        <v>262</v>
      </c>
      <c r="U715" s="152" t="s">
        <v>263</v>
      </c>
      <c r="V715" s="15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282</v>
      </c>
      <c r="E716" s="11" t="s">
        <v>282</v>
      </c>
      <c r="F716" s="11" t="s">
        <v>283</v>
      </c>
      <c r="G716" s="11" t="s">
        <v>282</v>
      </c>
      <c r="H716" s="11" t="s">
        <v>282</v>
      </c>
      <c r="I716" s="11" t="s">
        <v>283</v>
      </c>
      <c r="J716" s="11" t="s">
        <v>283</v>
      </c>
      <c r="K716" s="11" t="s">
        <v>283</v>
      </c>
      <c r="L716" s="11" t="s">
        <v>283</v>
      </c>
      <c r="M716" s="11" t="s">
        <v>283</v>
      </c>
      <c r="N716" s="11" t="s">
        <v>283</v>
      </c>
      <c r="O716" s="11" t="s">
        <v>114</v>
      </c>
      <c r="P716" s="11" t="s">
        <v>283</v>
      </c>
      <c r="Q716" s="11" t="s">
        <v>282</v>
      </c>
      <c r="R716" s="11" t="s">
        <v>283</v>
      </c>
      <c r="S716" s="11" t="s">
        <v>283</v>
      </c>
      <c r="T716" s="11" t="s">
        <v>282</v>
      </c>
      <c r="U716" s="11" t="s">
        <v>282</v>
      </c>
      <c r="V716" s="15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3</v>
      </c>
    </row>
    <row r="717" spans="1:65">
      <c r="A717" s="29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15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</v>
      </c>
    </row>
    <row r="718" spans="1:65">
      <c r="A718" s="29"/>
      <c r="B718" s="18">
        <v>1</v>
      </c>
      <c r="C718" s="14">
        <v>1</v>
      </c>
      <c r="D718" s="204">
        <v>4.0000000000000001E-3</v>
      </c>
      <c r="E718" s="204">
        <v>5.0000000000000001E-3</v>
      </c>
      <c r="F718" s="204">
        <v>5.0000000000000001E-3</v>
      </c>
      <c r="G718" s="211" t="s">
        <v>304</v>
      </c>
      <c r="H718" s="204">
        <v>4.0000000000000001E-3</v>
      </c>
      <c r="I718" s="204">
        <v>5.0000000000000001E-3</v>
      </c>
      <c r="J718" s="204">
        <v>5.0000000000000001E-3</v>
      </c>
      <c r="K718" s="204">
        <v>3.0000000000000001E-3</v>
      </c>
      <c r="L718" s="204">
        <v>5.0000000000000001E-3</v>
      </c>
      <c r="M718" s="204">
        <v>4.0000000000000001E-3</v>
      </c>
      <c r="N718" s="204">
        <v>4.0000000000000001E-3</v>
      </c>
      <c r="O718" s="211" t="s">
        <v>304</v>
      </c>
      <c r="P718" s="204">
        <v>4.4999999999999997E-3</v>
      </c>
      <c r="Q718" s="204">
        <v>3.0000000000000001E-3</v>
      </c>
      <c r="R718" s="204">
        <v>4.0000000000000001E-3</v>
      </c>
      <c r="S718" s="204">
        <v>4.0000000000000001E-3</v>
      </c>
      <c r="T718" s="204">
        <v>6.0000000000000001E-3</v>
      </c>
      <c r="U718" s="211" t="s">
        <v>104</v>
      </c>
      <c r="V718" s="205"/>
      <c r="W718" s="206"/>
      <c r="X718" s="206"/>
      <c r="Y718" s="206"/>
      <c r="Z718" s="206"/>
      <c r="AA718" s="206"/>
      <c r="AB718" s="206"/>
      <c r="AC718" s="206"/>
      <c r="AD718" s="206"/>
      <c r="AE718" s="206"/>
      <c r="AF718" s="206"/>
      <c r="AG718" s="206"/>
      <c r="AH718" s="206"/>
      <c r="AI718" s="206"/>
      <c r="AJ718" s="206"/>
      <c r="AK718" s="206"/>
      <c r="AL718" s="206"/>
      <c r="AM718" s="206"/>
      <c r="AN718" s="206"/>
      <c r="AO718" s="206"/>
      <c r="AP718" s="206"/>
      <c r="AQ718" s="206"/>
      <c r="AR718" s="206"/>
      <c r="AS718" s="206"/>
      <c r="AT718" s="206"/>
      <c r="AU718" s="206"/>
      <c r="AV718" s="206"/>
      <c r="AW718" s="206"/>
      <c r="AX718" s="206"/>
      <c r="AY718" s="206"/>
      <c r="AZ718" s="206"/>
      <c r="BA718" s="206"/>
      <c r="BB718" s="206"/>
      <c r="BC718" s="206"/>
      <c r="BD718" s="206"/>
      <c r="BE718" s="206"/>
      <c r="BF718" s="206"/>
      <c r="BG718" s="206"/>
      <c r="BH718" s="206"/>
      <c r="BI718" s="206"/>
      <c r="BJ718" s="206"/>
      <c r="BK718" s="206"/>
      <c r="BL718" s="206"/>
      <c r="BM718" s="207">
        <v>1</v>
      </c>
    </row>
    <row r="719" spans="1:65">
      <c r="A719" s="29"/>
      <c r="B719" s="19">
        <v>1</v>
      </c>
      <c r="C719" s="9">
        <v>2</v>
      </c>
      <c r="D719" s="23">
        <v>6.0000000000000001E-3</v>
      </c>
      <c r="E719" s="23">
        <v>4.0000000000000001E-3</v>
      </c>
      <c r="F719" s="23">
        <v>6.0000000000000001E-3</v>
      </c>
      <c r="G719" s="212" t="s">
        <v>304</v>
      </c>
      <c r="H719" s="23">
        <v>5.0000000000000001E-3</v>
      </c>
      <c r="I719" s="23">
        <v>7.0000000000000001E-3</v>
      </c>
      <c r="J719" s="23">
        <v>5.0000000000000001E-3</v>
      </c>
      <c r="K719" s="23">
        <v>5.0000000000000001E-3</v>
      </c>
      <c r="L719" s="23">
        <v>5.0000000000000001E-3</v>
      </c>
      <c r="M719" s="23">
        <v>5.0000000000000001E-3</v>
      </c>
      <c r="N719" s="23">
        <v>5.0000000000000001E-3</v>
      </c>
      <c r="O719" s="212" t="s">
        <v>304</v>
      </c>
      <c r="P719" s="23">
        <v>6.7000000000000002E-3</v>
      </c>
      <c r="Q719" s="23">
        <v>4.0000000000000001E-3</v>
      </c>
      <c r="R719" s="23">
        <v>3.0000000000000001E-3</v>
      </c>
      <c r="S719" s="23">
        <v>4.0000000000000001E-3</v>
      </c>
      <c r="T719" s="23">
        <v>5.0000000000000001E-3</v>
      </c>
      <c r="U719" s="212" t="s">
        <v>104</v>
      </c>
      <c r="V719" s="205"/>
      <c r="W719" s="206"/>
      <c r="X719" s="206"/>
      <c r="Y719" s="206"/>
      <c r="Z719" s="206"/>
      <c r="AA719" s="206"/>
      <c r="AB719" s="206"/>
      <c r="AC719" s="206"/>
      <c r="AD719" s="206"/>
      <c r="AE719" s="206"/>
      <c r="AF719" s="206"/>
      <c r="AG719" s="206"/>
      <c r="AH719" s="206"/>
      <c r="AI719" s="206"/>
      <c r="AJ719" s="206"/>
      <c r="AK719" s="206"/>
      <c r="AL719" s="206"/>
      <c r="AM719" s="206"/>
      <c r="AN719" s="206"/>
      <c r="AO719" s="206"/>
      <c r="AP719" s="206"/>
      <c r="AQ719" s="206"/>
      <c r="AR719" s="206"/>
      <c r="AS719" s="206"/>
      <c r="AT719" s="206"/>
      <c r="AU719" s="206"/>
      <c r="AV719" s="206"/>
      <c r="AW719" s="206"/>
      <c r="AX719" s="206"/>
      <c r="AY719" s="206"/>
      <c r="AZ719" s="206"/>
      <c r="BA719" s="206"/>
      <c r="BB719" s="206"/>
      <c r="BC719" s="206"/>
      <c r="BD719" s="206"/>
      <c r="BE719" s="206"/>
      <c r="BF719" s="206"/>
      <c r="BG719" s="206"/>
      <c r="BH719" s="206"/>
      <c r="BI719" s="206"/>
      <c r="BJ719" s="206"/>
      <c r="BK719" s="206"/>
      <c r="BL719" s="206"/>
      <c r="BM719" s="207">
        <v>36</v>
      </c>
    </row>
    <row r="720" spans="1:65">
      <c r="A720" s="29"/>
      <c r="B720" s="19">
        <v>1</v>
      </c>
      <c r="C720" s="9">
        <v>3</v>
      </c>
      <c r="D720" s="23">
        <v>3.0000000000000001E-3</v>
      </c>
      <c r="E720" s="23">
        <v>3.0000000000000001E-3</v>
      </c>
      <c r="F720" s="23">
        <v>5.0000000000000001E-3</v>
      </c>
      <c r="G720" s="212" t="s">
        <v>304</v>
      </c>
      <c r="H720" s="23">
        <v>6.0000000000000001E-3</v>
      </c>
      <c r="I720" s="23">
        <v>6.0000000000000001E-3</v>
      </c>
      <c r="J720" s="23">
        <v>4.0000000000000001E-3</v>
      </c>
      <c r="K720" s="23">
        <v>3.0000000000000001E-3</v>
      </c>
      <c r="L720" s="23">
        <v>5.0000000000000001E-3</v>
      </c>
      <c r="M720" s="23">
        <v>5.0000000000000001E-3</v>
      </c>
      <c r="N720" s="23">
        <v>5.0000000000000001E-3</v>
      </c>
      <c r="O720" s="212" t="s">
        <v>304</v>
      </c>
      <c r="P720" s="23">
        <v>5.4000000000000003E-3</v>
      </c>
      <c r="Q720" s="23">
        <v>3.0000000000000001E-3</v>
      </c>
      <c r="R720" s="23">
        <v>4.0000000000000001E-3</v>
      </c>
      <c r="S720" s="23">
        <v>6.0000000000000001E-3</v>
      </c>
      <c r="T720" s="23">
        <v>5.0000000000000001E-3</v>
      </c>
      <c r="U720" s="212" t="s">
        <v>104</v>
      </c>
      <c r="V720" s="205"/>
      <c r="W720" s="206"/>
      <c r="X720" s="206"/>
      <c r="Y720" s="206"/>
      <c r="Z720" s="206"/>
      <c r="AA720" s="206"/>
      <c r="AB720" s="206"/>
      <c r="AC720" s="206"/>
      <c r="AD720" s="206"/>
      <c r="AE720" s="206"/>
      <c r="AF720" s="206"/>
      <c r="AG720" s="206"/>
      <c r="AH720" s="206"/>
      <c r="AI720" s="206"/>
      <c r="AJ720" s="206"/>
      <c r="AK720" s="206"/>
      <c r="AL720" s="206"/>
      <c r="AM720" s="206"/>
      <c r="AN720" s="206"/>
      <c r="AO720" s="206"/>
      <c r="AP720" s="206"/>
      <c r="AQ720" s="206"/>
      <c r="AR720" s="206"/>
      <c r="AS720" s="206"/>
      <c r="AT720" s="206"/>
      <c r="AU720" s="206"/>
      <c r="AV720" s="206"/>
      <c r="AW720" s="206"/>
      <c r="AX720" s="206"/>
      <c r="AY720" s="206"/>
      <c r="AZ720" s="206"/>
      <c r="BA720" s="206"/>
      <c r="BB720" s="206"/>
      <c r="BC720" s="206"/>
      <c r="BD720" s="206"/>
      <c r="BE720" s="206"/>
      <c r="BF720" s="206"/>
      <c r="BG720" s="206"/>
      <c r="BH720" s="206"/>
      <c r="BI720" s="206"/>
      <c r="BJ720" s="206"/>
      <c r="BK720" s="206"/>
      <c r="BL720" s="206"/>
      <c r="BM720" s="207">
        <v>16</v>
      </c>
    </row>
    <row r="721" spans="1:65">
      <c r="A721" s="29"/>
      <c r="B721" s="19">
        <v>1</v>
      </c>
      <c r="C721" s="9">
        <v>4</v>
      </c>
      <c r="D721" s="23">
        <v>4.0000000000000001E-3</v>
      </c>
      <c r="E721" s="23">
        <v>5.0000000000000001E-3</v>
      </c>
      <c r="F721" s="23">
        <v>4.0000000000000001E-3</v>
      </c>
      <c r="G721" s="212" t="s">
        <v>304</v>
      </c>
      <c r="H721" s="23">
        <v>5.0000000000000001E-3</v>
      </c>
      <c r="I721" s="23">
        <v>6.0000000000000001E-3</v>
      </c>
      <c r="J721" s="23">
        <v>5.0000000000000001E-3</v>
      </c>
      <c r="K721" s="23">
        <v>5.0000000000000001E-3</v>
      </c>
      <c r="L721" s="23">
        <v>4.0000000000000001E-3</v>
      </c>
      <c r="M721" s="23">
        <v>4.0000000000000001E-3</v>
      </c>
      <c r="N721" s="23">
        <v>4.0000000000000001E-3</v>
      </c>
      <c r="O721" s="212" t="s">
        <v>304</v>
      </c>
      <c r="P721" s="23">
        <v>3.9000000000000003E-3</v>
      </c>
      <c r="Q721" s="23">
        <v>4.0000000000000001E-3</v>
      </c>
      <c r="R721" s="23">
        <v>4.0000000000000001E-3</v>
      </c>
      <c r="S721" s="23">
        <v>4.0000000000000001E-3</v>
      </c>
      <c r="T721" s="23">
        <v>6.0000000000000001E-3</v>
      </c>
      <c r="U721" s="212" t="s">
        <v>104</v>
      </c>
      <c r="V721" s="205"/>
      <c r="W721" s="206"/>
      <c r="X721" s="206"/>
      <c r="Y721" s="206"/>
      <c r="Z721" s="206"/>
      <c r="AA721" s="206"/>
      <c r="AB721" s="206"/>
      <c r="AC721" s="206"/>
      <c r="AD721" s="206"/>
      <c r="AE721" s="206"/>
      <c r="AF721" s="206"/>
      <c r="AG721" s="206"/>
      <c r="AH721" s="206"/>
      <c r="AI721" s="206"/>
      <c r="AJ721" s="206"/>
      <c r="AK721" s="206"/>
      <c r="AL721" s="206"/>
      <c r="AM721" s="206"/>
      <c r="AN721" s="206"/>
      <c r="AO721" s="206"/>
      <c r="AP721" s="206"/>
      <c r="AQ721" s="206"/>
      <c r="AR721" s="206"/>
      <c r="AS721" s="206"/>
      <c r="AT721" s="206"/>
      <c r="AU721" s="206"/>
      <c r="AV721" s="206"/>
      <c r="AW721" s="206"/>
      <c r="AX721" s="206"/>
      <c r="AY721" s="206"/>
      <c r="AZ721" s="206"/>
      <c r="BA721" s="206"/>
      <c r="BB721" s="206"/>
      <c r="BC721" s="206"/>
      <c r="BD721" s="206"/>
      <c r="BE721" s="206"/>
      <c r="BF721" s="206"/>
      <c r="BG721" s="206"/>
      <c r="BH721" s="206"/>
      <c r="BI721" s="206"/>
      <c r="BJ721" s="206"/>
      <c r="BK721" s="206"/>
      <c r="BL721" s="206"/>
      <c r="BM721" s="207">
        <v>4.6588888888888886E-3</v>
      </c>
    </row>
    <row r="722" spans="1:65">
      <c r="A722" s="29"/>
      <c r="B722" s="19">
        <v>1</v>
      </c>
      <c r="C722" s="9">
        <v>5</v>
      </c>
      <c r="D722" s="23">
        <v>4.0000000000000001E-3</v>
      </c>
      <c r="E722" s="23">
        <v>5.0000000000000001E-3</v>
      </c>
      <c r="F722" s="23">
        <v>5.0000000000000001E-3</v>
      </c>
      <c r="G722" s="212" t="s">
        <v>304</v>
      </c>
      <c r="H722" s="23">
        <v>6.0000000000000001E-3</v>
      </c>
      <c r="I722" s="212" t="s">
        <v>305</v>
      </c>
      <c r="J722" s="23">
        <v>5.0000000000000001E-3</v>
      </c>
      <c r="K722" s="23">
        <v>3.0000000000000001E-3</v>
      </c>
      <c r="L722" s="23">
        <v>4.0000000000000001E-3</v>
      </c>
      <c r="M722" s="23">
        <v>5.0000000000000001E-3</v>
      </c>
      <c r="N722" s="23">
        <v>3.0000000000000001E-3</v>
      </c>
      <c r="O722" s="212" t="s">
        <v>304</v>
      </c>
      <c r="P722" s="23">
        <v>5.5999999999999999E-3</v>
      </c>
      <c r="Q722" s="23">
        <v>7.0000000000000001E-3</v>
      </c>
      <c r="R722" s="23">
        <v>4.0000000000000001E-3</v>
      </c>
      <c r="S722" s="23">
        <v>5.0000000000000001E-3</v>
      </c>
      <c r="T722" s="23">
        <v>5.0000000000000001E-3</v>
      </c>
      <c r="U722" s="212" t="s">
        <v>104</v>
      </c>
      <c r="V722" s="205"/>
      <c r="W722" s="206"/>
      <c r="X722" s="206"/>
      <c r="Y722" s="206"/>
      <c r="Z722" s="206"/>
      <c r="AA722" s="206"/>
      <c r="AB722" s="206"/>
      <c r="AC722" s="206"/>
      <c r="AD722" s="206"/>
      <c r="AE722" s="206"/>
      <c r="AF722" s="206"/>
      <c r="AG722" s="206"/>
      <c r="AH722" s="206"/>
      <c r="AI722" s="206"/>
      <c r="AJ722" s="206"/>
      <c r="AK722" s="206"/>
      <c r="AL722" s="206"/>
      <c r="AM722" s="206"/>
      <c r="AN722" s="206"/>
      <c r="AO722" s="206"/>
      <c r="AP722" s="206"/>
      <c r="AQ722" s="206"/>
      <c r="AR722" s="206"/>
      <c r="AS722" s="206"/>
      <c r="AT722" s="206"/>
      <c r="AU722" s="206"/>
      <c r="AV722" s="206"/>
      <c r="AW722" s="206"/>
      <c r="AX722" s="206"/>
      <c r="AY722" s="206"/>
      <c r="AZ722" s="206"/>
      <c r="BA722" s="206"/>
      <c r="BB722" s="206"/>
      <c r="BC722" s="206"/>
      <c r="BD722" s="206"/>
      <c r="BE722" s="206"/>
      <c r="BF722" s="206"/>
      <c r="BG722" s="206"/>
      <c r="BH722" s="206"/>
      <c r="BI722" s="206"/>
      <c r="BJ722" s="206"/>
      <c r="BK722" s="206"/>
      <c r="BL722" s="206"/>
      <c r="BM722" s="207">
        <v>49</v>
      </c>
    </row>
    <row r="723" spans="1:65">
      <c r="A723" s="29"/>
      <c r="B723" s="19">
        <v>1</v>
      </c>
      <c r="C723" s="9">
        <v>6</v>
      </c>
      <c r="D723" s="23">
        <v>4.0000000000000001E-3</v>
      </c>
      <c r="E723" s="23">
        <v>5.0000000000000001E-3</v>
      </c>
      <c r="F723" s="23">
        <v>6.0000000000000001E-3</v>
      </c>
      <c r="G723" s="212" t="s">
        <v>304</v>
      </c>
      <c r="H723" s="23">
        <v>5.0000000000000001E-3</v>
      </c>
      <c r="I723" s="23">
        <v>5.0000000000000001E-3</v>
      </c>
      <c r="J723" s="23">
        <v>6.0000000000000001E-3</v>
      </c>
      <c r="K723" s="23">
        <v>4.0000000000000001E-3</v>
      </c>
      <c r="L723" s="23">
        <v>4.0000000000000001E-3</v>
      </c>
      <c r="M723" s="23">
        <v>4.0000000000000001E-3</v>
      </c>
      <c r="N723" s="23">
        <v>4.0000000000000001E-3</v>
      </c>
      <c r="O723" s="212" t="s">
        <v>304</v>
      </c>
      <c r="P723" s="23">
        <v>5.4000000000000003E-3</v>
      </c>
      <c r="Q723" s="23">
        <v>5.0000000000000001E-3</v>
      </c>
      <c r="R723" s="23">
        <v>3.0000000000000001E-3</v>
      </c>
      <c r="S723" s="23">
        <v>4.0000000000000001E-3</v>
      </c>
      <c r="T723" s="23">
        <v>5.0000000000000001E-3</v>
      </c>
      <c r="U723" s="212" t="s">
        <v>104</v>
      </c>
      <c r="V723" s="205"/>
      <c r="W723" s="206"/>
      <c r="X723" s="206"/>
      <c r="Y723" s="206"/>
      <c r="Z723" s="206"/>
      <c r="AA723" s="206"/>
      <c r="AB723" s="206"/>
      <c r="AC723" s="206"/>
      <c r="AD723" s="206"/>
      <c r="AE723" s="206"/>
      <c r="AF723" s="206"/>
      <c r="AG723" s="206"/>
      <c r="AH723" s="206"/>
      <c r="AI723" s="206"/>
      <c r="AJ723" s="206"/>
      <c r="AK723" s="206"/>
      <c r="AL723" s="206"/>
      <c r="AM723" s="206"/>
      <c r="AN723" s="206"/>
      <c r="AO723" s="206"/>
      <c r="AP723" s="206"/>
      <c r="AQ723" s="206"/>
      <c r="AR723" s="206"/>
      <c r="AS723" s="206"/>
      <c r="AT723" s="206"/>
      <c r="AU723" s="206"/>
      <c r="AV723" s="206"/>
      <c r="AW723" s="206"/>
      <c r="AX723" s="206"/>
      <c r="AY723" s="206"/>
      <c r="AZ723" s="206"/>
      <c r="BA723" s="206"/>
      <c r="BB723" s="206"/>
      <c r="BC723" s="206"/>
      <c r="BD723" s="206"/>
      <c r="BE723" s="206"/>
      <c r="BF723" s="206"/>
      <c r="BG723" s="206"/>
      <c r="BH723" s="206"/>
      <c r="BI723" s="206"/>
      <c r="BJ723" s="206"/>
      <c r="BK723" s="206"/>
      <c r="BL723" s="206"/>
      <c r="BM723" s="56"/>
    </row>
    <row r="724" spans="1:65">
      <c r="A724" s="29"/>
      <c r="B724" s="20" t="s">
        <v>269</v>
      </c>
      <c r="C724" s="12"/>
      <c r="D724" s="210">
        <v>4.1666666666666666E-3</v>
      </c>
      <c r="E724" s="210">
        <v>4.5000000000000005E-3</v>
      </c>
      <c r="F724" s="210">
        <v>5.1666666666666666E-3</v>
      </c>
      <c r="G724" s="210" t="s">
        <v>694</v>
      </c>
      <c r="H724" s="210">
        <v>5.1666666666666675E-3</v>
      </c>
      <c r="I724" s="210">
        <v>5.8000000000000005E-3</v>
      </c>
      <c r="J724" s="210">
        <v>5.0000000000000001E-3</v>
      </c>
      <c r="K724" s="210">
        <v>3.8333333333333331E-3</v>
      </c>
      <c r="L724" s="210">
        <v>4.4999999999999997E-3</v>
      </c>
      <c r="M724" s="210">
        <v>4.5000000000000005E-3</v>
      </c>
      <c r="N724" s="210">
        <v>4.1666666666666666E-3</v>
      </c>
      <c r="O724" s="210" t="s">
        <v>694</v>
      </c>
      <c r="P724" s="210">
        <v>5.2500000000000003E-3</v>
      </c>
      <c r="Q724" s="210">
        <v>4.333333333333334E-3</v>
      </c>
      <c r="R724" s="210">
        <v>3.6666666666666666E-3</v>
      </c>
      <c r="S724" s="210">
        <v>4.5000000000000005E-3</v>
      </c>
      <c r="T724" s="210">
        <v>5.3333333333333332E-3</v>
      </c>
      <c r="U724" s="210" t="s">
        <v>694</v>
      </c>
      <c r="V724" s="205"/>
      <c r="W724" s="206"/>
      <c r="X724" s="206"/>
      <c r="Y724" s="206"/>
      <c r="Z724" s="206"/>
      <c r="AA724" s="206"/>
      <c r="AB724" s="206"/>
      <c r="AC724" s="206"/>
      <c r="AD724" s="206"/>
      <c r="AE724" s="206"/>
      <c r="AF724" s="206"/>
      <c r="AG724" s="206"/>
      <c r="AH724" s="206"/>
      <c r="AI724" s="206"/>
      <c r="AJ724" s="206"/>
      <c r="AK724" s="206"/>
      <c r="AL724" s="206"/>
      <c r="AM724" s="206"/>
      <c r="AN724" s="206"/>
      <c r="AO724" s="206"/>
      <c r="AP724" s="206"/>
      <c r="AQ724" s="206"/>
      <c r="AR724" s="206"/>
      <c r="AS724" s="206"/>
      <c r="AT724" s="206"/>
      <c r="AU724" s="206"/>
      <c r="AV724" s="206"/>
      <c r="AW724" s="206"/>
      <c r="AX724" s="206"/>
      <c r="AY724" s="206"/>
      <c r="AZ724" s="206"/>
      <c r="BA724" s="206"/>
      <c r="BB724" s="206"/>
      <c r="BC724" s="206"/>
      <c r="BD724" s="206"/>
      <c r="BE724" s="206"/>
      <c r="BF724" s="206"/>
      <c r="BG724" s="206"/>
      <c r="BH724" s="206"/>
      <c r="BI724" s="206"/>
      <c r="BJ724" s="206"/>
      <c r="BK724" s="206"/>
      <c r="BL724" s="206"/>
      <c r="BM724" s="56"/>
    </row>
    <row r="725" spans="1:65">
      <c r="A725" s="29"/>
      <c r="B725" s="3" t="s">
        <v>270</v>
      </c>
      <c r="C725" s="28"/>
      <c r="D725" s="23">
        <v>4.0000000000000001E-3</v>
      </c>
      <c r="E725" s="23">
        <v>5.0000000000000001E-3</v>
      </c>
      <c r="F725" s="23">
        <v>5.0000000000000001E-3</v>
      </c>
      <c r="G725" s="23" t="s">
        <v>694</v>
      </c>
      <c r="H725" s="23">
        <v>5.0000000000000001E-3</v>
      </c>
      <c r="I725" s="23">
        <v>6.0000000000000001E-3</v>
      </c>
      <c r="J725" s="23">
        <v>5.0000000000000001E-3</v>
      </c>
      <c r="K725" s="23">
        <v>3.5000000000000001E-3</v>
      </c>
      <c r="L725" s="23">
        <v>4.5000000000000005E-3</v>
      </c>
      <c r="M725" s="23">
        <v>4.5000000000000005E-3</v>
      </c>
      <c r="N725" s="23">
        <v>4.0000000000000001E-3</v>
      </c>
      <c r="O725" s="23" t="s">
        <v>694</v>
      </c>
      <c r="P725" s="23">
        <v>5.4000000000000003E-3</v>
      </c>
      <c r="Q725" s="23">
        <v>4.0000000000000001E-3</v>
      </c>
      <c r="R725" s="23">
        <v>4.0000000000000001E-3</v>
      </c>
      <c r="S725" s="23">
        <v>4.0000000000000001E-3</v>
      </c>
      <c r="T725" s="23">
        <v>5.0000000000000001E-3</v>
      </c>
      <c r="U725" s="23" t="s">
        <v>694</v>
      </c>
      <c r="V725" s="205"/>
      <c r="W725" s="206"/>
      <c r="X725" s="206"/>
      <c r="Y725" s="206"/>
      <c r="Z725" s="206"/>
      <c r="AA725" s="206"/>
      <c r="AB725" s="206"/>
      <c r="AC725" s="206"/>
      <c r="AD725" s="206"/>
      <c r="AE725" s="206"/>
      <c r="AF725" s="206"/>
      <c r="AG725" s="206"/>
      <c r="AH725" s="206"/>
      <c r="AI725" s="206"/>
      <c r="AJ725" s="206"/>
      <c r="AK725" s="206"/>
      <c r="AL725" s="206"/>
      <c r="AM725" s="206"/>
      <c r="AN725" s="206"/>
      <c r="AO725" s="206"/>
      <c r="AP725" s="206"/>
      <c r="AQ725" s="206"/>
      <c r="AR725" s="206"/>
      <c r="AS725" s="206"/>
      <c r="AT725" s="206"/>
      <c r="AU725" s="206"/>
      <c r="AV725" s="206"/>
      <c r="AW725" s="206"/>
      <c r="AX725" s="206"/>
      <c r="AY725" s="206"/>
      <c r="AZ725" s="206"/>
      <c r="BA725" s="206"/>
      <c r="BB725" s="206"/>
      <c r="BC725" s="206"/>
      <c r="BD725" s="206"/>
      <c r="BE725" s="206"/>
      <c r="BF725" s="206"/>
      <c r="BG725" s="206"/>
      <c r="BH725" s="206"/>
      <c r="BI725" s="206"/>
      <c r="BJ725" s="206"/>
      <c r="BK725" s="206"/>
      <c r="BL725" s="206"/>
      <c r="BM725" s="56"/>
    </row>
    <row r="726" spans="1:65">
      <c r="A726" s="29"/>
      <c r="B726" s="3" t="s">
        <v>271</v>
      </c>
      <c r="C726" s="28"/>
      <c r="D726" s="23">
        <v>9.8319208025017513E-4</v>
      </c>
      <c r="E726" s="23">
        <v>8.3666002653407564E-4</v>
      </c>
      <c r="F726" s="23">
        <v>7.5277265270908098E-4</v>
      </c>
      <c r="G726" s="23" t="s">
        <v>694</v>
      </c>
      <c r="H726" s="23">
        <v>7.5277265270908098E-4</v>
      </c>
      <c r="I726" s="23">
        <v>8.3666002653407564E-4</v>
      </c>
      <c r="J726" s="23">
        <v>6.3245553203367588E-4</v>
      </c>
      <c r="K726" s="23">
        <v>9.8319208025017492E-4</v>
      </c>
      <c r="L726" s="23">
        <v>5.4772255750516611E-4</v>
      </c>
      <c r="M726" s="23">
        <v>5.4772255750516611E-4</v>
      </c>
      <c r="N726" s="23">
        <v>7.5277265270908098E-4</v>
      </c>
      <c r="O726" s="23" t="s">
        <v>694</v>
      </c>
      <c r="P726" s="23">
        <v>9.648834126463157E-4</v>
      </c>
      <c r="Q726" s="23">
        <v>1.5055453054181622E-3</v>
      </c>
      <c r="R726" s="23">
        <v>5.1639777949432221E-4</v>
      </c>
      <c r="S726" s="23">
        <v>8.3666002653407564E-4</v>
      </c>
      <c r="T726" s="23">
        <v>5.1639777949432221E-4</v>
      </c>
      <c r="U726" s="23" t="s">
        <v>694</v>
      </c>
      <c r="V726" s="205"/>
      <c r="W726" s="206"/>
      <c r="X726" s="206"/>
      <c r="Y726" s="206"/>
      <c r="Z726" s="206"/>
      <c r="AA726" s="206"/>
      <c r="AB726" s="206"/>
      <c r="AC726" s="206"/>
      <c r="AD726" s="206"/>
      <c r="AE726" s="206"/>
      <c r="AF726" s="206"/>
      <c r="AG726" s="206"/>
      <c r="AH726" s="206"/>
      <c r="AI726" s="206"/>
      <c r="AJ726" s="206"/>
      <c r="AK726" s="206"/>
      <c r="AL726" s="206"/>
      <c r="AM726" s="206"/>
      <c r="AN726" s="206"/>
      <c r="AO726" s="206"/>
      <c r="AP726" s="206"/>
      <c r="AQ726" s="206"/>
      <c r="AR726" s="206"/>
      <c r="AS726" s="206"/>
      <c r="AT726" s="206"/>
      <c r="AU726" s="206"/>
      <c r="AV726" s="206"/>
      <c r="AW726" s="206"/>
      <c r="AX726" s="206"/>
      <c r="AY726" s="206"/>
      <c r="AZ726" s="206"/>
      <c r="BA726" s="206"/>
      <c r="BB726" s="206"/>
      <c r="BC726" s="206"/>
      <c r="BD726" s="206"/>
      <c r="BE726" s="206"/>
      <c r="BF726" s="206"/>
      <c r="BG726" s="206"/>
      <c r="BH726" s="206"/>
      <c r="BI726" s="206"/>
      <c r="BJ726" s="206"/>
      <c r="BK726" s="206"/>
      <c r="BL726" s="206"/>
      <c r="BM726" s="56"/>
    </row>
    <row r="727" spans="1:65">
      <c r="A727" s="29"/>
      <c r="B727" s="3" t="s">
        <v>86</v>
      </c>
      <c r="C727" s="28"/>
      <c r="D727" s="13">
        <v>0.23596609926004203</v>
      </c>
      <c r="E727" s="13">
        <v>0.18592445034090568</v>
      </c>
      <c r="F727" s="13">
        <v>0.14569793278240278</v>
      </c>
      <c r="G727" s="13" t="s">
        <v>694</v>
      </c>
      <c r="H727" s="13">
        <v>0.14569793278240276</v>
      </c>
      <c r="I727" s="13">
        <v>0.14425172871277164</v>
      </c>
      <c r="J727" s="13">
        <v>0.12649110640673517</v>
      </c>
      <c r="K727" s="13">
        <v>0.25648489050004564</v>
      </c>
      <c r="L727" s="13">
        <v>0.12171612389003693</v>
      </c>
      <c r="M727" s="13">
        <v>0.1217161238900369</v>
      </c>
      <c r="N727" s="13">
        <v>0.18066543665017945</v>
      </c>
      <c r="O727" s="13" t="s">
        <v>694</v>
      </c>
      <c r="P727" s="13">
        <v>0.18378731669453632</v>
      </c>
      <c r="Q727" s="13">
        <v>0.34743353201957583</v>
      </c>
      <c r="R727" s="13">
        <v>0.14083575804390605</v>
      </c>
      <c r="S727" s="13">
        <v>0.18592445034090568</v>
      </c>
      <c r="T727" s="13">
        <v>9.6824583655185412E-2</v>
      </c>
      <c r="U727" s="13" t="s">
        <v>694</v>
      </c>
      <c r="V727" s="15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272</v>
      </c>
      <c r="C728" s="28"/>
      <c r="D728" s="13">
        <v>-0.10565227760553297</v>
      </c>
      <c r="E728" s="13">
        <v>-3.4104459813975474E-2</v>
      </c>
      <c r="F728" s="13">
        <v>0.10899117576913908</v>
      </c>
      <c r="G728" s="13" t="s">
        <v>694</v>
      </c>
      <c r="H728" s="13">
        <v>0.1089911757691393</v>
      </c>
      <c r="I728" s="13">
        <v>0.24493202957309812</v>
      </c>
      <c r="J728" s="13">
        <v>7.3217266873360387E-2</v>
      </c>
      <c r="K728" s="13">
        <v>-0.17720009539709036</v>
      </c>
      <c r="L728" s="13">
        <v>-3.4104459813975696E-2</v>
      </c>
      <c r="M728" s="13">
        <v>-3.4104459813975474E-2</v>
      </c>
      <c r="N728" s="13">
        <v>-0.10565227760553297</v>
      </c>
      <c r="O728" s="13" t="s">
        <v>694</v>
      </c>
      <c r="P728" s="13">
        <v>0.12687813021702854</v>
      </c>
      <c r="Q728" s="13">
        <v>-6.9878368709754168E-2</v>
      </c>
      <c r="R728" s="13">
        <v>-0.21297400429286906</v>
      </c>
      <c r="S728" s="13">
        <v>-3.4104459813975474E-2</v>
      </c>
      <c r="T728" s="13">
        <v>0.14476508466491778</v>
      </c>
      <c r="U728" s="13" t="s">
        <v>694</v>
      </c>
      <c r="V728" s="15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45" t="s">
        <v>273</v>
      </c>
      <c r="C729" s="46"/>
      <c r="D729" s="44">
        <v>0.79</v>
      </c>
      <c r="E729" s="44">
        <v>0.34</v>
      </c>
      <c r="F729" s="44">
        <v>0.56000000000000005</v>
      </c>
      <c r="G729" s="44">
        <v>27.31</v>
      </c>
      <c r="H729" s="44">
        <v>0.56000000000000005</v>
      </c>
      <c r="I729" s="44">
        <v>0.67</v>
      </c>
      <c r="J729" s="44">
        <v>0.34</v>
      </c>
      <c r="K729" s="44">
        <v>1.24</v>
      </c>
      <c r="L729" s="44">
        <v>0.34</v>
      </c>
      <c r="M729" s="44">
        <v>0.34</v>
      </c>
      <c r="N729" s="44">
        <v>0.79</v>
      </c>
      <c r="O729" s="44">
        <v>27.31</v>
      </c>
      <c r="P729" s="44">
        <v>0.67</v>
      </c>
      <c r="Q729" s="44">
        <v>0.56000000000000005</v>
      </c>
      <c r="R729" s="44">
        <v>1.46</v>
      </c>
      <c r="S729" s="44">
        <v>0.34</v>
      </c>
      <c r="T729" s="44">
        <v>0.79</v>
      </c>
      <c r="U729" s="44">
        <v>61.02</v>
      </c>
      <c r="V729" s="15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BM730" s="55"/>
    </row>
    <row r="731" spans="1:65" ht="15">
      <c r="B731" s="8" t="s">
        <v>532</v>
      </c>
      <c r="BM731" s="27" t="s">
        <v>66</v>
      </c>
    </row>
    <row r="732" spans="1:65" ht="15">
      <c r="A732" s="24" t="s">
        <v>60</v>
      </c>
      <c r="B732" s="18" t="s">
        <v>110</v>
      </c>
      <c r="C732" s="15" t="s">
        <v>111</v>
      </c>
      <c r="D732" s="16" t="s">
        <v>234</v>
      </c>
      <c r="E732" s="17" t="s">
        <v>234</v>
      </c>
      <c r="F732" s="17" t="s">
        <v>234</v>
      </c>
      <c r="G732" s="17" t="s">
        <v>234</v>
      </c>
      <c r="H732" s="17" t="s">
        <v>234</v>
      </c>
      <c r="I732" s="17" t="s">
        <v>234</v>
      </c>
      <c r="J732" s="17" t="s">
        <v>234</v>
      </c>
      <c r="K732" s="17" t="s">
        <v>234</v>
      </c>
      <c r="L732" s="17" t="s">
        <v>234</v>
      </c>
      <c r="M732" s="17" t="s">
        <v>234</v>
      </c>
      <c r="N732" s="17" t="s">
        <v>234</v>
      </c>
      <c r="O732" s="17" t="s">
        <v>234</v>
      </c>
      <c r="P732" s="17" t="s">
        <v>234</v>
      </c>
      <c r="Q732" s="17" t="s">
        <v>234</v>
      </c>
      <c r="R732" s="17" t="s">
        <v>234</v>
      </c>
      <c r="S732" s="17" t="s">
        <v>234</v>
      </c>
      <c r="T732" s="17" t="s">
        <v>234</v>
      </c>
      <c r="U732" s="17" t="s">
        <v>234</v>
      </c>
      <c r="V732" s="17" t="s">
        <v>234</v>
      </c>
      <c r="W732" s="17" t="s">
        <v>234</v>
      </c>
      <c r="X732" s="17" t="s">
        <v>234</v>
      </c>
      <c r="Y732" s="17" t="s">
        <v>234</v>
      </c>
      <c r="Z732" s="17" t="s">
        <v>234</v>
      </c>
      <c r="AA732" s="17" t="s">
        <v>234</v>
      </c>
      <c r="AB732" s="15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235</v>
      </c>
      <c r="C733" s="9" t="s">
        <v>235</v>
      </c>
      <c r="D733" s="151" t="s">
        <v>237</v>
      </c>
      <c r="E733" s="152" t="s">
        <v>238</v>
      </c>
      <c r="F733" s="152" t="s">
        <v>239</v>
      </c>
      <c r="G733" s="152" t="s">
        <v>240</v>
      </c>
      <c r="H733" s="152" t="s">
        <v>241</v>
      </c>
      <c r="I733" s="152" t="s">
        <v>242</v>
      </c>
      <c r="J733" s="152" t="s">
        <v>243</v>
      </c>
      <c r="K733" s="152" t="s">
        <v>244</v>
      </c>
      <c r="L733" s="152" t="s">
        <v>246</v>
      </c>
      <c r="M733" s="152" t="s">
        <v>247</v>
      </c>
      <c r="N733" s="152" t="s">
        <v>248</v>
      </c>
      <c r="O733" s="152" t="s">
        <v>250</v>
      </c>
      <c r="P733" s="152" t="s">
        <v>251</v>
      </c>
      <c r="Q733" s="152" t="s">
        <v>252</v>
      </c>
      <c r="R733" s="152" t="s">
        <v>253</v>
      </c>
      <c r="S733" s="152" t="s">
        <v>254</v>
      </c>
      <c r="T733" s="152" t="s">
        <v>255</v>
      </c>
      <c r="U733" s="152" t="s">
        <v>256</v>
      </c>
      <c r="V733" s="152" t="s">
        <v>257</v>
      </c>
      <c r="W733" s="152" t="s">
        <v>258</v>
      </c>
      <c r="X733" s="152" t="s">
        <v>259</v>
      </c>
      <c r="Y733" s="152" t="s">
        <v>260</v>
      </c>
      <c r="Z733" s="152" t="s">
        <v>261</v>
      </c>
      <c r="AA733" s="152" t="s">
        <v>263</v>
      </c>
      <c r="AB733" s="15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1</v>
      </c>
    </row>
    <row r="734" spans="1:65">
      <c r="A734" s="29"/>
      <c r="B734" s="19"/>
      <c r="C734" s="9"/>
      <c r="D734" s="10" t="s">
        <v>282</v>
      </c>
      <c r="E734" s="11" t="s">
        <v>114</v>
      </c>
      <c r="F734" s="11" t="s">
        <v>282</v>
      </c>
      <c r="G734" s="11" t="s">
        <v>114</v>
      </c>
      <c r="H734" s="11" t="s">
        <v>114</v>
      </c>
      <c r="I734" s="11" t="s">
        <v>283</v>
      </c>
      <c r="J734" s="11" t="s">
        <v>283</v>
      </c>
      <c r="K734" s="11" t="s">
        <v>114</v>
      </c>
      <c r="L734" s="11" t="s">
        <v>282</v>
      </c>
      <c r="M734" s="11" t="s">
        <v>283</v>
      </c>
      <c r="N734" s="11" t="s">
        <v>283</v>
      </c>
      <c r="O734" s="11" t="s">
        <v>283</v>
      </c>
      <c r="P734" s="11" t="s">
        <v>283</v>
      </c>
      <c r="Q734" s="11" t="s">
        <v>283</v>
      </c>
      <c r="R734" s="11" t="s">
        <v>283</v>
      </c>
      <c r="S734" s="11" t="s">
        <v>283</v>
      </c>
      <c r="T734" s="11" t="s">
        <v>114</v>
      </c>
      <c r="U734" s="11" t="s">
        <v>283</v>
      </c>
      <c r="V734" s="11" t="s">
        <v>283</v>
      </c>
      <c r="W734" s="11" t="s">
        <v>114</v>
      </c>
      <c r="X734" s="11" t="s">
        <v>283</v>
      </c>
      <c r="Y734" s="11" t="s">
        <v>283</v>
      </c>
      <c r="Z734" s="11" t="s">
        <v>283</v>
      </c>
      <c r="AA734" s="11" t="s">
        <v>114</v>
      </c>
      <c r="AB734" s="15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3</v>
      </c>
    </row>
    <row r="735" spans="1:65">
      <c r="A735" s="29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15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3</v>
      </c>
    </row>
    <row r="736" spans="1:65">
      <c r="A736" s="29"/>
      <c r="B736" s="18">
        <v>1</v>
      </c>
      <c r="C736" s="14">
        <v>1</v>
      </c>
      <c r="D736" s="204">
        <v>0.16</v>
      </c>
      <c r="E736" s="204">
        <v>0.15939999999999999</v>
      </c>
      <c r="F736" s="204">
        <v>0.15672667533981</v>
      </c>
      <c r="G736" s="204">
        <v>0.17</v>
      </c>
      <c r="H736" s="211">
        <v>0.14000000000000001</v>
      </c>
      <c r="I736" s="204">
        <v>0.16</v>
      </c>
      <c r="J736" s="204">
        <v>0.157</v>
      </c>
      <c r="K736" s="204">
        <v>0.156</v>
      </c>
      <c r="L736" s="204">
        <v>0.16</v>
      </c>
      <c r="M736" s="204">
        <v>0.17</v>
      </c>
      <c r="N736" s="204">
        <v>0.16</v>
      </c>
      <c r="O736" s="204">
        <v>0.17</v>
      </c>
      <c r="P736" s="211">
        <v>0.19</v>
      </c>
      <c r="Q736" s="204">
        <v>0.17</v>
      </c>
      <c r="R736" s="204">
        <v>0.16</v>
      </c>
      <c r="S736" s="204">
        <v>0.16</v>
      </c>
      <c r="T736" s="204">
        <v>0.16603025365485602</v>
      </c>
      <c r="U736" s="204">
        <v>0.15348127</v>
      </c>
      <c r="V736" s="204">
        <v>0.16</v>
      </c>
      <c r="W736" s="204">
        <v>0.16200000000000001</v>
      </c>
      <c r="X736" s="204">
        <v>0.15</v>
      </c>
      <c r="Y736" s="204">
        <v>0.16</v>
      </c>
      <c r="Z736" s="204">
        <v>0.16</v>
      </c>
      <c r="AA736" s="204">
        <v>0.16</v>
      </c>
      <c r="AB736" s="205"/>
      <c r="AC736" s="206"/>
      <c r="AD736" s="206"/>
      <c r="AE736" s="206"/>
      <c r="AF736" s="206"/>
      <c r="AG736" s="206"/>
      <c r="AH736" s="206"/>
      <c r="AI736" s="206"/>
      <c r="AJ736" s="206"/>
      <c r="AK736" s="206"/>
      <c r="AL736" s="206"/>
      <c r="AM736" s="206"/>
      <c r="AN736" s="206"/>
      <c r="AO736" s="206"/>
      <c r="AP736" s="206"/>
      <c r="AQ736" s="206"/>
      <c r="AR736" s="206"/>
      <c r="AS736" s="206"/>
      <c r="AT736" s="206"/>
      <c r="AU736" s="206"/>
      <c r="AV736" s="206"/>
      <c r="AW736" s="206"/>
      <c r="AX736" s="206"/>
      <c r="AY736" s="206"/>
      <c r="AZ736" s="206"/>
      <c r="BA736" s="206"/>
      <c r="BB736" s="206"/>
      <c r="BC736" s="206"/>
      <c r="BD736" s="206"/>
      <c r="BE736" s="206"/>
      <c r="BF736" s="206"/>
      <c r="BG736" s="206"/>
      <c r="BH736" s="206"/>
      <c r="BI736" s="206"/>
      <c r="BJ736" s="206"/>
      <c r="BK736" s="206"/>
      <c r="BL736" s="206"/>
      <c r="BM736" s="207">
        <v>1</v>
      </c>
    </row>
    <row r="737" spans="1:65">
      <c r="A737" s="29"/>
      <c r="B737" s="19">
        <v>1</v>
      </c>
      <c r="C737" s="9">
        <v>2</v>
      </c>
      <c r="D737" s="23">
        <v>0.16</v>
      </c>
      <c r="E737" s="23">
        <v>0.16159999999999999</v>
      </c>
      <c r="F737" s="23">
        <v>0.15995383602509999</v>
      </c>
      <c r="G737" s="23">
        <v>0.17</v>
      </c>
      <c r="H737" s="212">
        <v>0.14000000000000001</v>
      </c>
      <c r="I737" s="23">
        <v>0.16</v>
      </c>
      <c r="J737" s="23">
        <v>0.157</v>
      </c>
      <c r="K737" s="23">
        <v>0.157</v>
      </c>
      <c r="L737" s="23">
        <v>0.14000000000000001</v>
      </c>
      <c r="M737" s="23">
        <v>0.17</v>
      </c>
      <c r="N737" s="23">
        <v>0.15</v>
      </c>
      <c r="O737" s="23">
        <v>0.17</v>
      </c>
      <c r="P737" s="212">
        <v>0.18</v>
      </c>
      <c r="Q737" s="23">
        <v>0.17</v>
      </c>
      <c r="R737" s="23">
        <v>0.18</v>
      </c>
      <c r="S737" s="23">
        <v>0.17</v>
      </c>
      <c r="T737" s="23">
        <v>0.163934428261164</v>
      </c>
      <c r="U737" s="209">
        <v>0.12976544000000001</v>
      </c>
      <c r="V737" s="23">
        <v>0.16</v>
      </c>
      <c r="W737" s="23">
        <v>0.16200000000000001</v>
      </c>
      <c r="X737" s="23">
        <v>0.16</v>
      </c>
      <c r="Y737" s="23">
        <v>0.16</v>
      </c>
      <c r="Z737" s="23">
        <v>0.15</v>
      </c>
      <c r="AA737" s="23">
        <v>0.156</v>
      </c>
      <c r="AB737" s="205"/>
      <c r="AC737" s="206"/>
      <c r="AD737" s="206"/>
      <c r="AE737" s="206"/>
      <c r="AF737" s="206"/>
      <c r="AG737" s="206"/>
      <c r="AH737" s="206"/>
      <c r="AI737" s="206"/>
      <c r="AJ737" s="206"/>
      <c r="AK737" s="206"/>
      <c r="AL737" s="206"/>
      <c r="AM737" s="206"/>
      <c r="AN737" s="206"/>
      <c r="AO737" s="206"/>
      <c r="AP737" s="206"/>
      <c r="AQ737" s="206"/>
      <c r="AR737" s="206"/>
      <c r="AS737" s="206"/>
      <c r="AT737" s="206"/>
      <c r="AU737" s="206"/>
      <c r="AV737" s="206"/>
      <c r="AW737" s="206"/>
      <c r="AX737" s="206"/>
      <c r="AY737" s="206"/>
      <c r="AZ737" s="206"/>
      <c r="BA737" s="206"/>
      <c r="BB737" s="206"/>
      <c r="BC737" s="206"/>
      <c r="BD737" s="206"/>
      <c r="BE737" s="206"/>
      <c r="BF737" s="206"/>
      <c r="BG737" s="206"/>
      <c r="BH737" s="206"/>
      <c r="BI737" s="206"/>
      <c r="BJ737" s="206"/>
      <c r="BK737" s="206"/>
      <c r="BL737" s="206"/>
      <c r="BM737" s="207">
        <v>21</v>
      </c>
    </row>
    <row r="738" spans="1:65">
      <c r="A738" s="29"/>
      <c r="B738" s="19">
        <v>1</v>
      </c>
      <c r="C738" s="9">
        <v>3</v>
      </c>
      <c r="D738" s="23">
        <v>0.16</v>
      </c>
      <c r="E738" s="23">
        <v>0.16219999999999998</v>
      </c>
      <c r="F738" s="23">
        <v>0.15456030152172001</v>
      </c>
      <c r="G738" s="23">
        <v>0.17</v>
      </c>
      <c r="H738" s="212">
        <v>0.14000000000000001</v>
      </c>
      <c r="I738" s="23">
        <v>0.16</v>
      </c>
      <c r="J738" s="23">
        <v>0.16</v>
      </c>
      <c r="K738" s="23">
        <v>0.156</v>
      </c>
      <c r="L738" s="23">
        <v>0.14000000000000001</v>
      </c>
      <c r="M738" s="23">
        <v>0.17</v>
      </c>
      <c r="N738" s="23">
        <v>0.15</v>
      </c>
      <c r="O738" s="23">
        <v>0.17</v>
      </c>
      <c r="P738" s="212">
        <v>0.19</v>
      </c>
      <c r="Q738" s="23">
        <v>0.17</v>
      </c>
      <c r="R738" s="23">
        <v>0.18</v>
      </c>
      <c r="S738" s="23">
        <v>0.16</v>
      </c>
      <c r="T738" s="23">
        <v>0.16774376722628001</v>
      </c>
      <c r="U738" s="23">
        <v>0.15058363</v>
      </c>
      <c r="V738" s="23">
        <v>0.16</v>
      </c>
      <c r="W738" s="23">
        <v>0.159</v>
      </c>
      <c r="X738" s="23">
        <v>0.15</v>
      </c>
      <c r="Y738" s="23">
        <v>0.17</v>
      </c>
      <c r="Z738" s="23">
        <v>0.16</v>
      </c>
      <c r="AA738" s="23">
        <v>0.16</v>
      </c>
      <c r="AB738" s="205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207">
        <v>16</v>
      </c>
    </row>
    <row r="739" spans="1:65">
      <c r="A739" s="29"/>
      <c r="B739" s="19">
        <v>1</v>
      </c>
      <c r="C739" s="9">
        <v>4</v>
      </c>
      <c r="D739" s="23">
        <v>0.15</v>
      </c>
      <c r="E739" s="23">
        <v>0.15790000000000001</v>
      </c>
      <c r="F739" s="23">
        <v>0.15490784767299001</v>
      </c>
      <c r="G739" s="23">
        <v>0.17</v>
      </c>
      <c r="H739" s="212">
        <v>0.13</v>
      </c>
      <c r="I739" s="23">
        <v>0.16</v>
      </c>
      <c r="J739" s="23">
        <v>0.157</v>
      </c>
      <c r="K739" s="23">
        <v>0.16199999999999998</v>
      </c>
      <c r="L739" s="23">
        <v>0.16</v>
      </c>
      <c r="M739" s="23">
        <v>0.17</v>
      </c>
      <c r="N739" s="23">
        <v>0.15</v>
      </c>
      <c r="O739" s="23">
        <v>0.17</v>
      </c>
      <c r="P739" s="212">
        <v>0.19</v>
      </c>
      <c r="Q739" s="23">
        <v>0.16</v>
      </c>
      <c r="R739" s="23">
        <v>0.17</v>
      </c>
      <c r="S739" s="23">
        <v>0.16</v>
      </c>
      <c r="T739" s="23">
        <v>0.16590166031604198</v>
      </c>
      <c r="U739" s="23">
        <v>0.15031831000000001</v>
      </c>
      <c r="V739" s="23">
        <v>0.16</v>
      </c>
      <c r="W739" s="23">
        <v>0.158</v>
      </c>
      <c r="X739" s="23">
        <v>0.15</v>
      </c>
      <c r="Y739" s="23">
        <v>0.16</v>
      </c>
      <c r="Z739" s="23">
        <v>0.16</v>
      </c>
      <c r="AA739" s="23">
        <v>0.16</v>
      </c>
      <c r="AB739" s="205"/>
      <c r="AC739" s="206"/>
      <c r="AD739" s="206"/>
      <c r="AE739" s="206"/>
      <c r="AF739" s="206"/>
      <c r="AG739" s="206"/>
      <c r="AH739" s="206"/>
      <c r="AI739" s="206"/>
      <c r="AJ739" s="206"/>
      <c r="AK739" s="206"/>
      <c r="AL739" s="206"/>
      <c r="AM739" s="206"/>
      <c r="AN739" s="206"/>
      <c r="AO739" s="206"/>
      <c r="AP739" s="206"/>
      <c r="AQ739" s="206"/>
      <c r="AR739" s="206"/>
      <c r="AS739" s="206"/>
      <c r="AT739" s="206"/>
      <c r="AU739" s="206"/>
      <c r="AV739" s="206"/>
      <c r="AW739" s="206"/>
      <c r="AX739" s="206"/>
      <c r="AY739" s="206"/>
      <c r="AZ739" s="206"/>
      <c r="BA739" s="206"/>
      <c r="BB739" s="206"/>
      <c r="BC739" s="206"/>
      <c r="BD739" s="206"/>
      <c r="BE739" s="206"/>
      <c r="BF739" s="206"/>
      <c r="BG739" s="206"/>
      <c r="BH739" s="206"/>
      <c r="BI739" s="206"/>
      <c r="BJ739" s="206"/>
      <c r="BK739" s="206"/>
      <c r="BL739" s="206"/>
      <c r="BM739" s="207">
        <v>0.16059251429670035</v>
      </c>
    </row>
    <row r="740" spans="1:65">
      <c r="A740" s="29"/>
      <c r="B740" s="19">
        <v>1</v>
      </c>
      <c r="C740" s="9">
        <v>5</v>
      </c>
      <c r="D740" s="23">
        <v>0.17</v>
      </c>
      <c r="E740" s="23">
        <v>0.1585</v>
      </c>
      <c r="F740" s="23">
        <v>0.15469091540891999</v>
      </c>
      <c r="G740" s="23">
        <v>0.17</v>
      </c>
      <c r="H740" s="212">
        <v>0.14000000000000001</v>
      </c>
      <c r="I740" s="23">
        <v>0.16</v>
      </c>
      <c r="J740" s="23">
        <v>0.157</v>
      </c>
      <c r="K740" s="23">
        <v>0.161</v>
      </c>
      <c r="L740" s="23">
        <v>0.14000000000000001</v>
      </c>
      <c r="M740" s="23">
        <v>0.17</v>
      </c>
      <c r="N740" s="23">
        <v>0.16</v>
      </c>
      <c r="O740" s="23">
        <v>0.16</v>
      </c>
      <c r="P740" s="212">
        <v>0.19</v>
      </c>
      <c r="Q740" s="23">
        <v>0.17</v>
      </c>
      <c r="R740" s="23">
        <v>0.18</v>
      </c>
      <c r="S740" s="23">
        <v>0.16</v>
      </c>
      <c r="T740" s="23">
        <v>0.1680026530436487</v>
      </c>
      <c r="U740" s="23">
        <v>0.15057345</v>
      </c>
      <c r="V740" s="23">
        <v>0.16</v>
      </c>
      <c r="W740" s="23">
        <v>0.156</v>
      </c>
      <c r="X740" s="23">
        <v>0.15</v>
      </c>
      <c r="Y740" s="23">
        <v>0.17</v>
      </c>
      <c r="Z740" s="23">
        <v>0.16</v>
      </c>
      <c r="AA740" s="23">
        <v>0.158</v>
      </c>
      <c r="AB740" s="205"/>
      <c r="AC740" s="206"/>
      <c r="AD740" s="206"/>
      <c r="AE740" s="206"/>
      <c r="AF740" s="206"/>
      <c r="AG740" s="206"/>
      <c r="AH740" s="206"/>
      <c r="AI740" s="206"/>
      <c r="AJ740" s="206"/>
      <c r="AK740" s="206"/>
      <c r="AL740" s="206"/>
      <c r="AM740" s="206"/>
      <c r="AN740" s="206"/>
      <c r="AO740" s="206"/>
      <c r="AP740" s="206"/>
      <c r="AQ740" s="206"/>
      <c r="AR740" s="206"/>
      <c r="AS740" s="206"/>
      <c r="AT740" s="206"/>
      <c r="AU740" s="206"/>
      <c r="AV740" s="206"/>
      <c r="AW740" s="206"/>
      <c r="AX740" s="206"/>
      <c r="AY740" s="206"/>
      <c r="AZ740" s="206"/>
      <c r="BA740" s="206"/>
      <c r="BB740" s="206"/>
      <c r="BC740" s="206"/>
      <c r="BD740" s="206"/>
      <c r="BE740" s="206"/>
      <c r="BF740" s="206"/>
      <c r="BG740" s="206"/>
      <c r="BH740" s="206"/>
      <c r="BI740" s="206"/>
      <c r="BJ740" s="206"/>
      <c r="BK740" s="206"/>
      <c r="BL740" s="206"/>
      <c r="BM740" s="207">
        <v>50</v>
      </c>
    </row>
    <row r="741" spans="1:65">
      <c r="A741" s="29"/>
      <c r="B741" s="19">
        <v>1</v>
      </c>
      <c r="C741" s="9">
        <v>6</v>
      </c>
      <c r="D741" s="23">
        <v>0.16</v>
      </c>
      <c r="E741" s="23">
        <v>0.1603</v>
      </c>
      <c r="F741" s="23">
        <v>0.15857257558749002</v>
      </c>
      <c r="G741" s="23">
        <v>0.17</v>
      </c>
      <c r="H741" s="212">
        <v>0.14000000000000001</v>
      </c>
      <c r="I741" s="23">
        <v>0.16</v>
      </c>
      <c r="J741" s="23">
        <v>0.158</v>
      </c>
      <c r="K741" s="23">
        <v>0.158</v>
      </c>
      <c r="L741" s="209">
        <v>0.13</v>
      </c>
      <c r="M741" s="23">
        <v>0.17</v>
      </c>
      <c r="N741" s="23">
        <v>0.15</v>
      </c>
      <c r="O741" s="23">
        <v>0.17</v>
      </c>
      <c r="P741" s="212">
        <v>0.18</v>
      </c>
      <c r="Q741" s="23">
        <v>0.15</v>
      </c>
      <c r="R741" s="23">
        <v>0.18</v>
      </c>
      <c r="S741" s="23">
        <v>0.17</v>
      </c>
      <c r="T741" s="23">
        <v>0.16510188910642201</v>
      </c>
      <c r="U741" s="23">
        <v>0.14603090999999999</v>
      </c>
      <c r="V741" s="23">
        <v>0.16</v>
      </c>
      <c r="W741" s="23">
        <v>0.158</v>
      </c>
      <c r="X741" s="23">
        <v>0.15</v>
      </c>
      <c r="Y741" s="23">
        <v>0.16</v>
      </c>
      <c r="Z741" s="23">
        <v>0.16</v>
      </c>
      <c r="AA741" s="23">
        <v>0.158</v>
      </c>
      <c r="AB741" s="205"/>
      <c r="AC741" s="206"/>
      <c r="AD741" s="206"/>
      <c r="AE741" s="206"/>
      <c r="AF741" s="206"/>
      <c r="AG741" s="206"/>
      <c r="AH741" s="206"/>
      <c r="AI741" s="206"/>
      <c r="AJ741" s="206"/>
      <c r="AK741" s="206"/>
      <c r="AL741" s="206"/>
      <c r="AM741" s="206"/>
      <c r="AN741" s="206"/>
      <c r="AO741" s="206"/>
      <c r="AP741" s="206"/>
      <c r="AQ741" s="206"/>
      <c r="AR741" s="206"/>
      <c r="AS741" s="206"/>
      <c r="AT741" s="206"/>
      <c r="AU741" s="206"/>
      <c r="AV741" s="206"/>
      <c r="AW741" s="206"/>
      <c r="AX741" s="206"/>
      <c r="AY741" s="206"/>
      <c r="AZ741" s="206"/>
      <c r="BA741" s="206"/>
      <c r="BB741" s="206"/>
      <c r="BC741" s="206"/>
      <c r="BD741" s="206"/>
      <c r="BE741" s="206"/>
      <c r="BF741" s="206"/>
      <c r="BG741" s="206"/>
      <c r="BH741" s="206"/>
      <c r="BI741" s="206"/>
      <c r="BJ741" s="206"/>
      <c r="BK741" s="206"/>
      <c r="BL741" s="206"/>
      <c r="BM741" s="56"/>
    </row>
    <row r="742" spans="1:65">
      <c r="A742" s="29"/>
      <c r="B742" s="20" t="s">
        <v>269</v>
      </c>
      <c r="C742" s="12"/>
      <c r="D742" s="210">
        <v>0.16</v>
      </c>
      <c r="E742" s="210">
        <v>0.15998333333333334</v>
      </c>
      <c r="F742" s="210">
        <v>0.156568691926005</v>
      </c>
      <c r="G742" s="210">
        <v>0.17</v>
      </c>
      <c r="H742" s="210">
        <v>0.13833333333333334</v>
      </c>
      <c r="I742" s="210">
        <v>0.16</v>
      </c>
      <c r="J742" s="210">
        <v>0.15766666666666668</v>
      </c>
      <c r="K742" s="210">
        <v>0.15833333333333335</v>
      </c>
      <c r="L742" s="210">
        <v>0.14500000000000002</v>
      </c>
      <c r="M742" s="210">
        <v>0.17</v>
      </c>
      <c r="N742" s="210">
        <v>0.15333333333333335</v>
      </c>
      <c r="O742" s="210">
        <v>0.16833333333333333</v>
      </c>
      <c r="P742" s="210">
        <v>0.18666666666666665</v>
      </c>
      <c r="Q742" s="210">
        <v>0.16500000000000001</v>
      </c>
      <c r="R742" s="210">
        <v>0.17500000000000002</v>
      </c>
      <c r="S742" s="210">
        <v>0.16333333333333336</v>
      </c>
      <c r="T742" s="210">
        <v>0.16611910860140211</v>
      </c>
      <c r="U742" s="210">
        <v>0.14679216833333333</v>
      </c>
      <c r="V742" s="210">
        <v>0.16</v>
      </c>
      <c r="W742" s="210">
        <v>0.15916666666666668</v>
      </c>
      <c r="X742" s="210">
        <v>0.15166666666666667</v>
      </c>
      <c r="Y742" s="210">
        <v>0.16333333333333336</v>
      </c>
      <c r="Z742" s="210">
        <v>0.15833333333333335</v>
      </c>
      <c r="AA742" s="210">
        <v>0.15866666666666668</v>
      </c>
      <c r="AB742" s="205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56"/>
    </row>
    <row r="743" spans="1:65">
      <c r="A743" s="29"/>
      <c r="B743" s="3" t="s">
        <v>270</v>
      </c>
      <c r="C743" s="28"/>
      <c r="D743" s="23">
        <v>0.16</v>
      </c>
      <c r="E743" s="23">
        <v>0.15984999999999999</v>
      </c>
      <c r="F743" s="23">
        <v>0.15581726150640002</v>
      </c>
      <c r="G743" s="23">
        <v>0.17</v>
      </c>
      <c r="H743" s="23">
        <v>0.14000000000000001</v>
      </c>
      <c r="I743" s="23">
        <v>0.16</v>
      </c>
      <c r="J743" s="23">
        <v>0.157</v>
      </c>
      <c r="K743" s="23">
        <v>0.1575</v>
      </c>
      <c r="L743" s="23">
        <v>0.14000000000000001</v>
      </c>
      <c r="M743" s="23">
        <v>0.17</v>
      </c>
      <c r="N743" s="23">
        <v>0.15</v>
      </c>
      <c r="O743" s="23">
        <v>0.17</v>
      </c>
      <c r="P743" s="23">
        <v>0.19</v>
      </c>
      <c r="Q743" s="23">
        <v>0.17</v>
      </c>
      <c r="R743" s="23">
        <v>0.18</v>
      </c>
      <c r="S743" s="23">
        <v>0.16</v>
      </c>
      <c r="T743" s="23">
        <v>0.165965956985449</v>
      </c>
      <c r="U743" s="23">
        <v>0.15044588</v>
      </c>
      <c r="V743" s="23">
        <v>0.16</v>
      </c>
      <c r="W743" s="23">
        <v>0.1585</v>
      </c>
      <c r="X743" s="23">
        <v>0.15</v>
      </c>
      <c r="Y743" s="23">
        <v>0.16</v>
      </c>
      <c r="Z743" s="23">
        <v>0.16</v>
      </c>
      <c r="AA743" s="23">
        <v>0.159</v>
      </c>
      <c r="AB743" s="205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56"/>
    </row>
    <row r="744" spans="1:65">
      <c r="A744" s="29"/>
      <c r="B744" s="3" t="s">
        <v>271</v>
      </c>
      <c r="C744" s="28"/>
      <c r="D744" s="23">
        <v>6.324555320336764E-3</v>
      </c>
      <c r="E744" s="23">
        <v>1.703427916486823E-3</v>
      </c>
      <c r="F744" s="23">
        <v>2.272346336118444E-3</v>
      </c>
      <c r="G744" s="23">
        <v>0</v>
      </c>
      <c r="H744" s="23">
        <v>4.0824829046386341E-3</v>
      </c>
      <c r="I744" s="23">
        <v>0</v>
      </c>
      <c r="J744" s="23">
        <v>1.2110601416389978E-3</v>
      </c>
      <c r="K744" s="23">
        <v>2.5819888974716056E-3</v>
      </c>
      <c r="L744" s="23">
        <v>1.2247448713915888E-2</v>
      </c>
      <c r="M744" s="23">
        <v>0</v>
      </c>
      <c r="N744" s="23">
        <v>5.1639777949432277E-3</v>
      </c>
      <c r="O744" s="23">
        <v>4.0824829046386332E-3</v>
      </c>
      <c r="P744" s="23">
        <v>5.1639777949432277E-3</v>
      </c>
      <c r="Q744" s="23">
        <v>8.3666002653407616E-3</v>
      </c>
      <c r="R744" s="23">
        <v>8.3666002653407495E-3</v>
      </c>
      <c r="S744" s="23">
        <v>5.1639777949432277E-3</v>
      </c>
      <c r="T744" s="23">
        <v>1.5524173383230683E-3</v>
      </c>
      <c r="U744" s="23">
        <v>8.6757134664543073E-3</v>
      </c>
      <c r="V744" s="23">
        <v>0</v>
      </c>
      <c r="W744" s="23">
        <v>2.4013884872437189E-3</v>
      </c>
      <c r="X744" s="23">
        <v>4.0824829046386341E-3</v>
      </c>
      <c r="Y744" s="23">
        <v>5.1639777949432277E-3</v>
      </c>
      <c r="Z744" s="23">
        <v>4.0824829046386332E-3</v>
      </c>
      <c r="AA744" s="23">
        <v>1.6329931618554536E-3</v>
      </c>
      <c r="AB744" s="205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56"/>
    </row>
    <row r="745" spans="1:65">
      <c r="A745" s="29"/>
      <c r="B745" s="3" t="s">
        <v>86</v>
      </c>
      <c r="C745" s="28"/>
      <c r="D745" s="13">
        <v>3.9528470752104777E-2</v>
      </c>
      <c r="E745" s="13">
        <v>1.0647533596125573E-2</v>
      </c>
      <c r="F745" s="13">
        <v>1.4513414579668099E-2</v>
      </c>
      <c r="G745" s="13">
        <v>0</v>
      </c>
      <c r="H745" s="13">
        <v>2.9511924611845548E-2</v>
      </c>
      <c r="I745" s="13">
        <v>0</v>
      </c>
      <c r="J745" s="13">
        <v>7.6811425473932203E-3</v>
      </c>
      <c r="K745" s="13">
        <v>1.6307298299820666E-2</v>
      </c>
      <c r="L745" s="13">
        <v>8.446516354424749E-2</v>
      </c>
      <c r="M745" s="13">
        <v>0</v>
      </c>
      <c r="N745" s="13">
        <v>3.3678116053977566E-2</v>
      </c>
      <c r="O745" s="13">
        <v>2.4252373690922573E-2</v>
      </c>
      <c r="P745" s="13">
        <v>2.7664166758624438E-2</v>
      </c>
      <c r="Q745" s="13">
        <v>5.0706668274792491E-2</v>
      </c>
      <c r="R745" s="13">
        <v>4.7809144373375703E-2</v>
      </c>
      <c r="S745" s="13">
        <v>3.1616190581285064E-2</v>
      </c>
      <c r="T745" s="13">
        <v>9.3452062883870139E-3</v>
      </c>
      <c r="U745" s="13">
        <v>5.910201862236706E-2</v>
      </c>
      <c r="V745" s="13">
        <v>0</v>
      </c>
      <c r="W745" s="13">
        <v>1.5087257511478861E-2</v>
      </c>
      <c r="X745" s="13">
        <v>2.6917469700914069E-2</v>
      </c>
      <c r="Y745" s="13">
        <v>3.1616190581285064E-2</v>
      </c>
      <c r="Z745" s="13">
        <v>2.5784102555612417E-2</v>
      </c>
      <c r="AA745" s="13">
        <v>1.0291973709173027E-2</v>
      </c>
      <c r="AB745" s="15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272</v>
      </c>
      <c r="C746" s="28"/>
      <c r="D746" s="13">
        <v>-3.6895511555766758E-3</v>
      </c>
      <c r="E746" s="13">
        <v>-3.793333493997908E-3</v>
      </c>
      <c r="F746" s="13">
        <v>-2.5056101701360745E-2</v>
      </c>
      <c r="G746" s="13">
        <v>5.8579851897199831E-2</v>
      </c>
      <c r="H746" s="13">
        <v>-0.13860659110325901</v>
      </c>
      <c r="I746" s="13">
        <v>-3.6895511555766758E-3</v>
      </c>
      <c r="J746" s="13">
        <v>-1.8219078534557731E-2</v>
      </c>
      <c r="K746" s="13">
        <v>-1.406778499770589E-2</v>
      </c>
      <c r="L746" s="13">
        <v>-9.7093655734741269E-2</v>
      </c>
      <c r="M746" s="13">
        <v>5.8579851897199831E-2</v>
      </c>
      <c r="N746" s="13">
        <v>-4.5202486524094199E-2</v>
      </c>
      <c r="O746" s="13">
        <v>4.8201618055070394E-2</v>
      </c>
      <c r="P746" s="13">
        <v>0.16236219031849375</v>
      </c>
      <c r="Q746" s="13">
        <v>2.7445150370811522E-2</v>
      </c>
      <c r="R746" s="13">
        <v>8.9714553423588139E-2</v>
      </c>
      <c r="S746" s="13">
        <v>1.7066916528682308E-2</v>
      </c>
      <c r="T746" s="13">
        <v>3.4413772826865197E-2</v>
      </c>
      <c r="U746" s="13">
        <v>-8.5933930506065792E-2</v>
      </c>
      <c r="V746" s="13">
        <v>-3.6895511555766758E-3</v>
      </c>
      <c r="W746" s="13">
        <v>-8.8786680766412829E-3</v>
      </c>
      <c r="X746" s="13">
        <v>-5.5580720366223635E-2</v>
      </c>
      <c r="Y746" s="13">
        <v>1.7066916528682308E-2</v>
      </c>
      <c r="Z746" s="13">
        <v>-1.406778499770589E-2</v>
      </c>
      <c r="AA746" s="13">
        <v>-1.1992138229280136E-2</v>
      </c>
      <c r="AB746" s="15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45" t="s">
        <v>273</v>
      </c>
      <c r="C747" s="46"/>
      <c r="D747" s="44">
        <v>0</v>
      </c>
      <c r="E747" s="44">
        <v>0</v>
      </c>
      <c r="F747" s="44">
        <v>0.55000000000000004</v>
      </c>
      <c r="G747" s="44">
        <v>1.6</v>
      </c>
      <c r="H747" s="44">
        <v>3.46</v>
      </c>
      <c r="I747" s="44">
        <v>0</v>
      </c>
      <c r="J747" s="44">
        <v>0.37</v>
      </c>
      <c r="K747" s="44">
        <v>0.27</v>
      </c>
      <c r="L747" s="44">
        <v>2.4</v>
      </c>
      <c r="M747" s="44">
        <v>1.6</v>
      </c>
      <c r="N747" s="44">
        <v>1.07</v>
      </c>
      <c r="O747" s="44">
        <v>1.33</v>
      </c>
      <c r="P747" s="44">
        <v>4.2699999999999996</v>
      </c>
      <c r="Q747" s="44">
        <v>0.8</v>
      </c>
      <c r="R747" s="44">
        <v>2.4</v>
      </c>
      <c r="S747" s="44">
        <v>0.53</v>
      </c>
      <c r="T747" s="44">
        <v>0.98</v>
      </c>
      <c r="U747" s="44">
        <v>2.11</v>
      </c>
      <c r="V747" s="44">
        <v>0</v>
      </c>
      <c r="W747" s="44">
        <v>0.13</v>
      </c>
      <c r="X747" s="44">
        <v>1.33</v>
      </c>
      <c r="Y747" s="44">
        <v>0.53</v>
      </c>
      <c r="Z747" s="44">
        <v>0.27</v>
      </c>
      <c r="AA747" s="44">
        <v>0.21</v>
      </c>
      <c r="AB747" s="15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BM748" s="55"/>
    </row>
    <row r="749" spans="1:65" ht="15">
      <c r="B749" s="8" t="s">
        <v>533</v>
      </c>
      <c r="BM749" s="27" t="s">
        <v>66</v>
      </c>
    </row>
    <row r="750" spans="1:65" ht="15">
      <c r="A750" s="24" t="s">
        <v>6</v>
      </c>
      <c r="B750" s="18" t="s">
        <v>110</v>
      </c>
      <c r="C750" s="15" t="s">
        <v>111</v>
      </c>
      <c r="D750" s="16" t="s">
        <v>234</v>
      </c>
      <c r="E750" s="17" t="s">
        <v>234</v>
      </c>
      <c r="F750" s="17" t="s">
        <v>234</v>
      </c>
      <c r="G750" s="17" t="s">
        <v>234</v>
      </c>
      <c r="H750" s="17" t="s">
        <v>234</v>
      </c>
      <c r="I750" s="17" t="s">
        <v>234</v>
      </c>
      <c r="J750" s="17" t="s">
        <v>234</v>
      </c>
      <c r="K750" s="17" t="s">
        <v>234</v>
      </c>
      <c r="L750" s="17" t="s">
        <v>234</v>
      </c>
      <c r="M750" s="17" t="s">
        <v>234</v>
      </c>
      <c r="N750" s="17" t="s">
        <v>234</v>
      </c>
      <c r="O750" s="17" t="s">
        <v>234</v>
      </c>
      <c r="P750" s="17" t="s">
        <v>234</v>
      </c>
      <c r="Q750" s="17" t="s">
        <v>234</v>
      </c>
      <c r="R750" s="17" t="s">
        <v>234</v>
      </c>
      <c r="S750" s="17" t="s">
        <v>234</v>
      </c>
      <c r="T750" s="17" t="s">
        <v>234</v>
      </c>
      <c r="U750" s="17" t="s">
        <v>234</v>
      </c>
      <c r="V750" s="17" t="s">
        <v>234</v>
      </c>
      <c r="W750" s="17" t="s">
        <v>234</v>
      </c>
      <c r="X750" s="17" t="s">
        <v>234</v>
      </c>
      <c r="Y750" s="17" t="s">
        <v>234</v>
      </c>
      <c r="Z750" s="17" t="s">
        <v>234</v>
      </c>
      <c r="AA750" s="17" t="s">
        <v>234</v>
      </c>
      <c r="AB750" s="17" t="s">
        <v>234</v>
      </c>
      <c r="AC750" s="15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235</v>
      </c>
      <c r="C751" s="9" t="s">
        <v>235</v>
      </c>
      <c r="D751" s="151" t="s">
        <v>237</v>
      </c>
      <c r="E751" s="152" t="s">
        <v>238</v>
      </c>
      <c r="F751" s="152" t="s">
        <v>239</v>
      </c>
      <c r="G751" s="152" t="s">
        <v>240</v>
      </c>
      <c r="H751" s="152" t="s">
        <v>241</v>
      </c>
      <c r="I751" s="152" t="s">
        <v>242</v>
      </c>
      <c r="J751" s="152" t="s">
        <v>243</v>
      </c>
      <c r="K751" s="152" t="s">
        <v>244</v>
      </c>
      <c r="L751" s="152" t="s">
        <v>246</v>
      </c>
      <c r="M751" s="152" t="s">
        <v>247</v>
      </c>
      <c r="N751" s="152" t="s">
        <v>248</v>
      </c>
      <c r="O751" s="152" t="s">
        <v>250</v>
      </c>
      <c r="P751" s="152" t="s">
        <v>251</v>
      </c>
      <c r="Q751" s="152" t="s">
        <v>252</v>
      </c>
      <c r="R751" s="152" t="s">
        <v>253</v>
      </c>
      <c r="S751" s="152" t="s">
        <v>254</v>
      </c>
      <c r="T751" s="152" t="s">
        <v>255</v>
      </c>
      <c r="U751" s="152" t="s">
        <v>256</v>
      </c>
      <c r="V751" s="152" t="s">
        <v>257</v>
      </c>
      <c r="W751" s="152" t="s">
        <v>258</v>
      </c>
      <c r="X751" s="152" t="s">
        <v>259</v>
      </c>
      <c r="Y751" s="152" t="s">
        <v>260</v>
      </c>
      <c r="Z751" s="152" t="s">
        <v>261</v>
      </c>
      <c r="AA751" s="152" t="s">
        <v>262</v>
      </c>
      <c r="AB751" s="152" t="s">
        <v>263</v>
      </c>
      <c r="AC751" s="15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282</v>
      </c>
      <c r="E752" s="11" t="s">
        <v>282</v>
      </c>
      <c r="F752" s="11" t="s">
        <v>282</v>
      </c>
      <c r="G752" s="11" t="s">
        <v>114</v>
      </c>
      <c r="H752" s="11" t="s">
        <v>114</v>
      </c>
      <c r="I752" s="11" t="s">
        <v>283</v>
      </c>
      <c r="J752" s="11" t="s">
        <v>282</v>
      </c>
      <c r="K752" s="11" t="s">
        <v>282</v>
      </c>
      <c r="L752" s="11" t="s">
        <v>282</v>
      </c>
      <c r="M752" s="11" t="s">
        <v>283</v>
      </c>
      <c r="N752" s="11" t="s">
        <v>283</v>
      </c>
      <c r="O752" s="11" t="s">
        <v>283</v>
      </c>
      <c r="P752" s="11" t="s">
        <v>283</v>
      </c>
      <c r="Q752" s="11" t="s">
        <v>283</v>
      </c>
      <c r="R752" s="11" t="s">
        <v>283</v>
      </c>
      <c r="S752" s="11" t="s">
        <v>283</v>
      </c>
      <c r="T752" s="11" t="s">
        <v>114</v>
      </c>
      <c r="U752" s="11" t="s">
        <v>283</v>
      </c>
      <c r="V752" s="11" t="s">
        <v>282</v>
      </c>
      <c r="W752" s="11" t="s">
        <v>114</v>
      </c>
      <c r="X752" s="11" t="s">
        <v>283</v>
      </c>
      <c r="Y752" s="11" t="s">
        <v>283</v>
      </c>
      <c r="Z752" s="11" t="s">
        <v>283</v>
      </c>
      <c r="AA752" s="11" t="s">
        <v>282</v>
      </c>
      <c r="AB752" s="11" t="s">
        <v>282</v>
      </c>
      <c r="AC752" s="15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2</v>
      </c>
    </row>
    <row r="753" spans="1:65">
      <c r="A753" s="29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15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8">
        <v>1</v>
      </c>
      <c r="C754" s="14">
        <v>1</v>
      </c>
      <c r="D754" s="21">
        <v>4.1500000000000004</v>
      </c>
      <c r="E754" s="21">
        <v>4.47</v>
      </c>
      <c r="F754" s="21">
        <v>4.1059408935871788</v>
      </c>
      <c r="G754" s="148" t="s">
        <v>103</v>
      </c>
      <c r="H754" s="148" t="s">
        <v>103</v>
      </c>
      <c r="I754" s="148">
        <v>3.6</v>
      </c>
      <c r="J754" s="21">
        <v>4.18</v>
      </c>
      <c r="K754" s="21">
        <v>3.7</v>
      </c>
      <c r="L754" s="21">
        <v>4.22</v>
      </c>
      <c r="M754" s="21">
        <v>4.0599999999999996</v>
      </c>
      <c r="N754" s="21">
        <v>4</v>
      </c>
      <c r="O754" s="21">
        <v>4.3099999999999996</v>
      </c>
      <c r="P754" s="21">
        <v>4.43</v>
      </c>
      <c r="Q754" s="21">
        <v>3.97</v>
      </c>
      <c r="R754" s="21">
        <v>4.3099999999999996</v>
      </c>
      <c r="S754" s="21">
        <v>3.98</v>
      </c>
      <c r="T754" s="21">
        <v>4.1502778136458272</v>
      </c>
      <c r="U754" s="21">
        <v>4.2957999999999998</v>
      </c>
      <c r="V754" s="21">
        <v>4.09</v>
      </c>
      <c r="W754" s="148">
        <v>7</v>
      </c>
      <c r="X754" s="21">
        <v>3.69</v>
      </c>
      <c r="Y754" s="21">
        <v>4.2300000000000004</v>
      </c>
      <c r="Z754" s="21">
        <v>4.3</v>
      </c>
      <c r="AA754" s="21">
        <v>4.1900000000000004</v>
      </c>
      <c r="AB754" s="21">
        <v>4.29</v>
      </c>
      <c r="AC754" s="15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>
        <v>1</v>
      </c>
      <c r="C755" s="9">
        <v>2</v>
      </c>
      <c r="D755" s="11">
        <v>4.01</v>
      </c>
      <c r="E755" s="11">
        <v>4.2699999999999996</v>
      </c>
      <c r="F755" s="11">
        <v>4.119176564114948</v>
      </c>
      <c r="G755" s="149" t="s">
        <v>103</v>
      </c>
      <c r="H755" s="149" t="s">
        <v>103</v>
      </c>
      <c r="I755" s="149">
        <v>3.3</v>
      </c>
      <c r="J755" s="11">
        <v>4.1500000000000004</v>
      </c>
      <c r="K755" s="11">
        <v>4.2</v>
      </c>
      <c r="L755" s="11">
        <v>4.34</v>
      </c>
      <c r="M755" s="11">
        <v>3.9600000000000004</v>
      </c>
      <c r="N755" s="11">
        <v>4</v>
      </c>
      <c r="O755" s="11">
        <v>4.29</v>
      </c>
      <c r="P755" s="11">
        <v>4.45</v>
      </c>
      <c r="Q755" s="11">
        <v>3.95</v>
      </c>
      <c r="R755" s="11">
        <v>4.42</v>
      </c>
      <c r="S755" s="11">
        <v>4.12</v>
      </c>
      <c r="T755" s="11">
        <v>4.1502360791582413</v>
      </c>
      <c r="U755" s="11">
        <v>3.8965000000000001</v>
      </c>
      <c r="V755" s="11">
        <v>4.13</v>
      </c>
      <c r="W755" s="149" t="s">
        <v>103</v>
      </c>
      <c r="X755" s="11">
        <v>3.84</v>
      </c>
      <c r="Y755" s="11">
        <v>4.3600000000000003</v>
      </c>
      <c r="Z755" s="11">
        <v>4.5</v>
      </c>
      <c r="AA755" s="11">
        <v>4.13</v>
      </c>
      <c r="AB755" s="11">
        <v>4.2</v>
      </c>
      <c r="AC755" s="15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37</v>
      </c>
    </row>
    <row r="756" spans="1:65">
      <c r="A756" s="29"/>
      <c r="B756" s="19">
        <v>1</v>
      </c>
      <c r="C756" s="9">
        <v>3</v>
      </c>
      <c r="D756" s="11">
        <v>3.8299999999999996</v>
      </c>
      <c r="E756" s="11">
        <v>4.3</v>
      </c>
      <c r="F756" s="11">
        <v>4.1258898121810708</v>
      </c>
      <c r="G756" s="149" t="s">
        <v>103</v>
      </c>
      <c r="H756" s="149" t="s">
        <v>103</v>
      </c>
      <c r="I756" s="149">
        <v>3.4</v>
      </c>
      <c r="J756" s="11">
        <v>4.42</v>
      </c>
      <c r="K756" s="11">
        <v>4</v>
      </c>
      <c r="L756" s="11">
        <v>4.2300000000000004</v>
      </c>
      <c r="M756" s="11">
        <v>3.92</v>
      </c>
      <c r="N756" s="11">
        <v>4.2</v>
      </c>
      <c r="O756" s="11">
        <v>4.26</v>
      </c>
      <c r="P756" s="11">
        <v>4.3</v>
      </c>
      <c r="Q756" s="11">
        <v>4.01</v>
      </c>
      <c r="R756" s="11">
        <v>4.28</v>
      </c>
      <c r="S756" s="11">
        <v>4.07</v>
      </c>
      <c r="T756" s="11">
        <v>4.1349723290331237</v>
      </c>
      <c r="U756" s="11">
        <v>4.2652999999999999</v>
      </c>
      <c r="V756" s="147">
        <v>3.9</v>
      </c>
      <c r="W756" s="149" t="s">
        <v>103</v>
      </c>
      <c r="X756" s="11">
        <v>3.65</v>
      </c>
      <c r="Y756" s="11">
        <v>4.1100000000000003</v>
      </c>
      <c r="Z756" s="11">
        <v>4.2</v>
      </c>
      <c r="AA756" s="11">
        <v>4.1100000000000003</v>
      </c>
      <c r="AB756" s="11">
        <v>4.29</v>
      </c>
      <c r="AC756" s="15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16</v>
      </c>
    </row>
    <row r="757" spans="1:65">
      <c r="A757" s="29"/>
      <c r="B757" s="19">
        <v>1</v>
      </c>
      <c r="C757" s="9">
        <v>4</v>
      </c>
      <c r="D757" s="11">
        <v>3.82</v>
      </c>
      <c r="E757" s="11">
        <v>4.3600000000000003</v>
      </c>
      <c r="F757" s="11">
        <v>4.1089502147786838</v>
      </c>
      <c r="G757" s="149" t="s">
        <v>103</v>
      </c>
      <c r="H757" s="149" t="s">
        <v>103</v>
      </c>
      <c r="I757" s="149">
        <v>4</v>
      </c>
      <c r="J757" s="11">
        <v>4.05</v>
      </c>
      <c r="K757" s="11">
        <v>4</v>
      </c>
      <c r="L757" s="11">
        <v>4.16</v>
      </c>
      <c r="M757" s="11">
        <v>3.9</v>
      </c>
      <c r="N757" s="11">
        <v>4.0999999999999996</v>
      </c>
      <c r="O757" s="11">
        <v>4.21</v>
      </c>
      <c r="P757" s="11">
        <v>4.5199999999999996</v>
      </c>
      <c r="Q757" s="11">
        <v>3.9399999999999995</v>
      </c>
      <c r="R757" s="11">
        <v>4.3</v>
      </c>
      <c r="S757" s="11">
        <v>4.3600000000000003</v>
      </c>
      <c r="T757" s="11">
        <v>4.0107476180732897</v>
      </c>
      <c r="U757" s="11">
        <v>4.0119999999999996</v>
      </c>
      <c r="V757" s="11">
        <v>4.18</v>
      </c>
      <c r="W757" s="149" t="s">
        <v>103</v>
      </c>
      <c r="X757" s="11">
        <v>3.76</v>
      </c>
      <c r="Y757" s="11">
        <v>4.1399999999999997</v>
      </c>
      <c r="Z757" s="11">
        <v>4.3</v>
      </c>
      <c r="AA757" s="11">
        <v>4.0199999999999996</v>
      </c>
      <c r="AB757" s="11">
        <v>4.2300000000000004</v>
      </c>
      <c r="AC757" s="15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4.1437644092202559</v>
      </c>
    </row>
    <row r="758" spans="1:65">
      <c r="A758" s="29"/>
      <c r="B758" s="19">
        <v>1</v>
      </c>
      <c r="C758" s="9">
        <v>5</v>
      </c>
      <c r="D758" s="11">
        <v>3.95</v>
      </c>
      <c r="E758" s="11">
        <v>4.24</v>
      </c>
      <c r="F758" s="11">
        <v>4.1904390038757198</v>
      </c>
      <c r="G758" s="149" t="s">
        <v>103</v>
      </c>
      <c r="H758" s="149" t="s">
        <v>103</v>
      </c>
      <c r="I758" s="149">
        <v>3.6</v>
      </c>
      <c r="J758" s="11">
        <v>4.13</v>
      </c>
      <c r="K758" s="11">
        <v>4.0999999999999996</v>
      </c>
      <c r="L758" s="11">
        <v>4.28</v>
      </c>
      <c r="M758" s="11">
        <v>4.08</v>
      </c>
      <c r="N758" s="11">
        <v>4</v>
      </c>
      <c r="O758" s="11">
        <v>4.17</v>
      </c>
      <c r="P758" s="11">
        <v>4.32</v>
      </c>
      <c r="Q758" s="11">
        <v>3.98</v>
      </c>
      <c r="R758" s="11">
        <v>4.5</v>
      </c>
      <c r="S758" s="11">
        <v>4.09</v>
      </c>
      <c r="T758" s="11">
        <v>4.0210833954804874</v>
      </c>
      <c r="U758" s="11">
        <v>4.1516000000000002</v>
      </c>
      <c r="V758" s="11">
        <v>4.1900000000000004</v>
      </c>
      <c r="W758" s="149" t="s">
        <v>103</v>
      </c>
      <c r="X758" s="11">
        <v>3.8</v>
      </c>
      <c r="Y758" s="11">
        <v>4.08</v>
      </c>
      <c r="Z758" s="11">
        <v>4.5999999999999996</v>
      </c>
      <c r="AA758" s="11">
        <v>4.16</v>
      </c>
      <c r="AB758" s="11">
        <v>4.26</v>
      </c>
      <c r="AC758" s="15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51</v>
      </c>
    </row>
    <row r="759" spans="1:65">
      <c r="A759" s="29"/>
      <c r="B759" s="19">
        <v>1</v>
      </c>
      <c r="C759" s="9">
        <v>6</v>
      </c>
      <c r="D759" s="11">
        <v>4.04</v>
      </c>
      <c r="E759" s="11">
        <v>4.3499999999999996</v>
      </c>
      <c r="F759" s="11">
        <v>4.1857403344730173</v>
      </c>
      <c r="G759" s="149" t="s">
        <v>103</v>
      </c>
      <c r="H759" s="149" t="s">
        <v>103</v>
      </c>
      <c r="I759" s="149">
        <v>3.4</v>
      </c>
      <c r="J759" s="11">
        <v>4.25</v>
      </c>
      <c r="K759" s="11">
        <v>3.8</v>
      </c>
      <c r="L759" s="11">
        <v>4.13</v>
      </c>
      <c r="M759" s="11">
        <v>3.8800000000000003</v>
      </c>
      <c r="N759" s="11">
        <v>4.2</v>
      </c>
      <c r="O759" s="11">
        <v>4.25</v>
      </c>
      <c r="P759" s="11">
        <v>4.5199999999999996</v>
      </c>
      <c r="Q759" s="11">
        <v>3.8500000000000005</v>
      </c>
      <c r="R759" s="11">
        <v>4.43</v>
      </c>
      <c r="S759" s="11">
        <v>3.9399999999999995</v>
      </c>
      <c r="T759" s="11">
        <v>4.0892615033504915</v>
      </c>
      <c r="U759" s="11">
        <v>4.4043999999999999</v>
      </c>
      <c r="V759" s="11">
        <v>4.12</v>
      </c>
      <c r="W759" s="149">
        <v>16</v>
      </c>
      <c r="X759" s="11">
        <v>3.77</v>
      </c>
      <c r="Y759" s="11">
        <v>4.07</v>
      </c>
      <c r="Z759" s="11">
        <v>4.3</v>
      </c>
      <c r="AA759" s="11">
        <v>4.05</v>
      </c>
      <c r="AB759" s="147">
        <v>4.03</v>
      </c>
      <c r="AC759" s="15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20" t="s">
        <v>269</v>
      </c>
      <c r="C760" s="12"/>
      <c r="D760" s="22">
        <v>3.9666666666666668</v>
      </c>
      <c r="E760" s="22">
        <v>4.331666666666667</v>
      </c>
      <c r="F760" s="22">
        <v>4.1393561371684369</v>
      </c>
      <c r="G760" s="22" t="s">
        <v>694</v>
      </c>
      <c r="H760" s="22" t="s">
        <v>694</v>
      </c>
      <c r="I760" s="22">
        <v>3.5500000000000003</v>
      </c>
      <c r="J760" s="22">
        <v>4.1966666666666663</v>
      </c>
      <c r="K760" s="22">
        <v>3.9666666666666668</v>
      </c>
      <c r="L760" s="22">
        <v>4.2266666666666666</v>
      </c>
      <c r="M760" s="22">
        <v>3.9666666666666668</v>
      </c>
      <c r="N760" s="22">
        <v>4.083333333333333</v>
      </c>
      <c r="O760" s="22">
        <v>4.248333333333334</v>
      </c>
      <c r="P760" s="22">
        <v>4.4233333333333329</v>
      </c>
      <c r="Q760" s="22">
        <v>3.9499999999999997</v>
      </c>
      <c r="R760" s="22">
        <v>4.373333333333334</v>
      </c>
      <c r="S760" s="22">
        <v>4.0933333333333337</v>
      </c>
      <c r="T760" s="22">
        <v>4.0927631231235777</v>
      </c>
      <c r="U760" s="22">
        <v>4.1709333333333332</v>
      </c>
      <c r="V760" s="22">
        <v>4.1016666666666666</v>
      </c>
      <c r="W760" s="22">
        <v>11.5</v>
      </c>
      <c r="X760" s="22">
        <v>3.7516666666666665</v>
      </c>
      <c r="Y760" s="22">
        <v>4.165</v>
      </c>
      <c r="Z760" s="22">
        <v>4.3666666666666663</v>
      </c>
      <c r="AA760" s="22">
        <v>4.1100000000000003</v>
      </c>
      <c r="AB760" s="22">
        <v>4.2166666666666677</v>
      </c>
      <c r="AC760" s="15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270</v>
      </c>
      <c r="C761" s="28"/>
      <c r="D761" s="11">
        <v>3.98</v>
      </c>
      <c r="E761" s="11">
        <v>4.3249999999999993</v>
      </c>
      <c r="F761" s="11">
        <v>4.1225331881480098</v>
      </c>
      <c r="G761" s="11" t="s">
        <v>694</v>
      </c>
      <c r="H761" s="11" t="s">
        <v>694</v>
      </c>
      <c r="I761" s="11">
        <v>3.5</v>
      </c>
      <c r="J761" s="11">
        <v>4.165</v>
      </c>
      <c r="K761" s="11">
        <v>4</v>
      </c>
      <c r="L761" s="11">
        <v>4.2249999999999996</v>
      </c>
      <c r="M761" s="11">
        <v>3.9400000000000004</v>
      </c>
      <c r="N761" s="11">
        <v>4.05</v>
      </c>
      <c r="O761" s="11">
        <v>4.2549999999999999</v>
      </c>
      <c r="P761" s="11">
        <v>4.4399999999999995</v>
      </c>
      <c r="Q761" s="11">
        <v>3.96</v>
      </c>
      <c r="R761" s="11">
        <v>4.3650000000000002</v>
      </c>
      <c r="S761" s="11">
        <v>4.08</v>
      </c>
      <c r="T761" s="11">
        <v>4.1121169161918072</v>
      </c>
      <c r="U761" s="11">
        <v>4.20845</v>
      </c>
      <c r="V761" s="11">
        <v>4.125</v>
      </c>
      <c r="W761" s="11">
        <v>11.5</v>
      </c>
      <c r="X761" s="11">
        <v>3.7649999999999997</v>
      </c>
      <c r="Y761" s="11">
        <v>4.125</v>
      </c>
      <c r="Z761" s="11">
        <v>4.3</v>
      </c>
      <c r="AA761" s="11">
        <v>4.12</v>
      </c>
      <c r="AB761" s="11">
        <v>4.2450000000000001</v>
      </c>
      <c r="AC761" s="15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271</v>
      </c>
      <c r="C762" s="28"/>
      <c r="D762" s="23">
        <v>0.12754084313139347</v>
      </c>
      <c r="E762" s="23">
        <v>8.1833163611500795E-2</v>
      </c>
      <c r="F762" s="23">
        <v>3.8446348923863297E-2</v>
      </c>
      <c r="G762" s="23" t="s">
        <v>694</v>
      </c>
      <c r="H762" s="23" t="s">
        <v>694</v>
      </c>
      <c r="I762" s="23">
        <v>0.25099800796022276</v>
      </c>
      <c r="J762" s="23">
        <v>0.12738393409950358</v>
      </c>
      <c r="K762" s="23">
        <v>0.18618986725025249</v>
      </c>
      <c r="L762" s="23">
        <v>7.6854841530424531E-2</v>
      </c>
      <c r="M762" s="23">
        <v>8.453795991545246E-2</v>
      </c>
      <c r="N762" s="23">
        <v>9.8319208025017577E-2</v>
      </c>
      <c r="O762" s="23">
        <v>5.1542862422130374E-2</v>
      </c>
      <c r="P762" s="23">
        <v>9.5219045713904479E-2</v>
      </c>
      <c r="Q762" s="23">
        <v>5.4772255750516405E-2</v>
      </c>
      <c r="R762" s="23">
        <v>8.8919439194512825E-2</v>
      </c>
      <c r="S762" s="23">
        <v>0.14746751054610888</v>
      </c>
      <c r="T762" s="23">
        <v>6.3670220871964389E-2</v>
      </c>
      <c r="U762" s="23">
        <v>0.18971066039278514</v>
      </c>
      <c r="V762" s="23">
        <v>0.10571975532825773</v>
      </c>
      <c r="W762" s="23">
        <v>6.3639610306789276</v>
      </c>
      <c r="X762" s="23">
        <v>7.0261416628663712E-2</v>
      </c>
      <c r="Y762" s="23">
        <v>0.11148990985734995</v>
      </c>
      <c r="Z762" s="23">
        <v>0.15055453054181608</v>
      </c>
      <c r="AA762" s="23">
        <v>6.4807406984078872E-2</v>
      </c>
      <c r="AB762" s="23">
        <v>9.7911524687682439E-2</v>
      </c>
      <c r="AC762" s="205"/>
      <c r="AD762" s="206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56"/>
    </row>
    <row r="763" spans="1:65">
      <c r="A763" s="29"/>
      <c r="B763" s="3" t="s">
        <v>86</v>
      </c>
      <c r="C763" s="28"/>
      <c r="D763" s="13">
        <v>3.2153153730603394E-2</v>
      </c>
      <c r="E763" s="13">
        <v>1.8891842311235273E-2</v>
      </c>
      <c r="F763" s="13">
        <v>9.2880022036864081E-3</v>
      </c>
      <c r="G763" s="13" t="s">
        <v>694</v>
      </c>
      <c r="H763" s="13" t="s">
        <v>694</v>
      </c>
      <c r="I763" s="13">
        <v>7.0703664214147255E-2</v>
      </c>
      <c r="J763" s="13">
        <v>3.0353598276291562E-2</v>
      </c>
      <c r="K763" s="13">
        <v>4.6938621995861969E-2</v>
      </c>
      <c r="L763" s="13">
        <v>1.8183322128649336E-2</v>
      </c>
      <c r="M763" s="13">
        <v>2.1312090734988014E-2</v>
      </c>
      <c r="N763" s="13">
        <v>2.4078173393881856E-2</v>
      </c>
      <c r="O763" s="13">
        <v>1.2132490173902792E-2</v>
      </c>
      <c r="P763" s="13">
        <v>2.1526536333211263E-2</v>
      </c>
      <c r="Q763" s="13">
        <v>1.386639386089023E-2</v>
      </c>
      <c r="R763" s="13">
        <v>2.0332188840208723E-2</v>
      </c>
      <c r="S763" s="13">
        <v>3.6026264791394674E-2</v>
      </c>
      <c r="T763" s="13">
        <v>1.5556781312907152E-2</v>
      </c>
      <c r="U763" s="13">
        <v>4.5483982895783155E-2</v>
      </c>
      <c r="V763" s="13">
        <v>2.5774828605020169E-2</v>
      </c>
      <c r="W763" s="13">
        <v>0.55338791571121104</v>
      </c>
      <c r="X763" s="13">
        <v>1.8728054188004543E-2</v>
      </c>
      <c r="Y763" s="13">
        <v>2.6768285680036003E-2</v>
      </c>
      <c r="Z763" s="13">
        <v>3.4478136765301398E-2</v>
      </c>
      <c r="AA763" s="13">
        <v>1.5768225543571501E-2</v>
      </c>
      <c r="AB763" s="13">
        <v>2.3220124431861441E-2</v>
      </c>
      <c r="AC763" s="15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272</v>
      </c>
      <c r="C764" s="28"/>
      <c r="D764" s="13">
        <v>-4.2738371457491708E-2</v>
      </c>
      <c r="E764" s="13">
        <v>4.5345786799150911E-2</v>
      </c>
      <c r="F764" s="13">
        <v>-1.0638326932898012E-3</v>
      </c>
      <c r="G764" s="13" t="s">
        <v>694</v>
      </c>
      <c r="H764" s="13" t="s">
        <v>694</v>
      </c>
      <c r="I764" s="13">
        <v>-0.14329106353128462</v>
      </c>
      <c r="J764" s="13">
        <v>1.2766714567241877E-2</v>
      </c>
      <c r="K764" s="13">
        <v>-4.2738371457491708E-2</v>
      </c>
      <c r="L764" s="13">
        <v>2.0006508396555045E-2</v>
      </c>
      <c r="M764" s="13">
        <v>-4.2738371457491708E-2</v>
      </c>
      <c r="N764" s="13">
        <v>-1.4583617676829808E-2</v>
      </c>
      <c r="O764" s="13">
        <v>2.5235248384392284E-2</v>
      </c>
      <c r="P764" s="13">
        <v>6.7467379055385024E-2</v>
      </c>
      <c r="Q764" s="13">
        <v>-4.6760479140443567E-2</v>
      </c>
      <c r="R764" s="13">
        <v>5.5401056006530336E-2</v>
      </c>
      <c r="S764" s="13">
        <v>-1.2170353067058604E-2</v>
      </c>
      <c r="T764" s="13">
        <v>-1.2307959878992025E-2</v>
      </c>
      <c r="U764" s="13">
        <v>6.55658030476447E-3</v>
      </c>
      <c r="V764" s="13">
        <v>-1.0159299225582896E-2</v>
      </c>
      <c r="W764" s="13">
        <v>1.7752543012366835</v>
      </c>
      <c r="X764" s="13">
        <v>-9.4623560567568932E-2</v>
      </c>
      <c r="Y764" s="13">
        <v>5.1247099696336562E-3</v>
      </c>
      <c r="Z764" s="13">
        <v>5.3792212933349237E-2</v>
      </c>
      <c r="AA764" s="13">
        <v>-8.1482453841069669E-3</v>
      </c>
      <c r="AB764" s="13">
        <v>1.7593243786784285E-2</v>
      </c>
      <c r="AC764" s="15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45" t="s">
        <v>273</v>
      </c>
      <c r="C765" s="46"/>
      <c r="D765" s="44">
        <v>0.67</v>
      </c>
      <c r="E765" s="44">
        <v>1.0900000000000001</v>
      </c>
      <c r="F765" s="44">
        <v>0.16</v>
      </c>
      <c r="G765" s="44">
        <v>7.78</v>
      </c>
      <c r="H765" s="44">
        <v>7.78</v>
      </c>
      <c r="I765" s="44">
        <v>2.69</v>
      </c>
      <c r="J765" s="44">
        <v>0.44</v>
      </c>
      <c r="K765" s="44">
        <v>0.67</v>
      </c>
      <c r="L765" s="44">
        <v>0.59</v>
      </c>
      <c r="M765" s="44">
        <v>0.67</v>
      </c>
      <c r="N765" s="44">
        <v>0.11</v>
      </c>
      <c r="O765" s="44">
        <v>0.69</v>
      </c>
      <c r="P765" s="44">
        <v>1.54</v>
      </c>
      <c r="Q765" s="44">
        <v>0.76</v>
      </c>
      <c r="R765" s="44">
        <v>1.3</v>
      </c>
      <c r="S765" s="44">
        <v>0.06</v>
      </c>
      <c r="T765" s="44">
        <v>0.06</v>
      </c>
      <c r="U765" s="44">
        <v>0.32</v>
      </c>
      <c r="V765" s="44">
        <v>0.02</v>
      </c>
      <c r="W765" s="44" t="s">
        <v>274</v>
      </c>
      <c r="X765" s="44">
        <v>1.72</v>
      </c>
      <c r="Y765" s="44">
        <v>0.28999999999999998</v>
      </c>
      <c r="Z765" s="44">
        <v>1.26</v>
      </c>
      <c r="AA765" s="44">
        <v>0.02</v>
      </c>
      <c r="AB765" s="44">
        <v>0.54</v>
      </c>
      <c r="AC765" s="15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0" t="s">
        <v>306</v>
      </c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BM766" s="55"/>
    </row>
    <row r="767" spans="1:65">
      <c r="BM767" s="55"/>
    </row>
    <row r="768" spans="1:65" ht="15">
      <c r="B768" s="8" t="s">
        <v>534</v>
      </c>
      <c r="BM768" s="27" t="s">
        <v>66</v>
      </c>
    </row>
    <row r="769" spans="1:65" ht="15">
      <c r="A769" s="24" t="s">
        <v>9</v>
      </c>
      <c r="B769" s="18" t="s">
        <v>110</v>
      </c>
      <c r="C769" s="15" t="s">
        <v>111</v>
      </c>
      <c r="D769" s="16" t="s">
        <v>234</v>
      </c>
      <c r="E769" s="17" t="s">
        <v>234</v>
      </c>
      <c r="F769" s="17" t="s">
        <v>234</v>
      </c>
      <c r="G769" s="17" t="s">
        <v>234</v>
      </c>
      <c r="H769" s="17" t="s">
        <v>234</v>
      </c>
      <c r="I769" s="17" t="s">
        <v>234</v>
      </c>
      <c r="J769" s="17" t="s">
        <v>234</v>
      </c>
      <c r="K769" s="17" t="s">
        <v>234</v>
      </c>
      <c r="L769" s="17" t="s">
        <v>234</v>
      </c>
      <c r="M769" s="17" t="s">
        <v>234</v>
      </c>
      <c r="N769" s="17" t="s">
        <v>234</v>
      </c>
      <c r="O769" s="17" t="s">
        <v>234</v>
      </c>
      <c r="P769" s="17" t="s">
        <v>234</v>
      </c>
      <c r="Q769" s="17" t="s">
        <v>234</v>
      </c>
      <c r="R769" s="17" t="s">
        <v>234</v>
      </c>
      <c r="S769" s="17" t="s">
        <v>234</v>
      </c>
      <c r="T769" s="17" t="s">
        <v>234</v>
      </c>
      <c r="U769" s="17" t="s">
        <v>234</v>
      </c>
      <c r="V769" s="17" t="s">
        <v>234</v>
      </c>
      <c r="W769" s="17" t="s">
        <v>234</v>
      </c>
      <c r="X769" s="17" t="s">
        <v>234</v>
      </c>
      <c r="Y769" s="17" t="s">
        <v>234</v>
      </c>
      <c r="Z769" s="17" t="s">
        <v>234</v>
      </c>
      <c r="AA769" s="17" t="s">
        <v>234</v>
      </c>
      <c r="AB769" s="17" t="s">
        <v>234</v>
      </c>
      <c r="AC769" s="15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235</v>
      </c>
      <c r="C770" s="9" t="s">
        <v>235</v>
      </c>
      <c r="D770" s="151" t="s">
        <v>237</v>
      </c>
      <c r="E770" s="152" t="s">
        <v>238</v>
      </c>
      <c r="F770" s="152" t="s">
        <v>239</v>
      </c>
      <c r="G770" s="152" t="s">
        <v>240</v>
      </c>
      <c r="H770" s="152" t="s">
        <v>242</v>
      </c>
      <c r="I770" s="152" t="s">
        <v>243</v>
      </c>
      <c r="J770" s="152" t="s">
        <v>244</v>
      </c>
      <c r="K770" s="152" t="s">
        <v>245</v>
      </c>
      <c r="L770" s="152" t="s">
        <v>246</v>
      </c>
      <c r="M770" s="152" t="s">
        <v>247</v>
      </c>
      <c r="N770" s="152" t="s">
        <v>248</v>
      </c>
      <c r="O770" s="152" t="s">
        <v>250</v>
      </c>
      <c r="P770" s="152" t="s">
        <v>251</v>
      </c>
      <c r="Q770" s="152" t="s">
        <v>252</v>
      </c>
      <c r="R770" s="152" t="s">
        <v>253</v>
      </c>
      <c r="S770" s="152" t="s">
        <v>254</v>
      </c>
      <c r="T770" s="152" t="s">
        <v>255</v>
      </c>
      <c r="U770" s="152" t="s">
        <v>256</v>
      </c>
      <c r="V770" s="152" t="s">
        <v>257</v>
      </c>
      <c r="W770" s="152" t="s">
        <v>258</v>
      </c>
      <c r="X770" s="152" t="s">
        <v>259</v>
      </c>
      <c r="Y770" s="152" t="s">
        <v>260</v>
      </c>
      <c r="Z770" s="152" t="s">
        <v>261</v>
      </c>
      <c r="AA770" s="152" t="s">
        <v>262</v>
      </c>
      <c r="AB770" s="152" t="s">
        <v>263</v>
      </c>
      <c r="AC770" s="15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282</v>
      </c>
      <c r="E771" s="11" t="s">
        <v>282</v>
      </c>
      <c r="F771" s="11" t="s">
        <v>282</v>
      </c>
      <c r="G771" s="11" t="s">
        <v>114</v>
      </c>
      <c r="H771" s="11" t="s">
        <v>283</v>
      </c>
      <c r="I771" s="11" t="s">
        <v>282</v>
      </c>
      <c r="J771" s="11" t="s">
        <v>114</v>
      </c>
      <c r="K771" s="11" t="s">
        <v>282</v>
      </c>
      <c r="L771" s="11" t="s">
        <v>282</v>
      </c>
      <c r="M771" s="11" t="s">
        <v>283</v>
      </c>
      <c r="N771" s="11" t="s">
        <v>283</v>
      </c>
      <c r="O771" s="11" t="s">
        <v>283</v>
      </c>
      <c r="P771" s="11" t="s">
        <v>283</v>
      </c>
      <c r="Q771" s="11" t="s">
        <v>283</v>
      </c>
      <c r="R771" s="11" t="s">
        <v>283</v>
      </c>
      <c r="S771" s="11" t="s">
        <v>283</v>
      </c>
      <c r="T771" s="11" t="s">
        <v>114</v>
      </c>
      <c r="U771" s="11" t="s">
        <v>283</v>
      </c>
      <c r="V771" s="11" t="s">
        <v>282</v>
      </c>
      <c r="W771" s="11" t="s">
        <v>114</v>
      </c>
      <c r="X771" s="11" t="s">
        <v>283</v>
      </c>
      <c r="Y771" s="11" t="s">
        <v>283</v>
      </c>
      <c r="Z771" s="11" t="s">
        <v>283</v>
      </c>
      <c r="AA771" s="11" t="s">
        <v>282</v>
      </c>
      <c r="AB771" s="11" t="s">
        <v>282</v>
      </c>
      <c r="AC771" s="15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15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148">
        <v>2.2999999999999998</v>
      </c>
      <c r="E773" s="21">
        <v>5.8</v>
      </c>
      <c r="F773" s="21">
        <v>5.2988846384047843</v>
      </c>
      <c r="G773" s="21">
        <v>5.18</v>
      </c>
      <c r="H773" s="148">
        <v>5</v>
      </c>
      <c r="I773" s="21">
        <v>5.8</v>
      </c>
      <c r="J773" s="148">
        <v>5</v>
      </c>
      <c r="K773" s="148">
        <v>7.4855709414399003</v>
      </c>
      <c r="L773" s="21">
        <v>5.7</v>
      </c>
      <c r="M773" s="148">
        <v>6.7</v>
      </c>
      <c r="N773" s="21">
        <v>5.3</v>
      </c>
      <c r="O773" s="21">
        <v>5.5</v>
      </c>
      <c r="P773" s="21">
        <v>5.7</v>
      </c>
      <c r="Q773" s="21">
        <v>5.6</v>
      </c>
      <c r="R773" s="21">
        <v>5.8</v>
      </c>
      <c r="S773" s="21">
        <v>5.9</v>
      </c>
      <c r="T773" s="21">
        <v>6.1623327696755306</v>
      </c>
      <c r="U773" s="148">
        <v>7.4291999999999998</v>
      </c>
      <c r="V773" s="21">
        <v>5</v>
      </c>
      <c r="W773" s="21">
        <v>5.5</v>
      </c>
      <c r="X773" s="21">
        <v>5</v>
      </c>
      <c r="Y773" s="21">
        <v>5.2</v>
      </c>
      <c r="Z773" s="21">
        <v>5.5</v>
      </c>
      <c r="AA773" s="21">
        <v>5.9</v>
      </c>
      <c r="AB773" s="21">
        <v>5.4</v>
      </c>
      <c r="AC773" s="15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>
        <v>1</v>
      </c>
      <c r="C774" s="9">
        <v>2</v>
      </c>
      <c r="D774" s="149">
        <v>2.7</v>
      </c>
      <c r="E774" s="11">
        <v>5.8</v>
      </c>
      <c r="F774" s="11">
        <v>5.3105364218617375</v>
      </c>
      <c r="G774" s="149" t="s">
        <v>103</v>
      </c>
      <c r="H774" s="149">
        <v>5</v>
      </c>
      <c r="I774" s="11">
        <v>6.2</v>
      </c>
      <c r="J774" s="149">
        <v>5</v>
      </c>
      <c r="K774" s="149">
        <v>7.3422062028629282</v>
      </c>
      <c r="L774" s="11">
        <v>5.6</v>
      </c>
      <c r="M774" s="149">
        <v>6.2</v>
      </c>
      <c r="N774" s="11">
        <v>5.0999999999999996</v>
      </c>
      <c r="O774" s="11">
        <v>5.5</v>
      </c>
      <c r="P774" s="11">
        <v>5.4</v>
      </c>
      <c r="Q774" s="11">
        <v>5.5</v>
      </c>
      <c r="R774" s="11">
        <v>5.7</v>
      </c>
      <c r="S774" s="11">
        <v>5.5</v>
      </c>
      <c r="T774" s="11">
        <v>6.1027743526312452</v>
      </c>
      <c r="U774" s="147">
        <v>6.3056000000000001</v>
      </c>
      <c r="V774" s="11">
        <v>4.9000000000000004</v>
      </c>
      <c r="W774" s="11">
        <v>5.7</v>
      </c>
      <c r="X774" s="11">
        <v>5.2</v>
      </c>
      <c r="Y774" s="11">
        <v>5.0999999999999996</v>
      </c>
      <c r="Z774" s="11">
        <v>5.4</v>
      </c>
      <c r="AA774" s="11">
        <v>5.8</v>
      </c>
      <c r="AB774" s="11">
        <v>5.9</v>
      </c>
      <c r="AC774" s="15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38</v>
      </c>
    </row>
    <row r="775" spans="1:65">
      <c r="A775" s="29"/>
      <c r="B775" s="19">
        <v>1</v>
      </c>
      <c r="C775" s="9">
        <v>3</v>
      </c>
      <c r="D775" s="149">
        <v>5.8</v>
      </c>
      <c r="E775" s="11">
        <v>5.5</v>
      </c>
      <c r="F775" s="11">
        <v>5.1683081323655475</v>
      </c>
      <c r="G775" s="11">
        <v>5.05</v>
      </c>
      <c r="H775" s="149">
        <v>6</v>
      </c>
      <c r="I775" s="11">
        <v>6</v>
      </c>
      <c r="J775" s="149">
        <v>5</v>
      </c>
      <c r="K775" s="149">
        <v>7.4385265324891403</v>
      </c>
      <c r="L775" s="11">
        <v>5.4</v>
      </c>
      <c r="M775" s="149">
        <v>6.6</v>
      </c>
      <c r="N775" s="11">
        <v>5</v>
      </c>
      <c r="O775" s="11">
        <v>5.4</v>
      </c>
      <c r="P775" s="11">
        <v>5.5</v>
      </c>
      <c r="Q775" s="11">
        <v>5.5</v>
      </c>
      <c r="R775" s="11">
        <v>5.6</v>
      </c>
      <c r="S775" s="11">
        <v>5.9</v>
      </c>
      <c r="T775" s="11">
        <v>6.3180944529098975</v>
      </c>
      <c r="U775" s="149">
        <v>7.4062999999999999</v>
      </c>
      <c r="V775" s="11">
        <v>4.8</v>
      </c>
      <c r="W775" s="11">
        <v>5.5</v>
      </c>
      <c r="X775" s="11">
        <v>5</v>
      </c>
      <c r="Y775" s="11">
        <v>5.4</v>
      </c>
      <c r="Z775" s="11">
        <v>5.5</v>
      </c>
      <c r="AA775" s="11">
        <v>5.9</v>
      </c>
      <c r="AB775" s="11">
        <v>5.8</v>
      </c>
      <c r="AC775" s="15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16</v>
      </c>
    </row>
    <row r="776" spans="1:65">
      <c r="A776" s="29"/>
      <c r="B776" s="19">
        <v>1</v>
      </c>
      <c r="C776" s="9">
        <v>4</v>
      </c>
      <c r="D776" s="149">
        <v>4.5</v>
      </c>
      <c r="E776" s="11">
        <v>5.7</v>
      </c>
      <c r="F776" s="147">
        <v>5.1275821300734892</v>
      </c>
      <c r="G776" s="149" t="s">
        <v>103</v>
      </c>
      <c r="H776" s="149">
        <v>6</v>
      </c>
      <c r="I776" s="11">
        <v>5.7</v>
      </c>
      <c r="J776" s="149">
        <v>5</v>
      </c>
      <c r="K776" s="149">
        <v>7.3020836522391841</v>
      </c>
      <c r="L776" s="11">
        <v>5.4</v>
      </c>
      <c r="M776" s="149">
        <v>6.1</v>
      </c>
      <c r="N776" s="11">
        <v>5.3</v>
      </c>
      <c r="O776" s="11">
        <v>5.3</v>
      </c>
      <c r="P776" s="11">
        <v>5.8</v>
      </c>
      <c r="Q776" s="11">
        <v>5.4</v>
      </c>
      <c r="R776" s="11">
        <v>5.7</v>
      </c>
      <c r="S776" s="11">
        <v>5.8</v>
      </c>
      <c r="T776" s="11">
        <v>6.2008527245954754</v>
      </c>
      <c r="U776" s="149">
        <v>7.0420999999999996</v>
      </c>
      <c r="V776" s="11">
        <v>5.0999999999999996</v>
      </c>
      <c r="W776" s="11">
        <v>5.2</v>
      </c>
      <c r="X776" s="11">
        <v>5.0999999999999996</v>
      </c>
      <c r="Y776" s="11">
        <v>5.2</v>
      </c>
      <c r="Z776" s="11">
        <v>5.5</v>
      </c>
      <c r="AA776" s="11">
        <v>5.9</v>
      </c>
      <c r="AB776" s="11">
        <v>5.7</v>
      </c>
      <c r="AC776" s="15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5.4923396402540705</v>
      </c>
    </row>
    <row r="777" spans="1:65">
      <c r="A777" s="29"/>
      <c r="B777" s="19">
        <v>1</v>
      </c>
      <c r="C777" s="9">
        <v>5</v>
      </c>
      <c r="D777" s="149">
        <v>5.3</v>
      </c>
      <c r="E777" s="11">
        <v>5.6</v>
      </c>
      <c r="F777" s="11">
        <v>5.2843811396083193</v>
      </c>
      <c r="G777" s="11">
        <v>5.05</v>
      </c>
      <c r="H777" s="149">
        <v>6</v>
      </c>
      <c r="I777" s="11">
        <v>5.7</v>
      </c>
      <c r="J777" s="149">
        <v>5</v>
      </c>
      <c r="K777" s="149">
        <v>7.4271562293603592</v>
      </c>
      <c r="L777" s="11">
        <v>5.5</v>
      </c>
      <c r="M777" s="149">
        <v>6.6</v>
      </c>
      <c r="N777" s="11">
        <v>5.2</v>
      </c>
      <c r="O777" s="11">
        <v>5.2</v>
      </c>
      <c r="P777" s="11">
        <v>5.8</v>
      </c>
      <c r="Q777" s="11">
        <v>5.5</v>
      </c>
      <c r="R777" s="11">
        <v>5.6</v>
      </c>
      <c r="S777" s="11">
        <v>5.5</v>
      </c>
      <c r="T777" s="11">
        <v>6.4085467724912917</v>
      </c>
      <c r="U777" s="149">
        <v>7.4074</v>
      </c>
      <c r="V777" s="11">
        <v>5.0999999999999996</v>
      </c>
      <c r="W777" s="11">
        <v>5.3</v>
      </c>
      <c r="X777" s="11">
        <v>5.2</v>
      </c>
      <c r="Y777" s="11">
        <v>5.6</v>
      </c>
      <c r="Z777" s="11">
        <v>5.4</v>
      </c>
      <c r="AA777" s="11">
        <v>5.7</v>
      </c>
      <c r="AB777" s="11">
        <v>4.9000000000000004</v>
      </c>
      <c r="AC777" s="15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52</v>
      </c>
    </row>
    <row r="778" spans="1:65">
      <c r="A778" s="29"/>
      <c r="B778" s="19">
        <v>1</v>
      </c>
      <c r="C778" s="9">
        <v>6</v>
      </c>
      <c r="D778" s="149">
        <v>5.3</v>
      </c>
      <c r="E778" s="11">
        <v>5.8</v>
      </c>
      <c r="F778" s="11">
        <v>5.2917171415810653</v>
      </c>
      <c r="G778" s="11">
        <v>5.0999999999999996</v>
      </c>
      <c r="H778" s="149">
        <v>6</v>
      </c>
      <c r="I778" s="11">
        <v>6</v>
      </c>
      <c r="J778" s="149">
        <v>5</v>
      </c>
      <c r="K778" s="149">
        <v>7.5150346539745438</v>
      </c>
      <c r="L778" s="11">
        <v>5.3</v>
      </c>
      <c r="M778" s="149">
        <v>6.4</v>
      </c>
      <c r="N778" s="11">
        <v>5.0999999999999996</v>
      </c>
      <c r="O778" s="11">
        <v>5.4</v>
      </c>
      <c r="P778" s="11">
        <v>5.8</v>
      </c>
      <c r="Q778" s="11">
        <v>5.3</v>
      </c>
      <c r="R778" s="11">
        <v>5.8</v>
      </c>
      <c r="S778" s="11">
        <v>5.3</v>
      </c>
      <c r="T778" s="11">
        <v>6.3395249480748541</v>
      </c>
      <c r="U778" s="149">
        <v>7.4287000000000001</v>
      </c>
      <c r="V778" s="11">
        <v>4.9000000000000004</v>
      </c>
      <c r="W778" s="11">
        <v>5.4</v>
      </c>
      <c r="X778" s="11">
        <v>5.2</v>
      </c>
      <c r="Y778" s="11">
        <v>5.0999999999999996</v>
      </c>
      <c r="Z778" s="11">
        <v>5.5</v>
      </c>
      <c r="AA778" s="11">
        <v>5.7</v>
      </c>
      <c r="AB778" s="11">
        <v>5.6</v>
      </c>
      <c r="AC778" s="15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20" t="s">
        <v>269</v>
      </c>
      <c r="C779" s="12"/>
      <c r="D779" s="22">
        <v>4.3166666666666673</v>
      </c>
      <c r="E779" s="22">
        <v>5.6999999999999993</v>
      </c>
      <c r="F779" s="22">
        <v>5.2469016006491573</v>
      </c>
      <c r="G779" s="22">
        <v>5.0950000000000006</v>
      </c>
      <c r="H779" s="22">
        <v>5.666666666666667</v>
      </c>
      <c r="I779" s="22">
        <v>5.8999999999999995</v>
      </c>
      <c r="J779" s="22">
        <v>5</v>
      </c>
      <c r="K779" s="22">
        <v>7.418429702061009</v>
      </c>
      <c r="L779" s="22">
        <v>5.4833333333333334</v>
      </c>
      <c r="M779" s="22">
        <v>6.4333333333333336</v>
      </c>
      <c r="N779" s="22">
        <v>5.166666666666667</v>
      </c>
      <c r="O779" s="22">
        <v>5.3833333333333329</v>
      </c>
      <c r="P779" s="22">
        <v>5.666666666666667</v>
      </c>
      <c r="Q779" s="22">
        <v>5.4666666666666659</v>
      </c>
      <c r="R779" s="22">
        <v>5.6999999999999993</v>
      </c>
      <c r="S779" s="22">
        <v>5.6499999999999995</v>
      </c>
      <c r="T779" s="22">
        <v>6.2553543367297157</v>
      </c>
      <c r="U779" s="22">
        <v>7.1698833333333338</v>
      </c>
      <c r="V779" s="22">
        <v>4.9666666666666659</v>
      </c>
      <c r="W779" s="22">
        <v>5.4333333333333336</v>
      </c>
      <c r="X779" s="22">
        <v>5.1166666666666663</v>
      </c>
      <c r="Y779" s="22">
        <v>5.2666666666666666</v>
      </c>
      <c r="Z779" s="22">
        <v>5.4666666666666659</v>
      </c>
      <c r="AA779" s="22">
        <v>5.8166666666666664</v>
      </c>
      <c r="AB779" s="22">
        <v>5.5500000000000007</v>
      </c>
      <c r="AC779" s="15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270</v>
      </c>
      <c r="C780" s="28"/>
      <c r="D780" s="11">
        <v>4.9000000000000004</v>
      </c>
      <c r="E780" s="11">
        <v>5.75</v>
      </c>
      <c r="F780" s="11">
        <v>5.2880491405946923</v>
      </c>
      <c r="G780" s="11">
        <v>5.0749999999999993</v>
      </c>
      <c r="H780" s="11">
        <v>6</v>
      </c>
      <c r="I780" s="11">
        <v>5.9</v>
      </c>
      <c r="J780" s="11">
        <v>5</v>
      </c>
      <c r="K780" s="11">
        <v>7.4328413809247493</v>
      </c>
      <c r="L780" s="11">
        <v>5.45</v>
      </c>
      <c r="M780" s="11">
        <v>6.5</v>
      </c>
      <c r="N780" s="11">
        <v>5.15</v>
      </c>
      <c r="O780" s="11">
        <v>5.4</v>
      </c>
      <c r="P780" s="11">
        <v>5.75</v>
      </c>
      <c r="Q780" s="11">
        <v>5.5</v>
      </c>
      <c r="R780" s="11">
        <v>5.7</v>
      </c>
      <c r="S780" s="11">
        <v>5.65</v>
      </c>
      <c r="T780" s="11">
        <v>6.2594735887526864</v>
      </c>
      <c r="U780" s="11">
        <v>7.4068500000000004</v>
      </c>
      <c r="V780" s="11">
        <v>4.95</v>
      </c>
      <c r="W780" s="11">
        <v>5.45</v>
      </c>
      <c r="X780" s="11">
        <v>5.15</v>
      </c>
      <c r="Y780" s="11">
        <v>5.2</v>
      </c>
      <c r="Z780" s="11">
        <v>5.5</v>
      </c>
      <c r="AA780" s="11">
        <v>5.85</v>
      </c>
      <c r="AB780" s="11">
        <v>5.65</v>
      </c>
      <c r="AC780" s="15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3" t="s">
        <v>271</v>
      </c>
      <c r="C781" s="28"/>
      <c r="D781" s="23">
        <v>1.4729788412148579</v>
      </c>
      <c r="E781" s="23">
        <v>0.12649110640673514</v>
      </c>
      <c r="F781" s="23">
        <v>7.8203381704342378E-2</v>
      </c>
      <c r="G781" s="23">
        <v>6.1373175465073176E-2</v>
      </c>
      <c r="H781" s="23">
        <v>0.51639777949432231</v>
      </c>
      <c r="I781" s="23">
        <v>0.2</v>
      </c>
      <c r="J781" s="23">
        <v>0</v>
      </c>
      <c r="K781" s="23">
        <v>8.2057202938749643E-2</v>
      </c>
      <c r="L781" s="23">
        <v>0.1471960144387974</v>
      </c>
      <c r="M781" s="23">
        <v>0.24221202832779934</v>
      </c>
      <c r="N781" s="23">
        <v>0.12110601416389968</v>
      </c>
      <c r="O781" s="23">
        <v>0.1169045194450012</v>
      </c>
      <c r="P781" s="23">
        <v>0.17511900715418244</v>
      </c>
      <c r="Q781" s="23">
        <v>0.10327955589886438</v>
      </c>
      <c r="R781" s="23">
        <v>8.9442719099991672E-2</v>
      </c>
      <c r="S781" s="23">
        <v>0.25099800796022281</v>
      </c>
      <c r="T781" s="23">
        <v>0.11780749176263669</v>
      </c>
      <c r="U781" s="23">
        <v>0.4494112745210857</v>
      </c>
      <c r="V781" s="23">
        <v>0.12110601416389949</v>
      </c>
      <c r="W781" s="23">
        <v>0.17511900715418266</v>
      </c>
      <c r="X781" s="23">
        <v>9.8319208025017604E-2</v>
      </c>
      <c r="Y781" s="23">
        <v>0.19663841605003504</v>
      </c>
      <c r="Z781" s="23">
        <v>5.1639777949432045E-2</v>
      </c>
      <c r="AA781" s="23">
        <v>9.8319208025017618E-2</v>
      </c>
      <c r="AB781" s="23">
        <v>0.36193922141707707</v>
      </c>
      <c r="AC781" s="205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56"/>
    </row>
    <row r="782" spans="1:65">
      <c r="A782" s="29"/>
      <c r="B782" s="3" t="s">
        <v>86</v>
      </c>
      <c r="C782" s="28"/>
      <c r="D782" s="13">
        <v>0.34123061958645351</v>
      </c>
      <c r="E782" s="13">
        <v>2.2191422176620203E-2</v>
      </c>
      <c r="F782" s="13">
        <v>1.4904678542983709E-2</v>
      </c>
      <c r="G782" s="13">
        <v>1.2045765547610042E-2</v>
      </c>
      <c r="H782" s="13">
        <v>9.1129019910762749E-2</v>
      </c>
      <c r="I782" s="13">
        <v>3.389830508474577E-2</v>
      </c>
      <c r="J782" s="13">
        <v>0</v>
      </c>
      <c r="K782" s="13">
        <v>1.1061263129035553E-2</v>
      </c>
      <c r="L782" s="13">
        <v>2.6844257952364267E-2</v>
      </c>
      <c r="M782" s="13">
        <v>3.7649538082041349E-2</v>
      </c>
      <c r="N782" s="13">
        <v>2.3439873709141874E-2</v>
      </c>
      <c r="O782" s="13">
        <v>2.1716009804024994E-2</v>
      </c>
      <c r="P782" s="13">
        <v>3.0903354203679251E-2</v>
      </c>
      <c r="Q782" s="13">
        <v>1.8892601688816658E-2</v>
      </c>
      <c r="R782" s="13">
        <v>1.5691705105261699E-2</v>
      </c>
      <c r="S782" s="13">
        <v>4.4424426187650058E-2</v>
      </c>
      <c r="T782" s="13">
        <v>1.8833064510974794E-2</v>
      </c>
      <c r="U782" s="13">
        <v>6.2680416629896679E-2</v>
      </c>
      <c r="V782" s="13">
        <v>2.4383761241053591E-2</v>
      </c>
      <c r="W782" s="13">
        <v>3.2230492114266748E-2</v>
      </c>
      <c r="X782" s="13">
        <v>1.9215480395768914E-2</v>
      </c>
      <c r="Y782" s="13">
        <v>3.7336408110766148E-2</v>
      </c>
      <c r="Z782" s="13">
        <v>9.4463008444083015E-3</v>
      </c>
      <c r="AA782" s="13">
        <v>1.6903015706306753E-2</v>
      </c>
      <c r="AB782" s="13">
        <v>6.5214274129203068E-2</v>
      </c>
      <c r="AC782" s="15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272</v>
      </c>
      <c r="C783" s="28"/>
      <c r="D783" s="13">
        <v>-0.21405685929740093</v>
      </c>
      <c r="E783" s="13">
        <v>3.7809089267524465E-2</v>
      </c>
      <c r="F783" s="13">
        <v>-4.4687338307716096E-2</v>
      </c>
      <c r="G783" s="13">
        <v>-7.2344331610870505E-2</v>
      </c>
      <c r="H783" s="13">
        <v>3.1740030265960062E-2</v>
      </c>
      <c r="I783" s="13">
        <v>7.4223443276911105E-2</v>
      </c>
      <c r="J783" s="13">
        <v>-8.9641149765329442E-2</v>
      </c>
      <c r="K783" s="13">
        <v>0.350686626822998</v>
      </c>
      <c r="L783" s="13">
        <v>-1.6397942426445988E-3</v>
      </c>
      <c r="M783" s="13">
        <v>0.17132838730194289</v>
      </c>
      <c r="N783" s="13">
        <v>-5.9295854757506983E-2</v>
      </c>
      <c r="O783" s="13">
        <v>-1.984697124733803E-2</v>
      </c>
      <c r="P783" s="13">
        <v>3.1740030265960062E-2</v>
      </c>
      <c r="Q783" s="13">
        <v>-4.6743237434269114E-3</v>
      </c>
      <c r="R783" s="13">
        <v>3.7809089267524465E-2</v>
      </c>
      <c r="S783" s="13">
        <v>2.8705500765177749E-2</v>
      </c>
      <c r="T783" s="13">
        <v>0.13892343635914495</v>
      </c>
      <c r="U783" s="13">
        <v>0.30543334953001233</v>
      </c>
      <c r="V783" s="13">
        <v>-9.5710208766893956E-2</v>
      </c>
      <c r="W783" s="13">
        <v>-1.0743382744991203E-2</v>
      </c>
      <c r="X783" s="13">
        <v>-6.8399443259853809E-2</v>
      </c>
      <c r="Y783" s="13">
        <v>-4.1088677752813663E-2</v>
      </c>
      <c r="Z783" s="13">
        <v>-4.6743237434269114E-3</v>
      </c>
      <c r="AA783" s="13">
        <v>5.9050795772999987E-2</v>
      </c>
      <c r="AB783" s="13">
        <v>1.049832376048454E-2</v>
      </c>
      <c r="AC783" s="15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45" t="s">
        <v>273</v>
      </c>
      <c r="C784" s="46"/>
      <c r="D784" s="44">
        <v>3.33</v>
      </c>
      <c r="E784" s="44">
        <v>0.62</v>
      </c>
      <c r="F784" s="44">
        <v>0.67</v>
      </c>
      <c r="G784" s="44">
        <v>3.57</v>
      </c>
      <c r="H784" s="44" t="s">
        <v>274</v>
      </c>
      <c r="I784" s="44">
        <v>1.19</v>
      </c>
      <c r="J784" s="44" t="s">
        <v>274</v>
      </c>
      <c r="K784" s="44">
        <v>5.52</v>
      </c>
      <c r="L784" s="44">
        <v>0</v>
      </c>
      <c r="M784" s="44">
        <v>2.71</v>
      </c>
      <c r="N784" s="44">
        <v>0.9</v>
      </c>
      <c r="O784" s="44">
        <v>0.28999999999999998</v>
      </c>
      <c r="P784" s="44">
        <v>0.52</v>
      </c>
      <c r="Q784" s="44">
        <v>0.05</v>
      </c>
      <c r="R784" s="44">
        <v>0.62</v>
      </c>
      <c r="S784" s="44">
        <v>0.48</v>
      </c>
      <c r="T784" s="44">
        <v>2.2000000000000002</v>
      </c>
      <c r="U784" s="44">
        <v>4.8099999999999996</v>
      </c>
      <c r="V784" s="44">
        <v>1.47</v>
      </c>
      <c r="W784" s="44">
        <v>0.14000000000000001</v>
      </c>
      <c r="X784" s="44">
        <v>1.05</v>
      </c>
      <c r="Y784" s="44">
        <v>0.62</v>
      </c>
      <c r="Z784" s="44">
        <v>0.05</v>
      </c>
      <c r="AA784" s="44">
        <v>0.95</v>
      </c>
      <c r="AB784" s="44">
        <v>0.19</v>
      </c>
      <c r="AC784" s="15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0" t="s">
        <v>307</v>
      </c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BM785" s="55"/>
    </row>
    <row r="786" spans="1:65">
      <c r="BM786" s="55"/>
    </row>
    <row r="787" spans="1:65" ht="15">
      <c r="B787" s="8" t="s">
        <v>535</v>
      </c>
      <c r="BM787" s="27" t="s">
        <v>66</v>
      </c>
    </row>
    <row r="788" spans="1:65" ht="15">
      <c r="A788" s="24" t="s">
        <v>61</v>
      </c>
      <c r="B788" s="18" t="s">
        <v>110</v>
      </c>
      <c r="C788" s="15" t="s">
        <v>111</v>
      </c>
      <c r="D788" s="16" t="s">
        <v>234</v>
      </c>
      <c r="E788" s="17" t="s">
        <v>234</v>
      </c>
      <c r="F788" s="17" t="s">
        <v>234</v>
      </c>
      <c r="G788" s="17" t="s">
        <v>234</v>
      </c>
      <c r="H788" s="17" t="s">
        <v>234</v>
      </c>
      <c r="I788" s="17" t="s">
        <v>234</v>
      </c>
      <c r="J788" s="17" t="s">
        <v>234</v>
      </c>
      <c r="K788" s="17" t="s">
        <v>234</v>
      </c>
      <c r="L788" s="17" t="s">
        <v>234</v>
      </c>
      <c r="M788" s="17" t="s">
        <v>234</v>
      </c>
      <c r="N788" s="17" t="s">
        <v>234</v>
      </c>
      <c r="O788" s="17" t="s">
        <v>234</v>
      </c>
      <c r="P788" s="17" t="s">
        <v>234</v>
      </c>
      <c r="Q788" s="17" t="s">
        <v>234</v>
      </c>
      <c r="R788" s="17" t="s">
        <v>234</v>
      </c>
      <c r="S788" s="17" t="s">
        <v>234</v>
      </c>
      <c r="T788" s="17" t="s">
        <v>234</v>
      </c>
      <c r="U788" s="17" t="s">
        <v>234</v>
      </c>
      <c r="V788" s="17" t="s">
        <v>234</v>
      </c>
      <c r="W788" s="17" t="s">
        <v>234</v>
      </c>
      <c r="X788" s="17" t="s">
        <v>234</v>
      </c>
      <c r="Y788" s="15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235</v>
      </c>
      <c r="C789" s="9" t="s">
        <v>235</v>
      </c>
      <c r="D789" s="151" t="s">
        <v>237</v>
      </c>
      <c r="E789" s="152" t="s">
        <v>238</v>
      </c>
      <c r="F789" s="152" t="s">
        <v>239</v>
      </c>
      <c r="G789" s="152" t="s">
        <v>240</v>
      </c>
      <c r="H789" s="152" t="s">
        <v>242</v>
      </c>
      <c r="I789" s="152" t="s">
        <v>243</v>
      </c>
      <c r="J789" s="152" t="s">
        <v>244</v>
      </c>
      <c r="K789" s="152" t="s">
        <v>246</v>
      </c>
      <c r="L789" s="152" t="s">
        <v>247</v>
      </c>
      <c r="M789" s="152" t="s">
        <v>250</v>
      </c>
      <c r="N789" s="152" t="s">
        <v>251</v>
      </c>
      <c r="O789" s="152" t="s">
        <v>252</v>
      </c>
      <c r="P789" s="152" t="s">
        <v>253</v>
      </c>
      <c r="Q789" s="152" t="s">
        <v>254</v>
      </c>
      <c r="R789" s="152" t="s">
        <v>255</v>
      </c>
      <c r="S789" s="152" t="s">
        <v>256</v>
      </c>
      <c r="T789" s="152" t="s">
        <v>257</v>
      </c>
      <c r="U789" s="152" t="s">
        <v>259</v>
      </c>
      <c r="V789" s="152" t="s">
        <v>260</v>
      </c>
      <c r="W789" s="152" t="s">
        <v>261</v>
      </c>
      <c r="X789" s="152" t="s">
        <v>263</v>
      </c>
      <c r="Y789" s="15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3</v>
      </c>
    </row>
    <row r="790" spans="1:65">
      <c r="A790" s="29"/>
      <c r="B790" s="19"/>
      <c r="C790" s="9"/>
      <c r="D790" s="10" t="s">
        <v>282</v>
      </c>
      <c r="E790" s="11" t="s">
        <v>282</v>
      </c>
      <c r="F790" s="11" t="s">
        <v>282</v>
      </c>
      <c r="G790" s="11" t="s">
        <v>114</v>
      </c>
      <c r="H790" s="11" t="s">
        <v>283</v>
      </c>
      <c r="I790" s="11" t="s">
        <v>282</v>
      </c>
      <c r="J790" s="11" t="s">
        <v>282</v>
      </c>
      <c r="K790" s="11" t="s">
        <v>282</v>
      </c>
      <c r="L790" s="11" t="s">
        <v>283</v>
      </c>
      <c r="M790" s="11" t="s">
        <v>283</v>
      </c>
      <c r="N790" s="11" t="s">
        <v>283</v>
      </c>
      <c r="O790" s="11" t="s">
        <v>283</v>
      </c>
      <c r="P790" s="11" t="s">
        <v>283</v>
      </c>
      <c r="Q790" s="11" t="s">
        <v>283</v>
      </c>
      <c r="R790" s="11" t="s">
        <v>114</v>
      </c>
      <c r="S790" s="11" t="s">
        <v>283</v>
      </c>
      <c r="T790" s="11" t="s">
        <v>283</v>
      </c>
      <c r="U790" s="11" t="s">
        <v>283</v>
      </c>
      <c r="V790" s="11" t="s">
        <v>283</v>
      </c>
      <c r="W790" s="11" t="s">
        <v>283</v>
      </c>
      <c r="X790" s="11" t="s">
        <v>282</v>
      </c>
      <c r="Y790" s="15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15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</v>
      </c>
    </row>
    <row r="792" spans="1:65">
      <c r="A792" s="29"/>
      <c r="B792" s="18">
        <v>1</v>
      </c>
      <c r="C792" s="14">
        <v>1</v>
      </c>
      <c r="D792" s="213">
        <v>18.600000000000001</v>
      </c>
      <c r="E792" s="213">
        <v>18.600000000000001</v>
      </c>
      <c r="F792" s="213">
        <v>17.819716617264447</v>
      </c>
      <c r="G792" s="213">
        <v>17</v>
      </c>
      <c r="H792" s="213">
        <v>19</v>
      </c>
      <c r="I792" s="213">
        <v>15</v>
      </c>
      <c r="J792" s="213">
        <v>15</v>
      </c>
      <c r="K792" s="213">
        <v>19</v>
      </c>
      <c r="L792" s="214">
        <v>15</v>
      </c>
      <c r="M792" s="213">
        <v>19</v>
      </c>
      <c r="N792" s="214">
        <v>23</v>
      </c>
      <c r="O792" s="213">
        <v>19</v>
      </c>
      <c r="P792" s="213">
        <v>19</v>
      </c>
      <c r="Q792" s="213">
        <v>20</v>
      </c>
      <c r="R792" s="213">
        <v>16.803510712417506</v>
      </c>
      <c r="S792" s="214">
        <v>21.632400000000001</v>
      </c>
      <c r="T792" s="213">
        <v>21</v>
      </c>
      <c r="U792" s="213">
        <v>18.100000000000001</v>
      </c>
      <c r="V792" s="213">
        <v>18</v>
      </c>
      <c r="W792" s="213">
        <v>19</v>
      </c>
      <c r="X792" s="213">
        <v>17</v>
      </c>
      <c r="Y792" s="215"/>
      <c r="Z792" s="216"/>
      <c r="AA792" s="216"/>
      <c r="AB792" s="216"/>
      <c r="AC792" s="216"/>
      <c r="AD792" s="216"/>
      <c r="AE792" s="216"/>
      <c r="AF792" s="216"/>
      <c r="AG792" s="216"/>
      <c r="AH792" s="216"/>
      <c r="AI792" s="216"/>
      <c r="AJ792" s="216"/>
      <c r="AK792" s="216"/>
      <c r="AL792" s="216"/>
      <c r="AM792" s="216"/>
      <c r="AN792" s="216"/>
      <c r="AO792" s="216"/>
      <c r="AP792" s="216"/>
      <c r="AQ792" s="216"/>
      <c r="AR792" s="216"/>
      <c r="AS792" s="216"/>
      <c r="AT792" s="216"/>
      <c r="AU792" s="216"/>
      <c r="AV792" s="216"/>
      <c r="AW792" s="216"/>
      <c r="AX792" s="216"/>
      <c r="AY792" s="216"/>
      <c r="AZ792" s="216"/>
      <c r="BA792" s="216"/>
      <c r="BB792" s="216"/>
      <c r="BC792" s="216"/>
      <c r="BD792" s="216"/>
      <c r="BE792" s="216"/>
      <c r="BF792" s="216"/>
      <c r="BG792" s="216"/>
      <c r="BH792" s="216"/>
      <c r="BI792" s="216"/>
      <c r="BJ792" s="216"/>
      <c r="BK792" s="216"/>
      <c r="BL792" s="216"/>
      <c r="BM792" s="217">
        <v>1</v>
      </c>
    </row>
    <row r="793" spans="1:65">
      <c r="A793" s="29"/>
      <c r="B793" s="19">
        <v>1</v>
      </c>
      <c r="C793" s="9">
        <v>2</v>
      </c>
      <c r="D793" s="218">
        <v>19.2</v>
      </c>
      <c r="E793" s="218">
        <v>18.7</v>
      </c>
      <c r="F793" s="218">
        <v>17.753882701141301</v>
      </c>
      <c r="G793" s="218">
        <v>16.7</v>
      </c>
      <c r="H793" s="218">
        <v>19.600000000000001</v>
      </c>
      <c r="I793" s="218">
        <v>15</v>
      </c>
      <c r="J793" s="218">
        <v>18</v>
      </c>
      <c r="K793" s="218">
        <v>18.600000000000001</v>
      </c>
      <c r="L793" s="220">
        <v>15</v>
      </c>
      <c r="M793" s="218">
        <v>18</v>
      </c>
      <c r="N793" s="220">
        <v>22</v>
      </c>
      <c r="O793" s="218">
        <v>19</v>
      </c>
      <c r="P793" s="218">
        <v>19</v>
      </c>
      <c r="Q793" s="218">
        <v>19</v>
      </c>
      <c r="R793" s="218">
        <v>18.016932602103743</v>
      </c>
      <c r="S793" s="220">
        <v>21.7818</v>
      </c>
      <c r="T793" s="218">
        <v>20</v>
      </c>
      <c r="U793" s="218">
        <v>18.399999999999999</v>
      </c>
      <c r="V793" s="218">
        <v>19</v>
      </c>
      <c r="W793" s="218">
        <v>19</v>
      </c>
      <c r="X793" s="218">
        <v>17</v>
      </c>
      <c r="Y793" s="215"/>
      <c r="Z793" s="216"/>
      <c r="AA793" s="216"/>
      <c r="AB793" s="216"/>
      <c r="AC793" s="216"/>
      <c r="AD793" s="216"/>
      <c r="AE793" s="216"/>
      <c r="AF793" s="216"/>
      <c r="AG793" s="216"/>
      <c r="AH793" s="216"/>
      <c r="AI793" s="216"/>
      <c r="AJ793" s="216"/>
      <c r="AK793" s="216"/>
      <c r="AL793" s="216"/>
      <c r="AM793" s="216"/>
      <c r="AN793" s="216"/>
      <c r="AO793" s="216"/>
      <c r="AP793" s="216"/>
      <c r="AQ793" s="216"/>
      <c r="AR793" s="216"/>
      <c r="AS793" s="216"/>
      <c r="AT793" s="216"/>
      <c r="AU793" s="216"/>
      <c r="AV793" s="216"/>
      <c r="AW793" s="216"/>
      <c r="AX793" s="216"/>
      <c r="AY793" s="216"/>
      <c r="AZ793" s="216"/>
      <c r="BA793" s="216"/>
      <c r="BB793" s="216"/>
      <c r="BC793" s="216"/>
      <c r="BD793" s="216"/>
      <c r="BE793" s="216"/>
      <c r="BF793" s="216"/>
      <c r="BG793" s="216"/>
      <c r="BH793" s="216"/>
      <c r="BI793" s="216"/>
      <c r="BJ793" s="216"/>
      <c r="BK793" s="216"/>
      <c r="BL793" s="216"/>
      <c r="BM793" s="217">
        <v>39</v>
      </c>
    </row>
    <row r="794" spans="1:65">
      <c r="A794" s="29"/>
      <c r="B794" s="19">
        <v>1</v>
      </c>
      <c r="C794" s="9">
        <v>3</v>
      </c>
      <c r="D794" s="218">
        <v>17.600000000000001</v>
      </c>
      <c r="E794" s="218">
        <v>20</v>
      </c>
      <c r="F794" s="218">
        <v>17.347516442387562</v>
      </c>
      <c r="G794" s="218">
        <v>16.5</v>
      </c>
      <c r="H794" s="218">
        <v>19</v>
      </c>
      <c r="I794" s="218">
        <v>18</v>
      </c>
      <c r="J794" s="218">
        <v>17</v>
      </c>
      <c r="K794" s="218">
        <v>17.899999999999999</v>
      </c>
      <c r="L794" s="220">
        <v>15</v>
      </c>
      <c r="M794" s="218">
        <v>18</v>
      </c>
      <c r="N794" s="220">
        <v>20</v>
      </c>
      <c r="O794" s="218">
        <v>18</v>
      </c>
      <c r="P794" s="218">
        <v>19</v>
      </c>
      <c r="Q794" s="218">
        <v>20</v>
      </c>
      <c r="R794" s="218">
        <v>17.437061224135125</v>
      </c>
      <c r="S794" s="220">
        <v>22.132300000000001</v>
      </c>
      <c r="T794" s="218">
        <v>20</v>
      </c>
      <c r="U794" s="218">
        <v>17.5</v>
      </c>
      <c r="V794" s="218">
        <v>17</v>
      </c>
      <c r="W794" s="218">
        <v>18</v>
      </c>
      <c r="X794" s="218">
        <v>17</v>
      </c>
      <c r="Y794" s="215"/>
      <c r="Z794" s="216"/>
      <c r="AA794" s="216"/>
      <c r="AB794" s="216"/>
      <c r="AC794" s="216"/>
      <c r="AD794" s="216"/>
      <c r="AE794" s="216"/>
      <c r="AF794" s="216"/>
      <c r="AG794" s="216"/>
      <c r="AH794" s="216"/>
      <c r="AI794" s="216"/>
      <c r="AJ794" s="216"/>
      <c r="AK794" s="216"/>
      <c r="AL794" s="216"/>
      <c r="AM794" s="216"/>
      <c r="AN794" s="216"/>
      <c r="AO794" s="216"/>
      <c r="AP794" s="216"/>
      <c r="AQ794" s="216"/>
      <c r="AR794" s="216"/>
      <c r="AS794" s="216"/>
      <c r="AT794" s="216"/>
      <c r="AU794" s="216"/>
      <c r="AV794" s="216"/>
      <c r="AW794" s="216"/>
      <c r="AX794" s="216"/>
      <c r="AY794" s="216"/>
      <c r="AZ794" s="216"/>
      <c r="BA794" s="216"/>
      <c r="BB794" s="216"/>
      <c r="BC794" s="216"/>
      <c r="BD794" s="216"/>
      <c r="BE794" s="216"/>
      <c r="BF794" s="216"/>
      <c r="BG794" s="216"/>
      <c r="BH794" s="216"/>
      <c r="BI794" s="216"/>
      <c r="BJ794" s="216"/>
      <c r="BK794" s="216"/>
      <c r="BL794" s="216"/>
      <c r="BM794" s="217">
        <v>16</v>
      </c>
    </row>
    <row r="795" spans="1:65">
      <c r="A795" s="29"/>
      <c r="B795" s="19">
        <v>1</v>
      </c>
      <c r="C795" s="9">
        <v>4</v>
      </c>
      <c r="D795" s="218">
        <v>16.3</v>
      </c>
      <c r="E795" s="218">
        <v>20.2</v>
      </c>
      <c r="F795" s="218">
        <v>16.938846563637309</v>
      </c>
      <c r="G795" s="218">
        <v>16.399999999999999</v>
      </c>
      <c r="H795" s="218">
        <v>18.5</v>
      </c>
      <c r="I795" s="218">
        <v>17</v>
      </c>
      <c r="J795" s="218">
        <v>16</v>
      </c>
      <c r="K795" s="218">
        <v>18.8</v>
      </c>
      <c r="L795" s="220">
        <v>15</v>
      </c>
      <c r="M795" s="218">
        <v>19</v>
      </c>
      <c r="N795" s="220">
        <v>23</v>
      </c>
      <c r="O795" s="218">
        <v>18</v>
      </c>
      <c r="P795" s="218">
        <v>20</v>
      </c>
      <c r="Q795" s="218">
        <v>19</v>
      </c>
      <c r="R795" s="218">
        <v>19.030249107735699</v>
      </c>
      <c r="S795" s="220">
        <v>22.1328</v>
      </c>
      <c r="T795" s="218">
        <v>20</v>
      </c>
      <c r="U795" s="218">
        <v>18</v>
      </c>
      <c r="V795" s="218">
        <v>19</v>
      </c>
      <c r="W795" s="218">
        <v>19</v>
      </c>
      <c r="X795" s="218">
        <v>17</v>
      </c>
      <c r="Y795" s="215"/>
      <c r="Z795" s="216"/>
      <c r="AA795" s="216"/>
      <c r="AB795" s="216"/>
      <c r="AC795" s="216"/>
      <c r="AD795" s="216"/>
      <c r="AE795" s="216"/>
      <c r="AF795" s="216"/>
      <c r="AG795" s="216"/>
      <c r="AH795" s="216"/>
      <c r="AI795" s="216"/>
      <c r="AJ795" s="216"/>
      <c r="AK795" s="216"/>
      <c r="AL795" s="216"/>
      <c r="AM795" s="216"/>
      <c r="AN795" s="216"/>
      <c r="AO795" s="216"/>
      <c r="AP795" s="216"/>
      <c r="AQ795" s="216"/>
      <c r="AR795" s="216"/>
      <c r="AS795" s="216"/>
      <c r="AT795" s="216"/>
      <c r="AU795" s="216"/>
      <c r="AV795" s="216"/>
      <c r="AW795" s="216"/>
      <c r="AX795" s="216"/>
      <c r="AY795" s="216"/>
      <c r="AZ795" s="216"/>
      <c r="BA795" s="216"/>
      <c r="BB795" s="216"/>
      <c r="BC795" s="216"/>
      <c r="BD795" s="216"/>
      <c r="BE795" s="216"/>
      <c r="BF795" s="216"/>
      <c r="BG795" s="216"/>
      <c r="BH795" s="216"/>
      <c r="BI795" s="216"/>
      <c r="BJ795" s="216"/>
      <c r="BK795" s="216"/>
      <c r="BL795" s="216"/>
      <c r="BM795" s="217">
        <v>18.145250986786888</v>
      </c>
    </row>
    <row r="796" spans="1:65">
      <c r="A796" s="29"/>
      <c r="B796" s="19">
        <v>1</v>
      </c>
      <c r="C796" s="9">
        <v>5</v>
      </c>
      <c r="D796" s="218">
        <v>17.3</v>
      </c>
      <c r="E796" s="218">
        <v>18.899999999999999</v>
      </c>
      <c r="F796" s="218">
        <v>17.25953653090211</v>
      </c>
      <c r="G796" s="218">
        <v>17.399999999999999</v>
      </c>
      <c r="H796" s="218">
        <v>19.2</v>
      </c>
      <c r="I796" s="218">
        <v>17</v>
      </c>
      <c r="J796" s="218">
        <v>17</v>
      </c>
      <c r="K796" s="218">
        <v>19</v>
      </c>
      <c r="L796" s="220">
        <v>15</v>
      </c>
      <c r="M796" s="218">
        <v>18</v>
      </c>
      <c r="N796" s="220">
        <v>22</v>
      </c>
      <c r="O796" s="218">
        <v>19</v>
      </c>
      <c r="P796" s="218">
        <v>19</v>
      </c>
      <c r="Q796" s="218">
        <v>19</v>
      </c>
      <c r="R796" s="218">
        <v>18.685677508699801</v>
      </c>
      <c r="S796" s="220">
        <v>21.507000000000001</v>
      </c>
      <c r="T796" s="218">
        <v>21</v>
      </c>
      <c r="U796" s="218">
        <v>18.3</v>
      </c>
      <c r="V796" s="218">
        <v>18</v>
      </c>
      <c r="W796" s="218">
        <v>18</v>
      </c>
      <c r="X796" s="218">
        <v>16</v>
      </c>
      <c r="Y796" s="215"/>
      <c r="Z796" s="216"/>
      <c r="AA796" s="216"/>
      <c r="AB796" s="216"/>
      <c r="AC796" s="216"/>
      <c r="AD796" s="216"/>
      <c r="AE796" s="216"/>
      <c r="AF796" s="216"/>
      <c r="AG796" s="216"/>
      <c r="AH796" s="216"/>
      <c r="AI796" s="216"/>
      <c r="AJ796" s="216"/>
      <c r="AK796" s="216"/>
      <c r="AL796" s="216"/>
      <c r="AM796" s="216"/>
      <c r="AN796" s="216"/>
      <c r="AO796" s="216"/>
      <c r="AP796" s="216"/>
      <c r="AQ796" s="216"/>
      <c r="AR796" s="216"/>
      <c r="AS796" s="216"/>
      <c r="AT796" s="216"/>
      <c r="AU796" s="216"/>
      <c r="AV796" s="216"/>
      <c r="AW796" s="216"/>
      <c r="AX796" s="216"/>
      <c r="AY796" s="216"/>
      <c r="AZ796" s="216"/>
      <c r="BA796" s="216"/>
      <c r="BB796" s="216"/>
      <c r="BC796" s="216"/>
      <c r="BD796" s="216"/>
      <c r="BE796" s="216"/>
      <c r="BF796" s="216"/>
      <c r="BG796" s="216"/>
      <c r="BH796" s="216"/>
      <c r="BI796" s="216"/>
      <c r="BJ796" s="216"/>
      <c r="BK796" s="216"/>
      <c r="BL796" s="216"/>
      <c r="BM796" s="217">
        <v>53</v>
      </c>
    </row>
    <row r="797" spans="1:65">
      <c r="A797" s="29"/>
      <c r="B797" s="19">
        <v>1</v>
      </c>
      <c r="C797" s="9">
        <v>6</v>
      </c>
      <c r="D797" s="218">
        <v>16.100000000000001</v>
      </c>
      <c r="E797" s="218">
        <v>19.2</v>
      </c>
      <c r="F797" s="218">
        <v>17.317237923896965</v>
      </c>
      <c r="G797" s="218">
        <v>16.3</v>
      </c>
      <c r="H797" s="218">
        <v>19.8</v>
      </c>
      <c r="I797" s="218">
        <v>18</v>
      </c>
      <c r="J797" s="218">
        <v>16</v>
      </c>
      <c r="K797" s="218">
        <v>18.2</v>
      </c>
      <c r="L797" s="220">
        <v>15</v>
      </c>
      <c r="M797" s="218">
        <v>19</v>
      </c>
      <c r="N797" s="220">
        <v>24</v>
      </c>
      <c r="O797" s="218">
        <v>18</v>
      </c>
      <c r="P797" s="218">
        <v>20</v>
      </c>
      <c r="Q797" s="218">
        <v>17</v>
      </c>
      <c r="R797" s="218">
        <v>17.076938638662043</v>
      </c>
      <c r="S797" s="220">
        <v>20.762</v>
      </c>
      <c r="T797" s="218">
        <v>20</v>
      </c>
      <c r="U797" s="218">
        <v>18.3</v>
      </c>
      <c r="V797" s="218">
        <v>17</v>
      </c>
      <c r="W797" s="218">
        <v>18</v>
      </c>
      <c r="X797" s="218">
        <v>16</v>
      </c>
      <c r="Y797" s="215"/>
      <c r="Z797" s="216"/>
      <c r="AA797" s="216"/>
      <c r="AB797" s="216"/>
      <c r="AC797" s="216"/>
      <c r="AD797" s="216"/>
      <c r="AE797" s="216"/>
      <c r="AF797" s="216"/>
      <c r="AG797" s="216"/>
      <c r="AH797" s="216"/>
      <c r="AI797" s="216"/>
      <c r="AJ797" s="216"/>
      <c r="AK797" s="216"/>
      <c r="AL797" s="216"/>
      <c r="AM797" s="216"/>
      <c r="AN797" s="216"/>
      <c r="AO797" s="216"/>
      <c r="AP797" s="216"/>
      <c r="AQ797" s="216"/>
      <c r="AR797" s="216"/>
      <c r="AS797" s="216"/>
      <c r="AT797" s="216"/>
      <c r="AU797" s="216"/>
      <c r="AV797" s="216"/>
      <c r="AW797" s="216"/>
      <c r="AX797" s="216"/>
      <c r="AY797" s="216"/>
      <c r="AZ797" s="216"/>
      <c r="BA797" s="216"/>
      <c r="BB797" s="216"/>
      <c r="BC797" s="216"/>
      <c r="BD797" s="216"/>
      <c r="BE797" s="216"/>
      <c r="BF797" s="216"/>
      <c r="BG797" s="216"/>
      <c r="BH797" s="216"/>
      <c r="BI797" s="216"/>
      <c r="BJ797" s="216"/>
      <c r="BK797" s="216"/>
      <c r="BL797" s="216"/>
      <c r="BM797" s="221"/>
    </row>
    <row r="798" spans="1:65">
      <c r="A798" s="29"/>
      <c r="B798" s="20" t="s">
        <v>269</v>
      </c>
      <c r="C798" s="12"/>
      <c r="D798" s="222">
        <v>17.516666666666666</v>
      </c>
      <c r="E798" s="222">
        <v>19.266666666666669</v>
      </c>
      <c r="F798" s="222">
        <v>17.406122796538284</v>
      </c>
      <c r="G798" s="222">
        <v>16.716666666666665</v>
      </c>
      <c r="H798" s="222">
        <v>19.183333333333334</v>
      </c>
      <c r="I798" s="222">
        <v>16.666666666666668</v>
      </c>
      <c r="J798" s="222">
        <v>16.5</v>
      </c>
      <c r="K798" s="222">
        <v>18.583333333333332</v>
      </c>
      <c r="L798" s="222">
        <v>15</v>
      </c>
      <c r="M798" s="222">
        <v>18.5</v>
      </c>
      <c r="N798" s="222">
        <v>22.333333333333332</v>
      </c>
      <c r="O798" s="222">
        <v>18.5</v>
      </c>
      <c r="P798" s="222">
        <v>19.333333333333332</v>
      </c>
      <c r="Q798" s="222">
        <v>19</v>
      </c>
      <c r="R798" s="222">
        <v>17.841728298958987</v>
      </c>
      <c r="S798" s="222">
        <v>21.658050000000003</v>
      </c>
      <c r="T798" s="222">
        <v>20.333333333333332</v>
      </c>
      <c r="U798" s="222">
        <v>18.099999999999998</v>
      </c>
      <c r="V798" s="222">
        <v>18</v>
      </c>
      <c r="W798" s="222">
        <v>18.5</v>
      </c>
      <c r="X798" s="222">
        <v>16.666666666666668</v>
      </c>
      <c r="Y798" s="215"/>
      <c r="Z798" s="216"/>
      <c r="AA798" s="216"/>
      <c r="AB798" s="216"/>
      <c r="AC798" s="216"/>
      <c r="AD798" s="216"/>
      <c r="AE798" s="216"/>
      <c r="AF798" s="216"/>
      <c r="AG798" s="216"/>
      <c r="AH798" s="216"/>
      <c r="AI798" s="216"/>
      <c r="AJ798" s="216"/>
      <c r="AK798" s="216"/>
      <c r="AL798" s="216"/>
      <c r="AM798" s="216"/>
      <c r="AN798" s="216"/>
      <c r="AO798" s="216"/>
      <c r="AP798" s="216"/>
      <c r="AQ798" s="216"/>
      <c r="AR798" s="216"/>
      <c r="AS798" s="216"/>
      <c r="AT798" s="216"/>
      <c r="AU798" s="216"/>
      <c r="AV798" s="216"/>
      <c r="AW798" s="216"/>
      <c r="AX798" s="216"/>
      <c r="AY798" s="216"/>
      <c r="AZ798" s="216"/>
      <c r="BA798" s="216"/>
      <c r="BB798" s="216"/>
      <c r="BC798" s="216"/>
      <c r="BD798" s="216"/>
      <c r="BE798" s="216"/>
      <c r="BF798" s="216"/>
      <c r="BG798" s="216"/>
      <c r="BH798" s="216"/>
      <c r="BI798" s="216"/>
      <c r="BJ798" s="216"/>
      <c r="BK798" s="216"/>
      <c r="BL798" s="216"/>
      <c r="BM798" s="221"/>
    </row>
    <row r="799" spans="1:65">
      <c r="A799" s="29"/>
      <c r="B799" s="3" t="s">
        <v>270</v>
      </c>
      <c r="C799" s="28"/>
      <c r="D799" s="218">
        <v>17.450000000000003</v>
      </c>
      <c r="E799" s="218">
        <v>19.049999999999997</v>
      </c>
      <c r="F799" s="218">
        <v>17.332377183142263</v>
      </c>
      <c r="G799" s="218">
        <v>16.600000000000001</v>
      </c>
      <c r="H799" s="218">
        <v>19.100000000000001</v>
      </c>
      <c r="I799" s="218">
        <v>17</v>
      </c>
      <c r="J799" s="218">
        <v>16.5</v>
      </c>
      <c r="K799" s="218">
        <v>18.700000000000003</v>
      </c>
      <c r="L799" s="218">
        <v>15</v>
      </c>
      <c r="M799" s="218">
        <v>18.5</v>
      </c>
      <c r="N799" s="218">
        <v>22.5</v>
      </c>
      <c r="O799" s="218">
        <v>18.5</v>
      </c>
      <c r="P799" s="218">
        <v>19</v>
      </c>
      <c r="Q799" s="218">
        <v>19</v>
      </c>
      <c r="R799" s="218">
        <v>17.726996913119436</v>
      </c>
      <c r="S799" s="218">
        <v>21.707100000000001</v>
      </c>
      <c r="T799" s="218">
        <v>20</v>
      </c>
      <c r="U799" s="218">
        <v>18.200000000000003</v>
      </c>
      <c r="V799" s="218">
        <v>18</v>
      </c>
      <c r="W799" s="218">
        <v>18.5</v>
      </c>
      <c r="X799" s="218">
        <v>17</v>
      </c>
      <c r="Y799" s="215"/>
      <c r="Z799" s="216"/>
      <c r="AA799" s="216"/>
      <c r="AB799" s="216"/>
      <c r="AC799" s="216"/>
      <c r="AD799" s="216"/>
      <c r="AE799" s="216"/>
      <c r="AF799" s="216"/>
      <c r="AG799" s="216"/>
      <c r="AH799" s="216"/>
      <c r="AI799" s="216"/>
      <c r="AJ799" s="216"/>
      <c r="AK799" s="216"/>
      <c r="AL799" s="216"/>
      <c r="AM799" s="216"/>
      <c r="AN799" s="216"/>
      <c r="AO799" s="216"/>
      <c r="AP799" s="216"/>
      <c r="AQ799" s="216"/>
      <c r="AR799" s="216"/>
      <c r="AS799" s="216"/>
      <c r="AT799" s="216"/>
      <c r="AU799" s="216"/>
      <c r="AV799" s="216"/>
      <c r="AW799" s="216"/>
      <c r="AX799" s="216"/>
      <c r="AY799" s="216"/>
      <c r="AZ799" s="216"/>
      <c r="BA799" s="216"/>
      <c r="BB799" s="216"/>
      <c r="BC799" s="216"/>
      <c r="BD799" s="216"/>
      <c r="BE799" s="216"/>
      <c r="BF799" s="216"/>
      <c r="BG799" s="216"/>
      <c r="BH799" s="216"/>
      <c r="BI799" s="216"/>
      <c r="BJ799" s="216"/>
      <c r="BK799" s="216"/>
      <c r="BL799" s="216"/>
      <c r="BM799" s="221"/>
    </row>
    <row r="800" spans="1:65">
      <c r="A800" s="29"/>
      <c r="B800" s="3" t="s">
        <v>271</v>
      </c>
      <c r="C800" s="28"/>
      <c r="D800" s="23">
        <v>1.2286849338486516</v>
      </c>
      <c r="E800" s="23">
        <v>0.68019605016985096</v>
      </c>
      <c r="F800" s="23">
        <v>0.32959570271195987</v>
      </c>
      <c r="G800" s="23">
        <v>0.41673332800085278</v>
      </c>
      <c r="H800" s="23">
        <v>0.46654760385909932</v>
      </c>
      <c r="I800" s="23">
        <v>1.3662601021279464</v>
      </c>
      <c r="J800" s="23">
        <v>1.0488088481701516</v>
      </c>
      <c r="K800" s="23">
        <v>0.44907311951024997</v>
      </c>
      <c r="L800" s="23">
        <v>0</v>
      </c>
      <c r="M800" s="23">
        <v>0.54772255750516607</v>
      </c>
      <c r="N800" s="23">
        <v>1.3662601021279464</v>
      </c>
      <c r="O800" s="23">
        <v>0.54772255750516607</v>
      </c>
      <c r="P800" s="23">
        <v>0.5163977794943222</v>
      </c>
      <c r="Q800" s="23">
        <v>1.0954451150103321</v>
      </c>
      <c r="R800" s="23">
        <v>0.8924217559321902</v>
      </c>
      <c r="S800" s="23">
        <v>0.5083294827176561</v>
      </c>
      <c r="T800" s="23">
        <v>0.5163977794943222</v>
      </c>
      <c r="U800" s="23">
        <v>0.32863353450309957</v>
      </c>
      <c r="V800" s="23">
        <v>0.89442719099991586</v>
      </c>
      <c r="W800" s="23">
        <v>0.54772255750516607</v>
      </c>
      <c r="X800" s="23">
        <v>0.5163977794943222</v>
      </c>
      <c r="Y800" s="15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86</v>
      </c>
      <c r="C801" s="28"/>
      <c r="D801" s="13">
        <v>7.0143764063671843E-2</v>
      </c>
      <c r="E801" s="13">
        <v>3.5304293261410942E-2</v>
      </c>
      <c r="F801" s="13">
        <v>1.8935618607580407E-2</v>
      </c>
      <c r="G801" s="13">
        <v>2.4929212043919412E-2</v>
      </c>
      <c r="H801" s="13">
        <v>2.4320465883185021E-2</v>
      </c>
      <c r="I801" s="13">
        <v>8.1975606127676778E-2</v>
      </c>
      <c r="J801" s="13">
        <v>6.356417261637283E-2</v>
      </c>
      <c r="K801" s="13">
        <v>2.4165369659744394E-2</v>
      </c>
      <c r="L801" s="13">
        <v>0</v>
      </c>
      <c r="M801" s="13">
        <v>2.9606624730008978E-2</v>
      </c>
      <c r="N801" s="13">
        <v>6.1175825468415511E-2</v>
      </c>
      <c r="O801" s="13">
        <v>2.9606624730008978E-2</v>
      </c>
      <c r="P801" s="13">
        <v>2.6710229973844254E-2</v>
      </c>
      <c r="Q801" s="13">
        <v>5.7655006053175376E-2</v>
      </c>
      <c r="R801" s="13">
        <v>5.0018795319524086E-2</v>
      </c>
      <c r="S801" s="13">
        <v>2.3470694855615166E-2</v>
      </c>
      <c r="T801" s="13">
        <v>2.5396612106278142E-2</v>
      </c>
      <c r="U801" s="13">
        <v>1.8156548867574562E-2</v>
      </c>
      <c r="V801" s="13">
        <v>4.9690399499995326E-2</v>
      </c>
      <c r="W801" s="13">
        <v>2.9606624730008978E-2</v>
      </c>
      <c r="X801" s="13">
        <v>3.0983866769659328E-2</v>
      </c>
      <c r="Y801" s="15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272</v>
      </c>
      <c r="C802" s="28"/>
      <c r="D802" s="13">
        <v>-3.4641809064969609E-2</v>
      </c>
      <c r="E802" s="13">
        <v>6.1802158630728243E-2</v>
      </c>
      <c r="F802" s="13">
        <v>-4.0733974459037592E-2</v>
      </c>
      <c r="G802" s="13">
        <v>-7.8730480011574233E-2</v>
      </c>
      <c r="H802" s="13">
        <v>5.7209588740456896E-2</v>
      </c>
      <c r="I802" s="13">
        <v>-8.1486021945736842E-2</v>
      </c>
      <c r="J802" s="13">
        <v>-9.0671161726279537E-2</v>
      </c>
      <c r="K802" s="13">
        <v>2.414308553050315E-2</v>
      </c>
      <c r="L802" s="13">
        <v>-0.17333741975116324</v>
      </c>
      <c r="M802" s="13">
        <v>1.9550515640232025E-2</v>
      </c>
      <c r="N802" s="13">
        <v>0.23080873059271245</v>
      </c>
      <c r="O802" s="13">
        <v>1.9550515640232025E-2</v>
      </c>
      <c r="P802" s="13">
        <v>6.5476214542945055E-2</v>
      </c>
      <c r="Q802" s="13">
        <v>4.7105934981859887E-2</v>
      </c>
      <c r="R802" s="13">
        <v>-1.6727389885591637E-2</v>
      </c>
      <c r="S802" s="13">
        <v>0.19359329974388806</v>
      </c>
      <c r="T802" s="13">
        <v>0.12058705322620078</v>
      </c>
      <c r="U802" s="13">
        <v>-2.4938198330703987E-3</v>
      </c>
      <c r="V802" s="13">
        <v>-8.004903701395838E-3</v>
      </c>
      <c r="W802" s="13">
        <v>1.9550515640232025E-2</v>
      </c>
      <c r="X802" s="13">
        <v>-8.1486021945736842E-2</v>
      </c>
      <c r="Y802" s="15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45" t="s">
        <v>273</v>
      </c>
      <c r="C803" s="46"/>
      <c r="D803" s="44">
        <v>0.8</v>
      </c>
      <c r="E803" s="44">
        <v>0.62</v>
      </c>
      <c r="F803" s="44">
        <v>0.89</v>
      </c>
      <c r="G803" s="44">
        <v>1.44</v>
      </c>
      <c r="H803" s="44">
        <v>0.55000000000000004</v>
      </c>
      <c r="I803" s="44">
        <v>1.48</v>
      </c>
      <c r="J803" s="44">
        <v>1.62</v>
      </c>
      <c r="K803" s="44">
        <v>7.0000000000000007E-2</v>
      </c>
      <c r="L803" s="44">
        <v>2.83</v>
      </c>
      <c r="M803" s="44">
        <v>0</v>
      </c>
      <c r="N803" s="44">
        <v>3.1</v>
      </c>
      <c r="O803" s="44">
        <v>0</v>
      </c>
      <c r="P803" s="44">
        <v>0.67</v>
      </c>
      <c r="Q803" s="44">
        <v>0.4</v>
      </c>
      <c r="R803" s="44">
        <v>0.53</v>
      </c>
      <c r="S803" s="44">
        <v>2.56</v>
      </c>
      <c r="T803" s="44">
        <v>1.48</v>
      </c>
      <c r="U803" s="44">
        <v>0.32</v>
      </c>
      <c r="V803" s="44">
        <v>0.4</v>
      </c>
      <c r="W803" s="44">
        <v>0</v>
      </c>
      <c r="X803" s="44">
        <v>1.48</v>
      </c>
      <c r="Y803" s="15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BM804" s="55"/>
    </row>
    <row r="805" spans="1:65" ht="15">
      <c r="B805" s="8" t="s">
        <v>536</v>
      </c>
      <c r="BM805" s="27" t="s">
        <v>66</v>
      </c>
    </row>
    <row r="806" spans="1:65" ht="15">
      <c r="A806" s="24" t="s">
        <v>12</v>
      </c>
      <c r="B806" s="18" t="s">
        <v>110</v>
      </c>
      <c r="C806" s="15" t="s">
        <v>111</v>
      </c>
      <c r="D806" s="16" t="s">
        <v>234</v>
      </c>
      <c r="E806" s="17" t="s">
        <v>234</v>
      </c>
      <c r="F806" s="17" t="s">
        <v>234</v>
      </c>
      <c r="G806" s="17" t="s">
        <v>234</v>
      </c>
      <c r="H806" s="17" t="s">
        <v>234</v>
      </c>
      <c r="I806" s="17" t="s">
        <v>234</v>
      </c>
      <c r="J806" s="17" t="s">
        <v>234</v>
      </c>
      <c r="K806" s="17" t="s">
        <v>234</v>
      </c>
      <c r="L806" s="17" t="s">
        <v>234</v>
      </c>
      <c r="M806" s="15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235</v>
      </c>
      <c r="C807" s="9" t="s">
        <v>235</v>
      </c>
      <c r="D807" s="151" t="s">
        <v>237</v>
      </c>
      <c r="E807" s="152" t="s">
        <v>238</v>
      </c>
      <c r="F807" s="152" t="s">
        <v>239</v>
      </c>
      <c r="G807" s="152" t="s">
        <v>242</v>
      </c>
      <c r="H807" s="152" t="s">
        <v>245</v>
      </c>
      <c r="I807" s="152" t="s">
        <v>257</v>
      </c>
      <c r="J807" s="152" t="s">
        <v>259</v>
      </c>
      <c r="K807" s="152" t="s">
        <v>262</v>
      </c>
      <c r="L807" s="152" t="s">
        <v>263</v>
      </c>
      <c r="M807" s="15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282</v>
      </c>
      <c r="E808" s="11" t="s">
        <v>282</v>
      </c>
      <c r="F808" s="11" t="s">
        <v>282</v>
      </c>
      <c r="G808" s="11" t="s">
        <v>283</v>
      </c>
      <c r="H808" s="11" t="s">
        <v>282</v>
      </c>
      <c r="I808" s="11" t="s">
        <v>282</v>
      </c>
      <c r="J808" s="11" t="s">
        <v>283</v>
      </c>
      <c r="K808" s="11" t="s">
        <v>282</v>
      </c>
      <c r="L808" s="11" t="s">
        <v>282</v>
      </c>
      <c r="M808" s="15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5"/>
      <c r="E809" s="25"/>
      <c r="F809" s="25"/>
      <c r="G809" s="25"/>
      <c r="H809" s="25"/>
      <c r="I809" s="25"/>
      <c r="J809" s="25"/>
      <c r="K809" s="25"/>
      <c r="L809" s="25"/>
      <c r="M809" s="15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3</v>
      </c>
    </row>
    <row r="810" spans="1:65">
      <c r="A810" s="29"/>
      <c r="B810" s="18">
        <v>1</v>
      </c>
      <c r="C810" s="14">
        <v>1</v>
      </c>
      <c r="D810" s="21">
        <v>5.5</v>
      </c>
      <c r="E810" s="21">
        <v>6.88</v>
      </c>
      <c r="F810" s="21">
        <v>6.5544731371518719</v>
      </c>
      <c r="G810" s="21">
        <v>6.8</v>
      </c>
      <c r="H810" s="148">
        <v>9.4726892225343597</v>
      </c>
      <c r="I810" s="21">
        <v>6.73</v>
      </c>
      <c r="J810" s="21">
        <v>6.3</v>
      </c>
      <c r="K810" s="21">
        <v>6.59</v>
      </c>
      <c r="L810" s="21">
        <v>6.7</v>
      </c>
      <c r="M810" s="15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7.1</v>
      </c>
      <c r="E811" s="11">
        <v>7.01</v>
      </c>
      <c r="F811" s="11">
        <v>6.6617273440746487</v>
      </c>
      <c r="G811" s="11">
        <v>6.7</v>
      </c>
      <c r="H811" s="149">
        <v>9.2240463885276238</v>
      </c>
      <c r="I811" s="11">
        <v>6.94</v>
      </c>
      <c r="J811" s="11">
        <v>6.5</v>
      </c>
      <c r="K811" s="11">
        <v>6.65</v>
      </c>
      <c r="L811" s="11">
        <v>6.7</v>
      </c>
      <c r="M811" s="15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6</v>
      </c>
    </row>
    <row r="812" spans="1:65">
      <c r="A812" s="29"/>
      <c r="B812" s="19">
        <v>1</v>
      </c>
      <c r="C812" s="9">
        <v>3</v>
      </c>
      <c r="D812" s="11">
        <v>7</v>
      </c>
      <c r="E812" s="11">
        <v>6.91</v>
      </c>
      <c r="F812" s="11">
        <v>6.4431690404291313</v>
      </c>
      <c r="G812" s="11">
        <v>6</v>
      </c>
      <c r="H812" s="149">
        <v>9.5749317055866001</v>
      </c>
      <c r="I812" s="11">
        <v>6.53</v>
      </c>
      <c r="J812" s="11">
        <v>6.2</v>
      </c>
      <c r="K812" s="11">
        <v>6.64</v>
      </c>
      <c r="L812" s="11">
        <v>7.3</v>
      </c>
      <c r="M812" s="15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5.7</v>
      </c>
      <c r="E813" s="11">
        <v>7.05</v>
      </c>
      <c r="F813" s="11">
        <v>6.5967924595890883</v>
      </c>
      <c r="G813" s="11">
        <v>6.7</v>
      </c>
      <c r="H813" s="149">
        <v>9.2846705914367291</v>
      </c>
      <c r="I813" s="11">
        <v>7.1</v>
      </c>
      <c r="J813" s="11">
        <v>6.5</v>
      </c>
      <c r="K813" s="11">
        <v>6.76</v>
      </c>
      <c r="L813" s="11">
        <v>7.2</v>
      </c>
      <c r="M813" s="15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6.6956743049305807</v>
      </c>
    </row>
    <row r="814" spans="1:65">
      <c r="A814" s="29"/>
      <c r="B814" s="19">
        <v>1</v>
      </c>
      <c r="C814" s="9">
        <v>5</v>
      </c>
      <c r="D814" s="11">
        <v>6.1</v>
      </c>
      <c r="E814" s="11">
        <v>6.8</v>
      </c>
      <c r="F814" s="11">
        <v>6.7211460746203349</v>
      </c>
      <c r="G814" s="11">
        <v>7.3</v>
      </c>
      <c r="H814" s="149">
        <v>9.3416845763244964</v>
      </c>
      <c r="I814" s="11">
        <v>7.05</v>
      </c>
      <c r="J814" s="11">
        <v>6.5</v>
      </c>
      <c r="K814" s="11">
        <v>6.64</v>
      </c>
      <c r="L814" s="11">
        <v>5.9</v>
      </c>
      <c r="M814" s="15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54</v>
      </c>
    </row>
    <row r="815" spans="1:65">
      <c r="A815" s="29"/>
      <c r="B815" s="19">
        <v>1</v>
      </c>
      <c r="C815" s="9">
        <v>6</v>
      </c>
      <c r="D815" s="11">
        <v>7.1</v>
      </c>
      <c r="E815" s="11">
        <v>6.84</v>
      </c>
      <c r="F815" s="11">
        <v>6.5850585808027979</v>
      </c>
      <c r="G815" s="11">
        <v>7.6</v>
      </c>
      <c r="H815" s="149">
        <v>9.4336929433463048</v>
      </c>
      <c r="I815" s="11">
        <v>6.86</v>
      </c>
      <c r="J815" s="11">
        <v>6.4</v>
      </c>
      <c r="K815" s="11">
        <v>6.75</v>
      </c>
      <c r="L815" s="11">
        <v>7.3</v>
      </c>
      <c r="M815" s="15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20" t="s">
        <v>269</v>
      </c>
      <c r="C816" s="12"/>
      <c r="D816" s="22">
        <v>6.416666666666667</v>
      </c>
      <c r="E816" s="22">
        <v>6.9149999999999991</v>
      </c>
      <c r="F816" s="22">
        <v>6.5937277727779788</v>
      </c>
      <c r="G816" s="22">
        <v>6.8500000000000005</v>
      </c>
      <c r="H816" s="22">
        <v>9.388619237959352</v>
      </c>
      <c r="I816" s="22">
        <v>6.8683333333333332</v>
      </c>
      <c r="J816" s="22">
        <v>6.3999999999999995</v>
      </c>
      <c r="K816" s="22">
        <v>6.6716666666666669</v>
      </c>
      <c r="L816" s="22">
        <v>6.8499999999999988</v>
      </c>
      <c r="M816" s="15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270</v>
      </c>
      <c r="C817" s="28"/>
      <c r="D817" s="11">
        <v>6.55</v>
      </c>
      <c r="E817" s="11">
        <v>6.8949999999999996</v>
      </c>
      <c r="F817" s="11">
        <v>6.5909255201959436</v>
      </c>
      <c r="G817" s="11">
        <v>6.75</v>
      </c>
      <c r="H817" s="11">
        <v>9.3876887598354006</v>
      </c>
      <c r="I817" s="11">
        <v>6.9</v>
      </c>
      <c r="J817" s="11">
        <v>6.45</v>
      </c>
      <c r="K817" s="11">
        <v>6.6449999999999996</v>
      </c>
      <c r="L817" s="11">
        <v>6.95</v>
      </c>
      <c r="M817" s="15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271</v>
      </c>
      <c r="C818" s="28"/>
      <c r="D818" s="23">
        <v>0.7386925386564227</v>
      </c>
      <c r="E818" s="23">
        <v>9.7313925005622887E-2</v>
      </c>
      <c r="F818" s="23">
        <v>9.5029227967298263E-2</v>
      </c>
      <c r="G818" s="23">
        <v>0.55407580708780257</v>
      </c>
      <c r="H818" s="23">
        <v>0.12954083770290209</v>
      </c>
      <c r="I818" s="23">
        <v>0.21235975764411338</v>
      </c>
      <c r="J818" s="23">
        <v>0.12649110640673514</v>
      </c>
      <c r="K818" s="23">
        <v>6.7946057035465052E-2</v>
      </c>
      <c r="L818" s="23">
        <v>0.54313902456001062</v>
      </c>
      <c r="M818" s="205"/>
      <c r="N818" s="206"/>
      <c r="O818" s="206"/>
      <c r="P818" s="206"/>
      <c r="Q818" s="206"/>
      <c r="R818" s="206"/>
      <c r="S818" s="206"/>
      <c r="T818" s="206"/>
      <c r="U818" s="206"/>
      <c r="V818" s="206"/>
      <c r="W818" s="206"/>
      <c r="X818" s="206"/>
      <c r="Y818" s="206"/>
      <c r="Z818" s="206"/>
      <c r="AA818" s="206"/>
      <c r="AB818" s="206"/>
      <c r="AC818" s="206"/>
      <c r="AD818" s="206"/>
      <c r="AE818" s="206"/>
      <c r="AF818" s="206"/>
      <c r="AG818" s="206"/>
      <c r="AH818" s="206"/>
      <c r="AI818" s="206"/>
      <c r="AJ818" s="206"/>
      <c r="AK818" s="206"/>
      <c r="AL818" s="206"/>
      <c r="AM818" s="206"/>
      <c r="AN818" s="206"/>
      <c r="AO818" s="206"/>
      <c r="AP818" s="206"/>
      <c r="AQ818" s="206"/>
      <c r="AR818" s="206"/>
      <c r="AS818" s="206"/>
      <c r="AT818" s="206"/>
      <c r="AU818" s="206"/>
      <c r="AV818" s="206"/>
      <c r="AW818" s="206"/>
      <c r="AX818" s="206"/>
      <c r="AY818" s="206"/>
      <c r="AZ818" s="206"/>
      <c r="BA818" s="206"/>
      <c r="BB818" s="206"/>
      <c r="BC818" s="206"/>
      <c r="BD818" s="206"/>
      <c r="BE818" s="206"/>
      <c r="BF818" s="206"/>
      <c r="BG818" s="206"/>
      <c r="BH818" s="206"/>
      <c r="BI818" s="206"/>
      <c r="BJ818" s="206"/>
      <c r="BK818" s="206"/>
      <c r="BL818" s="206"/>
      <c r="BM818" s="56"/>
    </row>
    <row r="819" spans="1:65">
      <c r="A819" s="29"/>
      <c r="B819" s="3" t="s">
        <v>86</v>
      </c>
      <c r="C819" s="28"/>
      <c r="D819" s="13">
        <v>0.11512091511528665</v>
      </c>
      <c r="E819" s="13">
        <v>1.4072874187364122E-2</v>
      </c>
      <c r="F819" s="13">
        <v>1.4412064198286102E-2</v>
      </c>
      <c r="G819" s="13">
        <v>8.0886979136905485E-2</v>
      </c>
      <c r="H819" s="13">
        <v>1.3797645257478588E-2</v>
      </c>
      <c r="I819" s="13">
        <v>3.0918673765219128E-2</v>
      </c>
      <c r="J819" s="13">
        <v>1.9764235376052368E-2</v>
      </c>
      <c r="K819" s="13">
        <v>1.0184270352555341E-2</v>
      </c>
      <c r="L819" s="13">
        <v>7.929036854890667E-2</v>
      </c>
      <c r="M819" s="15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272</v>
      </c>
      <c r="C820" s="28"/>
      <c r="D820" s="13">
        <v>-4.1669834217960333E-2</v>
      </c>
      <c r="E820" s="13">
        <v>3.2756326709008299E-2</v>
      </c>
      <c r="F820" s="13">
        <v>-1.5225730450707631E-2</v>
      </c>
      <c r="G820" s="13">
        <v>2.3048566588099506E-2</v>
      </c>
      <c r="H820" s="13">
        <v>0.40219174505631683</v>
      </c>
      <c r="I820" s="13">
        <v>2.5786652776048191E-2</v>
      </c>
      <c r="J820" s="13">
        <v>-4.4159003479731895E-2</v>
      </c>
      <c r="K820" s="13">
        <v>-3.585544512855865E-3</v>
      </c>
      <c r="L820" s="13">
        <v>2.3048566588099284E-2</v>
      </c>
      <c r="M820" s="15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45" t="s">
        <v>273</v>
      </c>
      <c r="C821" s="46"/>
      <c r="D821" s="44">
        <v>1.64</v>
      </c>
      <c r="E821" s="44">
        <v>0.25</v>
      </c>
      <c r="F821" s="44">
        <v>0.97</v>
      </c>
      <c r="G821" s="44">
        <v>0</v>
      </c>
      <c r="H821" s="44">
        <v>9.6</v>
      </c>
      <c r="I821" s="44">
        <v>7.0000000000000007E-2</v>
      </c>
      <c r="J821" s="44">
        <v>1.7</v>
      </c>
      <c r="K821" s="44">
        <v>0.67</v>
      </c>
      <c r="L821" s="44">
        <v>0</v>
      </c>
      <c r="M821" s="15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BM822" s="55"/>
    </row>
    <row r="823" spans="1:65" ht="15">
      <c r="B823" s="8" t="s">
        <v>537</v>
      </c>
      <c r="BM823" s="27" t="s">
        <v>66</v>
      </c>
    </row>
    <row r="824" spans="1:65" ht="15">
      <c r="A824" s="24" t="s">
        <v>15</v>
      </c>
      <c r="B824" s="18" t="s">
        <v>110</v>
      </c>
      <c r="C824" s="15" t="s">
        <v>111</v>
      </c>
      <c r="D824" s="16" t="s">
        <v>234</v>
      </c>
      <c r="E824" s="17" t="s">
        <v>234</v>
      </c>
      <c r="F824" s="17" t="s">
        <v>234</v>
      </c>
      <c r="G824" s="17" t="s">
        <v>234</v>
      </c>
      <c r="H824" s="17" t="s">
        <v>234</v>
      </c>
      <c r="I824" s="17" t="s">
        <v>234</v>
      </c>
      <c r="J824" s="17" t="s">
        <v>234</v>
      </c>
      <c r="K824" s="17" t="s">
        <v>234</v>
      </c>
      <c r="L824" s="17" t="s">
        <v>234</v>
      </c>
      <c r="M824" s="17" t="s">
        <v>234</v>
      </c>
      <c r="N824" s="17" t="s">
        <v>234</v>
      </c>
      <c r="O824" s="17" t="s">
        <v>234</v>
      </c>
      <c r="P824" s="17" t="s">
        <v>234</v>
      </c>
      <c r="Q824" s="17" t="s">
        <v>234</v>
      </c>
      <c r="R824" s="17" t="s">
        <v>234</v>
      </c>
      <c r="S824" s="17" t="s">
        <v>234</v>
      </c>
      <c r="T824" s="17" t="s">
        <v>234</v>
      </c>
      <c r="U824" s="17" t="s">
        <v>234</v>
      </c>
      <c r="V824" s="17" t="s">
        <v>234</v>
      </c>
      <c r="W824" s="17" t="s">
        <v>234</v>
      </c>
      <c r="X824" s="17" t="s">
        <v>234</v>
      </c>
      <c r="Y824" s="17" t="s">
        <v>234</v>
      </c>
      <c r="Z824" s="17" t="s">
        <v>234</v>
      </c>
      <c r="AA824" s="17" t="s">
        <v>234</v>
      </c>
      <c r="AB824" s="17" t="s">
        <v>234</v>
      </c>
      <c r="AC824" s="15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235</v>
      </c>
      <c r="C825" s="9" t="s">
        <v>235</v>
      </c>
      <c r="D825" s="151" t="s">
        <v>237</v>
      </c>
      <c r="E825" s="152" t="s">
        <v>238</v>
      </c>
      <c r="F825" s="152" t="s">
        <v>239</v>
      </c>
      <c r="G825" s="152" t="s">
        <v>240</v>
      </c>
      <c r="H825" s="152" t="s">
        <v>241</v>
      </c>
      <c r="I825" s="152" t="s">
        <v>242</v>
      </c>
      <c r="J825" s="152" t="s">
        <v>243</v>
      </c>
      <c r="K825" s="152" t="s">
        <v>244</v>
      </c>
      <c r="L825" s="152" t="s">
        <v>246</v>
      </c>
      <c r="M825" s="152" t="s">
        <v>247</v>
      </c>
      <c r="N825" s="152" t="s">
        <v>248</v>
      </c>
      <c r="O825" s="152" t="s">
        <v>250</v>
      </c>
      <c r="P825" s="152" t="s">
        <v>251</v>
      </c>
      <c r="Q825" s="152" t="s">
        <v>252</v>
      </c>
      <c r="R825" s="152" t="s">
        <v>253</v>
      </c>
      <c r="S825" s="152" t="s">
        <v>254</v>
      </c>
      <c r="T825" s="152" t="s">
        <v>255</v>
      </c>
      <c r="U825" s="152" t="s">
        <v>256</v>
      </c>
      <c r="V825" s="152" t="s">
        <v>257</v>
      </c>
      <c r="W825" s="152" t="s">
        <v>258</v>
      </c>
      <c r="X825" s="152" t="s">
        <v>259</v>
      </c>
      <c r="Y825" s="152" t="s">
        <v>260</v>
      </c>
      <c r="Z825" s="152" t="s">
        <v>261</v>
      </c>
      <c r="AA825" s="152" t="s">
        <v>262</v>
      </c>
      <c r="AB825" s="152" t="s">
        <v>263</v>
      </c>
      <c r="AC825" s="15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282</v>
      </c>
      <c r="E826" s="11" t="s">
        <v>282</v>
      </c>
      <c r="F826" s="11" t="s">
        <v>282</v>
      </c>
      <c r="G826" s="11" t="s">
        <v>114</v>
      </c>
      <c r="H826" s="11" t="s">
        <v>114</v>
      </c>
      <c r="I826" s="11" t="s">
        <v>283</v>
      </c>
      <c r="J826" s="11" t="s">
        <v>282</v>
      </c>
      <c r="K826" s="11" t="s">
        <v>282</v>
      </c>
      <c r="L826" s="11" t="s">
        <v>282</v>
      </c>
      <c r="M826" s="11" t="s">
        <v>283</v>
      </c>
      <c r="N826" s="11" t="s">
        <v>283</v>
      </c>
      <c r="O826" s="11" t="s">
        <v>283</v>
      </c>
      <c r="P826" s="11" t="s">
        <v>283</v>
      </c>
      <c r="Q826" s="11" t="s">
        <v>283</v>
      </c>
      <c r="R826" s="11" t="s">
        <v>283</v>
      </c>
      <c r="S826" s="11" t="s">
        <v>283</v>
      </c>
      <c r="T826" s="11" t="s">
        <v>114</v>
      </c>
      <c r="U826" s="11" t="s">
        <v>283</v>
      </c>
      <c r="V826" s="11" t="s">
        <v>282</v>
      </c>
      <c r="W826" s="11" t="s">
        <v>114</v>
      </c>
      <c r="X826" s="11" t="s">
        <v>283</v>
      </c>
      <c r="Y826" s="11" t="s">
        <v>283</v>
      </c>
      <c r="Z826" s="11" t="s">
        <v>283</v>
      </c>
      <c r="AA826" s="11" t="s">
        <v>282</v>
      </c>
      <c r="AB826" s="11" t="s">
        <v>282</v>
      </c>
      <c r="AC826" s="15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15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</v>
      </c>
    </row>
    <row r="828" spans="1:65">
      <c r="A828" s="29"/>
      <c r="B828" s="18">
        <v>1</v>
      </c>
      <c r="C828" s="14">
        <v>1</v>
      </c>
      <c r="D828" s="21">
        <v>5.7</v>
      </c>
      <c r="E828" s="21">
        <v>5.7</v>
      </c>
      <c r="F828" s="21">
        <v>6.1696941453367087</v>
      </c>
      <c r="G828" s="148" t="s">
        <v>95</v>
      </c>
      <c r="H828" s="148" t="s">
        <v>103</v>
      </c>
      <c r="I828" s="148">
        <v>5</v>
      </c>
      <c r="J828" s="21">
        <v>6.4</v>
      </c>
      <c r="K828" s="21">
        <v>6.2</v>
      </c>
      <c r="L828" s="21">
        <v>7.2</v>
      </c>
      <c r="M828" s="21">
        <v>5.4</v>
      </c>
      <c r="N828" s="154">
        <v>6.2</v>
      </c>
      <c r="O828" s="21">
        <v>5.8</v>
      </c>
      <c r="P828" s="21">
        <v>5.7</v>
      </c>
      <c r="Q828" s="21">
        <v>5.2</v>
      </c>
      <c r="R828" s="21">
        <v>5.8</v>
      </c>
      <c r="S828" s="21">
        <v>5.3</v>
      </c>
      <c r="T828" s="148">
        <v>10.291233921819817</v>
      </c>
      <c r="U828" s="21">
        <v>5.8023999999999996</v>
      </c>
      <c r="V828" s="21">
        <v>5.4</v>
      </c>
      <c r="W828" s="148" t="s">
        <v>95</v>
      </c>
      <c r="X828" s="21">
        <v>5.2</v>
      </c>
      <c r="Y828" s="21">
        <v>6</v>
      </c>
      <c r="Z828" s="154">
        <v>6.3</v>
      </c>
      <c r="AA828" s="21">
        <v>6.2</v>
      </c>
      <c r="AB828" s="21">
        <v>5.8</v>
      </c>
      <c r="AC828" s="15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6.1</v>
      </c>
      <c r="E829" s="147">
        <v>7.8</v>
      </c>
      <c r="F829" s="11">
        <v>5.9319001978691759</v>
      </c>
      <c r="G829" s="149" t="s">
        <v>95</v>
      </c>
      <c r="H829" s="149" t="s">
        <v>103</v>
      </c>
      <c r="I829" s="149">
        <v>5</v>
      </c>
      <c r="J829" s="11">
        <v>5.4</v>
      </c>
      <c r="K829" s="147">
        <v>8.9</v>
      </c>
      <c r="L829" s="11">
        <v>5.5</v>
      </c>
      <c r="M829" s="11">
        <v>5</v>
      </c>
      <c r="N829" s="11">
        <v>5.6</v>
      </c>
      <c r="O829" s="11">
        <v>5.7</v>
      </c>
      <c r="P829" s="11">
        <v>5.6</v>
      </c>
      <c r="Q829" s="11">
        <v>4.9000000000000004</v>
      </c>
      <c r="R829" s="11">
        <v>5.7</v>
      </c>
      <c r="S829" s="11">
        <v>5.3</v>
      </c>
      <c r="T829" s="149">
        <v>10.2374210696034</v>
      </c>
      <c r="U829" s="11">
        <v>5.4111000000000002</v>
      </c>
      <c r="V829" s="11">
        <v>5.5</v>
      </c>
      <c r="W829" s="149" t="s">
        <v>95</v>
      </c>
      <c r="X829" s="11">
        <v>5.7</v>
      </c>
      <c r="Y829" s="11">
        <v>5.7</v>
      </c>
      <c r="Z829" s="11">
        <v>5.9</v>
      </c>
      <c r="AA829" s="11">
        <v>6.4</v>
      </c>
      <c r="AB829" s="11">
        <v>5.5</v>
      </c>
      <c r="AC829" s="15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13</v>
      </c>
    </row>
    <row r="830" spans="1:65">
      <c r="A830" s="29"/>
      <c r="B830" s="19">
        <v>1</v>
      </c>
      <c r="C830" s="9">
        <v>3</v>
      </c>
      <c r="D830" s="11">
        <v>5.7</v>
      </c>
      <c r="E830" s="11">
        <v>6.6</v>
      </c>
      <c r="F830" s="11">
        <v>6.0822792541539279</v>
      </c>
      <c r="G830" s="149" t="s">
        <v>95</v>
      </c>
      <c r="H830" s="149" t="s">
        <v>103</v>
      </c>
      <c r="I830" s="149">
        <v>5</v>
      </c>
      <c r="J830" s="11">
        <v>5.6</v>
      </c>
      <c r="K830" s="11">
        <v>6.5</v>
      </c>
      <c r="L830" s="11">
        <v>5.7</v>
      </c>
      <c r="M830" s="11">
        <v>4.9000000000000004</v>
      </c>
      <c r="N830" s="11">
        <v>5.6</v>
      </c>
      <c r="O830" s="147">
        <v>7.8</v>
      </c>
      <c r="P830" s="11">
        <v>6.5</v>
      </c>
      <c r="Q830" s="11">
        <v>5.7</v>
      </c>
      <c r="R830" s="11">
        <v>5.9</v>
      </c>
      <c r="S830" s="11">
        <v>5.3</v>
      </c>
      <c r="T830" s="149">
        <v>10.145756641452223</v>
      </c>
      <c r="U830" s="11">
        <v>5.7568999999999999</v>
      </c>
      <c r="V830" s="11">
        <v>5</v>
      </c>
      <c r="W830" s="149" t="s">
        <v>95</v>
      </c>
      <c r="X830" s="11">
        <v>5.3</v>
      </c>
      <c r="Y830" s="11">
        <v>6.1</v>
      </c>
      <c r="Z830" s="11">
        <v>6</v>
      </c>
      <c r="AA830" s="11">
        <v>6.3</v>
      </c>
      <c r="AB830" s="11">
        <v>6.3</v>
      </c>
      <c r="AC830" s="15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5.2</v>
      </c>
      <c r="E831" s="11">
        <v>6.3</v>
      </c>
      <c r="F831" s="11">
        <v>6.1141596964361948</v>
      </c>
      <c r="G831" s="149" t="s">
        <v>95</v>
      </c>
      <c r="H831" s="149" t="s">
        <v>103</v>
      </c>
      <c r="I831" s="149">
        <v>5</v>
      </c>
      <c r="J831" s="11">
        <v>6.1</v>
      </c>
      <c r="K831" s="11">
        <v>7.4</v>
      </c>
      <c r="L831" s="11">
        <v>6</v>
      </c>
      <c r="M831" s="11">
        <v>4.9000000000000004</v>
      </c>
      <c r="N831" s="11">
        <v>5.6</v>
      </c>
      <c r="O831" s="11">
        <v>5.7</v>
      </c>
      <c r="P831" s="11">
        <v>7.1</v>
      </c>
      <c r="Q831" s="11">
        <v>5</v>
      </c>
      <c r="R831" s="11">
        <v>5.7</v>
      </c>
      <c r="S831" s="147">
        <v>5.6</v>
      </c>
      <c r="T831" s="149">
        <v>9.624234642697699</v>
      </c>
      <c r="U831" s="11">
        <v>5.5712000000000002</v>
      </c>
      <c r="V831" s="11">
        <v>5.6</v>
      </c>
      <c r="W831" s="149" t="s">
        <v>95</v>
      </c>
      <c r="X831" s="11">
        <v>5.6</v>
      </c>
      <c r="Y831" s="11">
        <v>5.7</v>
      </c>
      <c r="Z831" s="11">
        <v>6</v>
      </c>
      <c r="AA831" s="11">
        <v>6.2</v>
      </c>
      <c r="AB831" s="11">
        <v>5.9</v>
      </c>
      <c r="AC831" s="15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5.7490106232775657</v>
      </c>
    </row>
    <row r="832" spans="1:65">
      <c r="A832" s="29"/>
      <c r="B832" s="19">
        <v>1</v>
      </c>
      <c r="C832" s="9">
        <v>5</v>
      </c>
      <c r="D832" s="11">
        <v>5.0999999999999996</v>
      </c>
      <c r="E832" s="11">
        <v>6.9</v>
      </c>
      <c r="F832" s="11">
        <v>5.912882463796028</v>
      </c>
      <c r="G832" s="149" t="s">
        <v>95</v>
      </c>
      <c r="H832" s="149" t="s">
        <v>103</v>
      </c>
      <c r="I832" s="149">
        <v>6</v>
      </c>
      <c r="J832" s="11">
        <v>5.9</v>
      </c>
      <c r="K832" s="11">
        <v>6.2</v>
      </c>
      <c r="L832" s="11">
        <v>6.3</v>
      </c>
      <c r="M832" s="11">
        <v>5</v>
      </c>
      <c r="N832" s="11">
        <v>5.5</v>
      </c>
      <c r="O832" s="11">
        <v>5.4</v>
      </c>
      <c r="P832" s="11">
        <v>6.3</v>
      </c>
      <c r="Q832" s="11">
        <v>5.2</v>
      </c>
      <c r="R832" s="11">
        <v>6</v>
      </c>
      <c r="S832" s="11">
        <v>5.3</v>
      </c>
      <c r="T832" s="149">
        <v>10.374506632854926</v>
      </c>
      <c r="U832" s="11">
        <v>5.6576000000000004</v>
      </c>
      <c r="V832" s="11">
        <v>5.5</v>
      </c>
      <c r="W832" s="149" t="s">
        <v>95</v>
      </c>
      <c r="X832" s="11">
        <v>5.3</v>
      </c>
      <c r="Y832" s="11">
        <v>5.4</v>
      </c>
      <c r="Z832" s="11">
        <v>5.9</v>
      </c>
      <c r="AA832" s="11">
        <v>6</v>
      </c>
      <c r="AB832" s="11">
        <v>4.9000000000000004</v>
      </c>
      <c r="AC832" s="15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55</v>
      </c>
    </row>
    <row r="833" spans="1:65">
      <c r="A833" s="29"/>
      <c r="B833" s="19">
        <v>1</v>
      </c>
      <c r="C833" s="9">
        <v>6</v>
      </c>
      <c r="D833" s="11">
        <v>5.4</v>
      </c>
      <c r="E833" s="11">
        <v>6</v>
      </c>
      <c r="F833" s="11">
        <v>5.9752590357159701</v>
      </c>
      <c r="G833" s="149" t="s">
        <v>95</v>
      </c>
      <c r="H833" s="149" t="s">
        <v>103</v>
      </c>
      <c r="I833" s="149">
        <v>6</v>
      </c>
      <c r="J833" s="11">
        <v>6.2</v>
      </c>
      <c r="K833" s="11">
        <v>6.7</v>
      </c>
      <c r="L833" s="11">
        <v>5.2</v>
      </c>
      <c r="M833" s="11">
        <v>4.5999999999999996</v>
      </c>
      <c r="N833" s="11">
        <v>5.9</v>
      </c>
      <c r="O833" s="147">
        <v>7.9</v>
      </c>
      <c r="P833" s="11">
        <v>5.7</v>
      </c>
      <c r="Q833" s="11">
        <v>4.9000000000000004</v>
      </c>
      <c r="R833" s="11">
        <v>5.6</v>
      </c>
      <c r="S833" s="11">
        <v>5.0999999999999996</v>
      </c>
      <c r="T833" s="149">
        <v>9.6262874670228911</v>
      </c>
      <c r="U833" s="11">
        <v>5.7359</v>
      </c>
      <c r="V833" s="11">
        <v>5.2</v>
      </c>
      <c r="W833" s="149" t="s">
        <v>95</v>
      </c>
      <c r="X833" s="11">
        <v>5.2</v>
      </c>
      <c r="Y833" s="11">
        <v>5.9</v>
      </c>
      <c r="Z833" s="11">
        <v>6</v>
      </c>
      <c r="AA833" s="11">
        <v>6.1</v>
      </c>
      <c r="AB833" s="11">
        <v>5.4</v>
      </c>
      <c r="AC833" s="15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20" t="s">
        <v>269</v>
      </c>
      <c r="C834" s="12"/>
      <c r="D834" s="22">
        <v>5.5333333333333323</v>
      </c>
      <c r="E834" s="22">
        <v>6.5500000000000007</v>
      </c>
      <c r="F834" s="22">
        <v>6.0310291322180012</v>
      </c>
      <c r="G834" s="22" t="s">
        <v>694</v>
      </c>
      <c r="H834" s="22" t="s">
        <v>694</v>
      </c>
      <c r="I834" s="22">
        <v>5.333333333333333</v>
      </c>
      <c r="J834" s="22">
        <v>5.9333333333333336</v>
      </c>
      <c r="K834" s="22">
        <v>6.9833333333333343</v>
      </c>
      <c r="L834" s="22">
        <v>5.9833333333333334</v>
      </c>
      <c r="M834" s="22">
        <v>4.9666666666666677</v>
      </c>
      <c r="N834" s="22">
        <v>5.7333333333333334</v>
      </c>
      <c r="O834" s="22">
        <v>6.3833333333333329</v>
      </c>
      <c r="P834" s="22">
        <v>6.1499999999999995</v>
      </c>
      <c r="Q834" s="22">
        <v>5.1499999999999995</v>
      </c>
      <c r="R834" s="22">
        <v>5.7833333333333323</v>
      </c>
      <c r="S834" s="22">
        <v>5.3166666666666664</v>
      </c>
      <c r="T834" s="22">
        <v>10.049906729241826</v>
      </c>
      <c r="U834" s="22">
        <v>5.65585</v>
      </c>
      <c r="V834" s="22">
        <v>5.3666666666666671</v>
      </c>
      <c r="W834" s="22" t="s">
        <v>694</v>
      </c>
      <c r="X834" s="22">
        <v>5.3833333333333329</v>
      </c>
      <c r="Y834" s="22">
        <v>5.8</v>
      </c>
      <c r="Z834" s="22">
        <v>6.0166666666666666</v>
      </c>
      <c r="AA834" s="22">
        <v>6.2</v>
      </c>
      <c r="AB834" s="22">
        <v>5.6333333333333329</v>
      </c>
      <c r="AC834" s="15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270</v>
      </c>
      <c r="C835" s="28"/>
      <c r="D835" s="11">
        <v>5.5500000000000007</v>
      </c>
      <c r="E835" s="11">
        <v>6.4499999999999993</v>
      </c>
      <c r="F835" s="11">
        <v>6.028769144934949</v>
      </c>
      <c r="G835" s="11" t="s">
        <v>694</v>
      </c>
      <c r="H835" s="11" t="s">
        <v>694</v>
      </c>
      <c r="I835" s="11">
        <v>5</v>
      </c>
      <c r="J835" s="11">
        <v>6</v>
      </c>
      <c r="K835" s="11">
        <v>6.6</v>
      </c>
      <c r="L835" s="11">
        <v>5.85</v>
      </c>
      <c r="M835" s="11">
        <v>4.95</v>
      </c>
      <c r="N835" s="11">
        <v>5.6</v>
      </c>
      <c r="O835" s="11">
        <v>5.75</v>
      </c>
      <c r="P835" s="11">
        <v>6</v>
      </c>
      <c r="Q835" s="11">
        <v>5.0999999999999996</v>
      </c>
      <c r="R835" s="11">
        <v>5.75</v>
      </c>
      <c r="S835" s="11">
        <v>5.3</v>
      </c>
      <c r="T835" s="11">
        <v>10.191588855527812</v>
      </c>
      <c r="U835" s="11">
        <v>5.6967499999999998</v>
      </c>
      <c r="V835" s="11">
        <v>5.45</v>
      </c>
      <c r="W835" s="11" t="s">
        <v>694</v>
      </c>
      <c r="X835" s="11">
        <v>5.3</v>
      </c>
      <c r="Y835" s="11">
        <v>5.8000000000000007</v>
      </c>
      <c r="Z835" s="11">
        <v>6</v>
      </c>
      <c r="AA835" s="11">
        <v>6.2</v>
      </c>
      <c r="AB835" s="11">
        <v>5.65</v>
      </c>
      <c r="AC835" s="15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271</v>
      </c>
      <c r="C836" s="28"/>
      <c r="D836" s="23">
        <v>0.37237973450050504</v>
      </c>
      <c r="E836" s="23">
        <v>0.744983221287564</v>
      </c>
      <c r="F836" s="23">
        <v>0.10550899119703984</v>
      </c>
      <c r="G836" s="23" t="s">
        <v>694</v>
      </c>
      <c r="H836" s="23" t="s">
        <v>694</v>
      </c>
      <c r="I836" s="23">
        <v>0.51639777949432231</v>
      </c>
      <c r="J836" s="23">
        <v>0.37771241264574124</v>
      </c>
      <c r="K836" s="23">
        <v>1.0381072520056167</v>
      </c>
      <c r="L836" s="23">
        <v>0.70828431202919551</v>
      </c>
      <c r="M836" s="23">
        <v>0.25819888974716132</v>
      </c>
      <c r="N836" s="23">
        <v>0.26583202716502535</v>
      </c>
      <c r="O836" s="23">
        <v>1.1444066876188155</v>
      </c>
      <c r="P836" s="23">
        <v>0.59245252974394491</v>
      </c>
      <c r="Q836" s="23">
        <v>0.30166206257996708</v>
      </c>
      <c r="R836" s="23">
        <v>0.14719601443879754</v>
      </c>
      <c r="S836" s="23">
        <v>0.16020819787597218</v>
      </c>
      <c r="T836" s="23">
        <v>0.33722477649215843</v>
      </c>
      <c r="U836" s="23">
        <v>0.14502913845155374</v>
      </c>
      <c r="V836" s="23">
        <v>0.22509257354845499</v>
      </c>
      <c r="W836" s="23" t="s">
        <v>694</v>
      </c>
      <c r="X836" s="23">
        <v>0.21369760566432802</v>
      </c>
      <c r="Y836" s="23">
        <v>0.25298221281347016</v>
      </c>
      <c r="Z836" s="23">
        <v>0.14719601443879729</v>
      </c>
      <c r="AA836" s="23">
        <v>0.14142135623730964</v>
      </c>
      <c r="AB836" s="23">
        <v>0.48027769744874316</v>
      </c>
      <c r="AC836" s="205"/>
      <c r="AD836" s="206"/>
      <c r="AE836" s="206"/>
      <c r="AF836" s="206"/>
      <c r="AG836" s="206"/>
      <c r="AH836" s="206"/>
      <c r="AI836" s="206"/>
      <c r="AJ836" s="206"/>
      <c r="AK836" s="206"/>
      <c r="AL836" s="206"/>
      <c r="AM836" s="206"/>
      <c r="AN836" s="206"/>
      <c r="AO836" s="206"/>
      <c r="AP836" s="206"/>
      <c r="AQ836" s="206"/>
      <c r="AR836" s="206"/>
      <c r="AS836" s="206"/>
      <c r="AT836" s="206"/>
      <c r="AU836" s="206"/>
      <c r="AV836" s="206"/>
      <c r="AW836" s="206"/>
      <c r="AX836" s="206"/>
      <c r="AY836" s="206"/>
      <c r="AZ836" s="206"/>
      <c r="BA836" s="206"/>
      <c r="BB836" s="206"/>
      <c r="BC836" s="206"/>
      <c r="BD836" s="206"/>
      <c r="BE836" s="206"/>
      <c r="BF836" s="206"/>
      <c r="BG836" s="206"/>
      <c r="BH836" s="206"/>
      <c r="BI836" s="206"/>
      <c r="BJ836" s="206"/>
      <c r="BK836" s="206"/>
      <c r="BL836" s="206"/>
      <c r="BM836" s="56"/>
    </row>
    <row r="837" spans="1:65">
      <c r="A837" s="29"/>
      <c r="B837" s="3" t="s">
        <v>86</v>
      </c>
      <c r="C837" s="28"/>
      <c r="D837" s="13">
        <v>6.729754237960936E-2</v>
      </c>
      <c r="E837" s="13">
        <v>0.11373789637978075</v>
      </c>
      <c r="F837" s="13">
        <v>1.7494359401019396E-2</v>
      </c>
      <c r="G837" s="13" t="s">
        <v>694</v>
      </c>
      <c r="H837" s="13" t="s">
        <v>694</v>
      </c>
      <c r="I837" s="13">
        <v>9.6824583655185439E-2</v>
      </c>
      <c r="J837" s="13">
        <v>6.3659395389731671E-2</v>
      </c>
      <c r="K837" s="13">
        <v>0.14865497642085201</v>
      </c>
      <c r="L837" s="13">
        <v>0.11837620813858421</v>
      </c>
      <c r="M837" s="13">
        <v>5.1986353640368042E-2</v>
      </c>
      <c r="N837" s="13">
        <v>4.6366051249713727E-2</v>
      </c>
      <c r="O837" s="13">
        <v>0.17928042103689015</v>
      </c>
      <c r="P837" s="13">
        <v>9.6333744673812186E-2</v>
      </c>
      <c r="Q837" s="13">
        <v>5.8575157782517887E-2</v>
      </c>
      <c r="R837" s="13">
        <v>2.5451760421694104E-2</v>
      </c>
      <c r="S837" s="13">
        <v>3.0133203362251823E-2</v>
      </c>
      <c r="T837" s="13">
        <v>3.355501554168145E-2</v>
      </c>
      <c r="U837" s="13">
        <v>2.5642324045290051E-2</v>
      </c>
      <c r="V837" s="13">
        <v>4.194271556803509E-2</v>
      </c>
      <c r="W837" s="13" t="s">
        <v>694</v>
      </c>
      <c r="X837" s="13">
        <v>3.9696149659008306E-2</v>
      </c>
      <c r="Y837" s="13">
        <v>4.3617622898874164E-2</v>
      </c>
      <c r="Z837" s="13">
        <v>2.4464711541074342E-2</v>
      </c>
      <c r="AA837" s="13">
        <v>2.2809896167308007E-2</v>
      </c>
      <c r="AB837" s="13">
        <v>8.5256395996818321E-2</v>
      </c>
      <c r="AC837" s="15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272</v>
      </c>
      <c r="C838" s="28"/>
      <c r="D838" s="13">
        <v>-3.7515549035683216E-2</v>
      </c>
      <c r="E838" s="13">
        <v>0.13932647358125472</v>
      </c>
      <c r="F838" s="13">
        <v>4.9055137904694623E-2</v>
      </c>
      <c r="G838" s="13" t="s">
        <v>694</v>
      </c>
      <c r="H838" s="13" t="s">
        <v>694</v>
      </c>
      <c r="I838" s="13">
        <v>-7.2304143648851182E-2</v>
      </c>
      <c r="J838" s="13">
        <v>3.2061640190653051E-2</v>
      </c>
      <c r="K838" s="13">
        <v>0.21470176190978574</v>
      </c>
      <c r="L838" s="13">
        <v>4.0758788843945126E-2</v>
      </c>
      <c r="M838" s="13">
        <v>-0.13608323377299247</v>
      </c>
      <c r="N838" s="13">
        <v>-2.7269544225150266E-3</v>
      </c>
      <c r="O838" s="13">
        <v>0.11033597807028128</v>
      </c>
      <c r="P838" s="13">
        <v>6.9749284354918339E-2</v>
      </c>
      <c r="Q838" s="13">
        <v>-0.10419368871092194</v>
      </c>
      <c r="R838" s="13">
        <v>5.9701942307768263E-3</v>
      </c>
      <c r="S838" s="13">
        <v>-7.5203193199948504E-2</v>
      </c>
      <c r="T838" s="13">
        <v>0.74811065551871914</v>
      </c>
      <c r="U838" s="13">
        <v>-1.6204635785566524E-2</v>
      </c>
      <c r="V838" s="13">
        <v>-6.6506044546656429E-2</v>
      </c>
      <c r="W838" s="13" t="s">
        <v>694</v>
      </c>
      <c r="X838" s="13">
        <v>-6.3606994995559218E-2</v>
      </c>
      <c r="Y838" s="13">
        <v>8.8692437818742587E-3</v>
      </c>
      <c r="Z838" s="13">
        <v>4.6556887946139769E-2</v>
      </c>
      <c r="AA838" s="13">
        <v>7.8446433008210636E-2</v>
      </c>
      <c r="AB838" s="13">
        <v>-2.0121251729099066E-2</v>
      </c>
      <c r="AC838" s="15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45" t="s">
        <v>273</v>
      </c>
      <c r="C839" s="46"/>
      <c r="D839" s="44">
        <v>0.39</v>
      </c>
      <c r="E839" s="44">
        <v>1.36</v>
      </c>
      <c r="F839" s="44">
        <v>0.47</v>
      </c>
      <c r="G839" s="44">
        <v>1.31</v>
      </c>
      <c r="H839" s="44">
        <v>5.61</v>
      </c>
      <c r="I839" s="44" t="s">
        <v>274</v>
      </c>
      <c r="J839" s="44">
        <v>0.3</v>
      </c>
      <c r="K839" s="44">
        <v>2.11</v>
      </c>
      <c r="L839" s="44">
        <v>0.39</v>
      </c>
      <c r="M839" s="44">
        <v>1.36</v>
      </c>
      <c r="N839" s="44">
        <v>0.04</v>
      </c>
      <c r="O839" s="44">
        <v>1.08</v>
      </c>
      <c r="P839" s="44">
        <v>0.67</v>
      </c>
      <c r="Q839" s="44">
        <v>1.05</v>
      </c>
      <c r="R839" s="44">
        <v>0.04</v>
      </c>
      <c r="S839" s="44">
        <v>0.76</v>
      </c>
      <c r="T839" s="44">
        <v>7.39</v>
      </c>
      <c r="U839" s="44">
        <v>0.18</v>
      </c>
      <c r="V839" s="44">
        <v>0.67</v>
      </c>
      <c r="W839" s="44">
        <v>1.31</v>
      </c>
      <c r="X839" s="44">
        <v>0.65</v>
      </c>
      <c r="Y839" s="44">
        <v>7.0000000000000007E-2</v>
      </c>
      <c r="Z839" s="44">
        <v>0.44</v>
      </c>
      <c r="AA839" s="44">
        <v>0.76</v>
      </c>
      <c r="AB839" s="44">
        <v>0.22</v>
      </c>
      <c r="AC839" s="15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0" t="s">
        <v>308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BM840" s="55"/>
    </row>
    <row r="841" spans="1:65">
      <c r="BM841" s="55"/>
    </row>
    <row r="842" spans="1:65" ht="15">
      <c r="B842" s="8" t="s">
        <v>538</v>
      </c>
      <c r="BM842" s="27" t="s">
        <v>66</v>
      </c>
    </row>
    <row r="843" spans="1:65" ht="15">
      <c r="A843" s="24" t="s">
        <v>18</v>
      </c>
      <c r="B843" s="18" t="s">
        <v>110</v>
      </c>
      <c r="C843" s="15" t="s">
        <v>111</v>
      </c>
      <c r="D843" s="16" t="s">
        <v>234</v>
      </c>
      <c r="E843" s="17" t="s">
        <v>234</v>
      </c>
      <c r="F843" s="17" t="s">
        <v>234</v>
      </c>
      <c r="G843" s="17" t="s">
        <v>234</v>
      </c>
      <c r="H843" s="17" t="s">
        <v>234</v>
      </c>
      <c r="I843" s="17" t="s">
        <v>234</v>
      </c>
      <c r="J843" s="17" t="s">
        <v>234</v>
      </c>
      <c r="K843" s="17" t="s">
        <v>234</v>
      </c>
      <c r="L843" s="17" t="s">
        <v>234</v>
      </c>
      <c r="M843" s="17" t="s">
        <v>234</v>
      </c>
      <c r="N843" s="17" t="s">
        <v>234</v>
      </c>
      <c r="O843" s="17" t="s">
        <v>234</v>
      </c>
      <c r="P843" s="17" t="s">
        <v>234</v>
      </c>
      <c r="Q843" s="17" t="s">
        <v>234</v>
      </c>
      <c r="R843" s="17" t="s">
        <v>234</v>
      </c>
      <c r="S843" s="17" t="s">
        <v>234</v>
      </c>
      <c r="T843" s="17" t="s">
        <v>234</v>
      </c>
      <c r="U843" s="17" t="s">
        <v>234</v>
      </c>
      <c r="V843" s="17" t="s">
        <v>234</v>
      </c>
      <c r="W843" s="17" t="s">
        <v>234</v>
      </c>
      <c r="X843" s="17" t="s">
        <v>234</v>
      </c>
      <c r="Y843" s="17" t="s">
        <v>234</v>
      </c>
      <c r="Z843" s="17" t="s">
        <v>234</v>
      </c>
      <c r="AA843" s="17" t="s">
        <v>234</v>
      </c>
      <c r="AB843" s="17" t="s">
        <v>234</v>
      </c>
      <c r="AC843" s="17" t="s">
        <v>234</v>
      </c>
      <c r="AD843" s="15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235</v>
      </c>
      <c r="C844" s="9" t="s">
        <v>235</v>
      </c>
      <c r="D844" s="151" t="s">
        <v>237</v>
      </c>
      <c r="E844" s="152" t="s">
        <v>238</v>
      </c>
      <c r="F844" s="152" t="s">
        <v>239</v>
      </c>
      <c r="G844" s="152" t="s">
        <v>240</v>
      </c>
      <c r="H844" s="152" t="s">
        <v>241</v>
      </c>
      <c r="I844" s="152" t="s">
        <v>242</v>
      </c>
      <c r="J844" s="152" t="s">
        <v>243</v>
      </c>
      <c r="K844" s="152" t="s">
        <v>244</v>
      </c>
      <c r="L844" s="152" t="s">
        <v>245</v>
      </c>
      <c r="M844" s="152" t="s">
        <v>246</v>
      </c>
      <c r="N844" s="152" t="s">
        <v>247</v>
      </c>
      <c r="O844" s="152" t="s">
        <v>248</v>
      </c>
      <c r="P844" s="152" t="s">
        <v>250</v>
      </c>
      <c r="Q844" s="152" t="s">
        <v>251</v>
      </c>
      <c r="R844" s="152" t="s">
        <v>252</v>
      </c>
      <c r="S844" s="152" t="s">
        <v>253</v>
      </c>
      <c r="T844" s="152" t="s">
        <v>254</v>
      </c>
      <c r="U844" s="152" t="s">
        <v>255</v>
      </c>
      <c r="V844" s="152" t="s">
        <v>256</v>
      </c>
      <c r="W844" s="152" t="s">
        <v>257</v>
      </c>
      <c r="X844" s="152" t="s">
        <v>258</v>
      </c>
      <c r="Y844" s="152" t="s">
        <v>259</v>
      </c>
      <c r="Z844" s="152" t="s">
        <v>260</v>
      </c>
      <c r="AA844" s="152" t="s">
        <v>261</v>
      </c>
      <c r="AB844" s="152" t="s">
        <v>262</v>
      </c>
      <c r="AC844" s="152" t="s">
        <v>263</v>
      </c>
      <c r="AD844" s="15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282</v>
      </c>
      <c r="E845" s="11" t="s">
        <v>282</v>
      </c>
      <c r="F845" s="11" t="s">
        <v>282</v>
      </c>
      <c r="G845" s="11" t="s">
        <v>114</v>
      </c>
      <c r="H845" s="11" t="s">
        <v>114</v>
      </c>
      <c r="I845" s="11" t="s">
        <v>283</v>
      </c>
      <c r="J845" s="11" t="s">
        <v>283</v>
      </c>
      <c r="K845" s="11" t="s">
        <v>282</v>
      </c>
      <c r="L845" s="11" t="s">
        <v>114</v>
      </c>
      <c r="M845" s="11" t="s">
        <v>282</v>
      </c>
      <c r="N845" s="11" t="s">
        <v>283</v>
      </c>
      <c r="O845" s="11" t="s">
        <v>283</v>
      </c>
      <c r="P845" s="11" t="s">
        <v>283</v>
      </c>
      <c r="Q845" s="11" t="s">
        <v>283</v>
      </c>
      <c r="R845" s="11" t="s">
        <v>283</v>
      </c>
      <c r="S845" s="11" t="s">
        <v>283</v>
      </c>
      <c r="T845" s="11" t="s">
        <v>283</v>
      </c>
      <c r="U845" s="11" t="s">
        <v>114</v>
      </c>
      <c r="V845" s="11" t="s">
        <v>283</v>
      </c>
      <c r="W845" s="11" t="s">
        <v>282</v>
      </c>
      <c r="X845" s="11" t="s">
        <v>114</v>
      </c>
      <c r="Y845" s="11" t="s">
        <v>283</v>
      </c>
      <c r="Z845" s="11" t="s">
        <v>283</v>
      </c>
      <c r="AA845" s="11" t="s">
        <v>283</v>
      </c>
      <c r="AB845" s="11" t="s">
        <v>114</v>
      </c>
      <c r="AC845" s="11" t="s">
        <v>114</v>
      </c>
      <c r="AD845" s="15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0</v>
      </c>
    </row>
    <row r="846" spans="1:65">
      <c r="A846" s="29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15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0</v>
      </c>
    </row>
    <row r="847" spans="1:65">
      <c r="A847" s="29"/>
      <c r="B847" s="18">
        <v>1</v>
      </c>
      <c r="C847" s="14">
        <v>1</v>
      </c>
      <c r="D847" s="223">
        <v>116</v>
      </c>
      <c r="E847" s="223">
        <v>133.94999999999999</v>
      </c>
      <c r="F847" s="223">
        <v>128.23644220171752</v>
      </c>
      <c r="G847" s="224">
        <v>154</v>
      </c>
      <c r="H847" s="223">
        <v>119.1</v>
      </c>
      <c r="I847" s="223">
        <v>127</v>
      </c>
      <c r="J847" s="223">
        <v>128</v>
      </c>
      <c r="K847" s="223">
        <v>132</v>
      </c>
      <c r="L847" s="224">
        <v>109.61000000000001</v>
      </c>
      <c r="M847" s="223">
        <v>127.12999999999998</v>
      </c>
      <c r="N847" s="223">
        <v>138</v>
      </c>
      <c r="O847" s="223">
        <v>132</v>
      </c>
      <c r="P847" s="223">
        <v>137.5</v>
      </c>
      <c r="Q847" s="223">
        <v>126</v>
      </c>
      <c r="R847" s="223">
        <v>134</v>
      </c>
      <c r="S847" s="223">
        <v>133</v>
      </c>
      <c r="T847" s="223">
        <v>132</v>
      </c>
      <c r="U847" s="223">
        <v>131.85806417598931</v>
      </c>
      <c r="V847" s="224">
        <v>154.2287</v>
      </c>
      <c r="W847" s="223">
        <v>120.8</v>
      </c>
      <c r="X847" s="223">
        <v>128</v>
      </c>
      <c r="Y847" s="223">
        <v>123.00000000000001</v>
      </c>
      <c r="Z847" s="223">
        <v>131.9</v>
      </c>
      <c r="AA847" s="223">
        <v>132.9</v>
      </c>
      <c r="AB847" s="223">
        <v>129</v>
      </c>
      <c r="AC847" s="223">
        <v>122</v>
      </c>
      <c r="AD847" s="225"/>
      <c r="AE847" s="226"/>
      <c r="AF847" s="226"/>
      <c r="AG847" s="226"/>
      <c r="AH847" s="226"/>
      <c r="AI847" s="226"/>
      <c r="AJ847" s="226"/>
      <c r="AK847" s="226"/>
      <c r="AL847" s="226"/>
      <c r="AM847" s="226"/>
      <c r="AN847" s="226"/>
      <c r="AO847" s="226"/>
      <c r="AP847" s="226"/>
      <c r="AQ847" s="226"/>
      <c r="AR847" s="226"/>
      <c r="AS847" s="226"/>
      <c r="AT847" s="226"/>
      <c r="AU847" s="226"/>
      <c r="AV847" s="226"/>
      <c r="AW847" s="226"/>
      <c r="AX847" s="226"/>
      <c r="AY847" s="226"/>
      <c r="AZ847" s="226"/>
      <c r="BA847" s="226"/>
      <c r="BB847" s="226"/>
      <c r="BC847" s="226"/>
      <c r="BD847" s="226"/>
      <c r="BE847" s="226"/>
      <c r="BF847" s="226"/>
      <c r="BG847" s="226"/>
      <c r="BH847" s="226"/>
      <c r="BI847" s="226"/>
      <c r="BJ847" s="226"/>
      <c r="BK847" s="226"/>
      <c r="BL847" s="226"/>
      <c r="BM847" s="227">
        <v>1</v>
      </c>
    </row>
    <row r="848" spans="1:65">
      <c r="A848" s="29"/>
      <c r="B848" s="19">
        <v>1</v>
      </c>
      <c r="C848" s="9">
        <v>2</v>
      </c>
      <c r="D848" s="228">
        <v>128</v>
      </c>
      <c r="E848" s="228">
        <v>133.04</v>
      </c>
      <c r="F848" s="228">
        <v>128.5380882266945</v>
      </c>
      <c r="G848" s="229">
        <v>152</v>
      </c>
      <c r="H848" s="228">
        <v>118.8</v>
      </c>
      <c r="I848" s="228">
        <v>125</v>
      </c>
      <c r="J848" s="228">
        <v>127</v>
      </c>
      <c r="K848" s="228">
        <v>133</v>
      </c>
      <c r="L848" s="229">
        <v>117.19</v>
      </c>
      <c r="M848" s="228">
        <v>129</v>
      </c>
      <c r="N848" s="228">
        <v>131</v>
      </c>
      <c r="O848" s="228">
        <v>132</v>
      </c>
      <c r="P848" s="228">
        <v>139</v>
      </c>
      <c r="Q848" s="228">
        <v>123.5</v>
      </c>
      <c r="R848" s="228">
        <v>130.5</v>
      </c>
      <c r="S848" s="228">
        <v>133.5</v>
      </c>
      <c r="T848" s="228">
        <v>127.50000000000001</v>
      </c>
      <c r="U848" s="228">
        <v>132.98836327071791</v>
      </c>
      <c r="V848" s="229">
        <v>124.0286</v>
      </c>
      <c r="W848" s="228">
        <v>123.7</v>
      </c>
      <c r="X848" s="228">
        <v>127</v>
      </c>
      <c r="Y848" s="228">
        <v>128</v>
      </c>
      <c r="Z848" s="228">
        <v>134.5</v>
      </c>
      <c r="AA848" s="228">
        <v>133.9</v>
      </c>
      <c r="AB848" s="228">
        <v>129</v>
      </c>
      <c r="AC848" s="228">
        <v>120</v>
      </c>
      <c r="AD848" s="225"/>
      <c r="AE848" s="226"/>
      <c r="AF848" s="226"/>
      <c r="AG848" s="226"/>
      <c r="AH848" s="226"/>
      <c r="AI848" s="226"/>
      <c r="AJ848" s="226"/>
      <c r="AK848" s="226"/>
      <c r="AL848" s="226"/>
      <c r="AM848" s="226"/>
      <c r="AN848" s="226"/>
      <c r="AO848" s="226"/>
      <c r="AP848" s="226"/>
      <c r="AQ848" s="226"/>
      <c r="AR848" s="226"/>
      <c r="AS848" s="226"/>
      <c r="AT848" s="226"/>
      <c r="AU848" s="226"/>
      <c r="AV848" s="226"/>
      <c r="AW848" s="226"/>
      <c r="AX848" s="226"/>
      <c r="AY848" s="226"/>
      <c r="AZ848" s="226"/>
      <c r="BA848" s="226"/>
      <c r="BB848" s="226"/>
      <c r="BC848" s="226"/>
      <c r="BD848" s="226"/>
      <c r="BE848" s="226"/>
      <c r="BF848" s="226"/>
      <c r="BG848" s="226"/>
      <c r="BH848" s="226"/>
      <c r="BI848" s="226"/>
      <c r="BJ848" s="226"/>
      <c r="BK848" s="226"/>
      <c r="BL848" s="226"/>
      <c r="BM848" s="227">
        <v>25</v>
      </c>
    </row>
    <row r="849" spans="1:65">
      <c r="A849" s="29"/>
      <c r="B849" s="19">
        <v>1</v>
      </c>
      <c r="C849" s="9">
        <v>3</v>
      </c>
      <c r="D849" s="228">
        <v>139</v>
      </c>
      <c r="E849" s="228">
        <v>134.31</v>
      </c>
      <c r="F849" s="228">
        <v>128.25898317310049</v>
      </c>
      <c r="G849" s="229">
        <v>153</v>
      </c>
      <c r="H849" s="228">
        <v>118.9</v>
      </c>
      <c r="I849" s="228">
        <v>126</v>
      </c>
      <c r="J849" s="228">
        <v>129</v>
      </c>
      <c r="K849" s="228">
        <v>131</v>
      </c>
      <c r="L849" s="229">
        <v>110.69</v>
      </c>
      <c r="M849" s="228">
        <v>125.54999999999998</v>
      </c>
      <c r="N849" s="228">
        <v>132</v>
      </c>
      <c r="O849" s="228">
        <v>133</v>
      </c>
      <c r="P849" s="228">
        <v>135</v>
      </c>
      <c r="Q849" s="228">
        <v>126</v>
      </c>
      <c r="R849" s="228">
        <v>133</v>
      </c>
      <c r="S849" s="228">
        <v>130.5</v>
      </c>
      <c r="T849" s="228">
        <v>131.5</v>
      </c>
      <c r="U849" s="228">
        <v>134.67171499932041</v>
      </c>
      <c r="V849" s="229">
        <v>136.7448</v>
      </c>
      <c r="W849" s="228">
        <v>118.1</v>
      </c>
      <c r="X849" s="228">
        <v>125</v>
      </c>
      <c r="Y849" s="228">
        <v>120</v>
      </c>
      <c r="Z849" s="228">
        <v>130.30000000000001</v>
      </c>
      <c r="AA849" s="228">
        <v>133.5</v>
      </c>
      <c r="AB849" s="228">
        <v>123.00000000000001</v>
      </c>
      <c r="AC849" s="228">
        <v>121</v>
      </c>
      <c r="AD849" s="225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  <c r="AP849" s="226"/>
      <c r="AQ849" s="226"/>
      <c r="AR849" s="226"/>
      <c r="AS849" s="226"/>
      <c r="AT849" s="226"/>
      <c r="AU849" s="226"/>
      <c r="AV849" s="226"/>
      <c r="AW849" s="226"/>
      <c r="AX849" s="226"/>
      <c r="AY849" s="226"/>
      <c r="AZ849" s="226"/>
      <c r="BA849" s="226"/>
      <c r="BB849" s="226"/>
      <c r="BC849" s="226"/>
      <c r="BD849" s="226"/>
      <c r="BE849" s="226"/>
      <c r="BF849" s="226"/>
      <c r="BG849" s="226"/>
      <c r="BH849" s="226"/>
      <c r="BI849" s="226"/>
      <c r="BJ849" s="226"/>
      <c r="BK849" s="226"/>
      <c r="BL849" s="226"/>
      <c r="BM849" s="227">
        <v>16</v>
      </c>
    </row>
    <row r="850" spans="1:65">
      <c r="A850" s="29"/>
      <c r="B850" s="19">
        <v>1</v>
      </c>
      <c r="C850" s="9">
        <v>4</v>
      </c>
      <c r="D850" s="228">
        <v>126</v>
      </c>
      <c r="E850" s="228">
        <v>135.97</v>
      </c>
      <c r="F850" s="228">
        <v>127.197227099673</v>
      </c>
      <c r="G850" s="229">
        <v>154</v>
      </c>
      <c r="H850" s="228">
        <v>118.1</v>
      </c>
      <c r="I850" s="228">
        <v>135</v>
      </c>
      <c r="J850" s="228">
        <v>129</v>
      </c>
      <c r="K850" s="228">
        <v>130</v>
      </c>
      <c r="L850" s="229">
        <v>111.46000000000001</v>
      </c>
      <c r="M850" s="228">
        <v>125.07999999999998</v>
      </c>
      <c r="N850" s="228">
        <v>136</v>
      </c>
      <c r="O850" s="228">
        <v>131</v>
      </c>
      <c r="P850" s="228">
        <v>134.5</v>
      </c>
      <c r="Q850" s="228">
        <v>125</v>
      </c>
      <c r="R850" s="228">
        <v>129</v>
      </c>
      <c r="S850" s="228">
        <v>132</v>
      </c>
      <c r="T850" s="228">
        <v>129</v>
      </c>
      <c r="U850" s="228">
        <v>131.58922194432719</v>
      </c>
      <c r="V850" s="229">
        <v>154.1499</v>
      </c>
      <c r="W850" s="228">
        <v>126.2</v>
      </c>
      <c r="X850" s="228">
        <v>124</v>
      </c>
      <c r="Y850" s="228">
        <v>124</v>
      </c>
      <c r="Z850" s="228">
        <v>134.19999999999999</v>
      </c>
      <c r="AA850" s="228">
        <v>132.9</v>
      </c>
      <c r="AB850" s="228">
        <v>127</v>
      </c>
      <c r="AC850" s="228">
        <v>122</v>
      </c>
      <c r="AD850" s="225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  <c r="AP850" s="226"/>
      <c r="AQ850" s="226"/>
      <c r="AR850" s="226"/>
      <c r="AS850" s="226"/>
      <c r="AT850" s="226"/>
      <c r="AU850" s="226"/>
      <c r="AV850" s="226"/>
      <c r="AW850" s="226"/>
      <c r="AX850" s="226"/>
      <c r="AY850" s="226"/>
      <c r="AZ850" s="226"/>
      <c r="BA850" s="226"/>
      <c r="BB850" s="226"/>
      <c r="BC850" s="226"/>
      <c r="BD850" s="226"/>
      <c r="BE850" s="226"/>
      <c r="BF850" s="226"/>
      <c r="BG850" s="226"/>
      <c r="BH850" s="226"/>
      <c r="BI850" s="226"/>
      <c r="BJ850" s="226"/>
      <c r="BK850" s="226"/>
      <c r="BL850" s="226"/>
      <c r="BM850" s="227">
        <v>128.93529764152797</v>
      </c>
    </row>
    <row r="851" spans="1:65">
      <c r="A851" s="29"/>
      <c r="B851" s="19">
        <v>1</v>
      </c>
      <c r="C851" s="9">
        <v>5</v>
      </c>
      <c r="D851" s="228">
        <v>140</v>
      </c>
      <c r="E851" s="228">
        <v>134.66999999999999</v>
      </c>
      <c r="F851" s="228">
        <v>128.14194791583648</v>
      </c>
      <c r="G851" s="229">
        <v>155</v>
      </c>
      <c r="H851" s="228">
        <v>119.2</v>
      </c>
      <c r="I851" s="228">
        <v>128</v>
      </c>
      <c r="J851" s="228">
        <v>127</v>
      </c>
      <c r="K851" s="228">
        <v>137</v>
      </c>
      <c r="L851" s="229">
        <v>102.00999999999999</v>
      </c>
      <c r="M851" s="228">
        <v>127.92</v>
      </c>
      <c r="N851" s="228">
        <v>138</v>
      </c>
      <c r="O851" s="228">
        <v>132</v>
      </c>
      <c r="P851" s="228">
        <v>131</v>
      </c>
      <c r="Q851" s="228">
        <v>126</v>
      </c>
      <c r="R851" s="228">
        <v>131</v>
      </c>
      <c r="S851" s="228">
        <v>131.5</v>
      </c>
      <c r="T851" s="228">
        <v>125.49999999999999</v>
      </c>
      <c r="U851" s="228">
        <v>135.67245243619561</v>
      </c>
      <c r="V851" s="229">
        <v>147.0933</v>
      </c>
      <c r="W851" s="228">
        <v>125.69999999999999</v>
      </c>
      <c r="X851" s="228">
        <v>124</v>
      </c>
      <c r="Y851" s="228">
        <v>125</v>
      </c>
      <c r="Z851" s="228">
        <v>130.1</v>
      </c>
      <c r="AA851" s="228">
        <v>131.6</v>
      </c>
      <c r="AB851" s="230">
        <v>116</v>
      </c>
      <c r="AC851" s="228">
        <v>118</v>
      </c>
      <c r="AD851" s="225"/>
      <c r="AE851" s="226"/>
      <c r="AF851" s="226"/>
      <c r="AG851" s="226"/>
      <c r="AH851" s="226"/>
      <c r="AI851" s="226"/>
      <c r="AJ851" s="226"/>
      <c r="AK851" s="226"/>
      <c r="AL851" s="226"/>
      <c r="AM851" s="226"/>
      <c r="AN851" s="226"/>
      <c r="AO851" s="226"/>
      <c r="AP851" s="226"/>
      <c r="AQ851" s="226"/>
      <c r="AR851" s="226"/>
      <c r="AS851" s="226"/>
      <c r="AT851" s="226"/>
      <c r="AU851" s="226"/>
      <c r="AV851" s="226"/>
      <c r="AW851" s="226"/>
      <c r="AX851" s="226"/>
      <c r="AY851" s="226"/>
      <c r="AZ851" s="226"/>
      <c r="BA851" s="226"/>
      <c r="BB851" s="226"/>
      <c r="BC851" s="226"/>
      <c r="BD851" s="226"/>
      <c r="BE851" s="226"/>
      <c r="BF851" s="226"/>
      <c r="BG851" s="226"/>
      <c r="BH851" s="226"/>
      <c r="BI851" s="226"/>
      <c r="BJ851" s="226"/>
      <c r="BK851" s="226"/>
      <c r="BL851" s="226"/>
      <c r="BM851" s="227">
        <v>56</v>
      </c>
    </row>
    <row r="852" spans="1:65">
      <c r="A852" s="29"/>
      <c r="B852" s="19">
        <v>1</v>
      </c>
      <c r="C852" s="9">
        <v>6</v>
      </c>
      <c r="D852" s="228">
        <v>133</v>
      </c>
      <c r="E852" s="228">
        <v>134.54</v>
      </c>
      <c r="F852" s="228">
        <v>128.45794859045981</v>
      </c>
      <c r="G852" s="229">
        <v>154</v>
      </c>
      <c r="H852" s="228">
        <v>120</v>
      </c>
      <c r="I852" s="228">
        <v>130</v>
      </c>
      <c r="J852" s="228">
        <v>128</v>
      </c>
      <c r="K852" s="228">
        <v>133</v>
      </c>
      <c r="L852" s="229">
        <v>108.19</v>
      </c>
      <c r="M852" s="228">
        <v>123.44</v>
      </c>
      <c r="N852" s="228">
        <v>135</v>
      </c>
      <c r="O852" s="228">
        <v>134</v>
      </c>
      <c r="P852" s="228">
        <v>135</v>
      </c>
      <c r="Q852" s="228">
        <v>125.49999999999999</v>
      </c>
      <c r="R852" s="228">
        <v>125.49999999999999</v>
      </c>
      <c r="S852" s="228">
        <v>133</v>
      </c>
      <c r="T852" s="228">
        <v>125</v>
      </c>
      <c r="U852" s="228">
        <v>133.46062049682627</v>
      </c>
      <c r="V852" s="229">
        <v>152.1037</v>
      </c>
      <c r="W852" s="228">
        <v>122.9</v>
      </c>
      <c r="X852" s="228">
        <v>125</v>
      </c>
      <c r="Y852" s="228">
        <v>125</v>
      </c>
      <c r="Z852" s="228">
        <v>135.6</v>
      </c>
      <c r="AA852" s="228">
        <v>130.69999999999999</v>
      </c>
      <c r="AB852" s="228">
        <v>126</v>
      </c>
      <c r="AC852" s="228">
        <v>122</v>
      </c>
      <c r="AD852" s="225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  <c r="AP852" s="226"/>
      <c r="AQ852" s="226"/>
      <c r="AR852" s="226"/>
      <c r="AS852" s="226"/>
      <c r="AT852" s="226"/>
      <c r="AU852" s="226"/>
      <c r="AV852" s="226"/>
      <c r="AW852" s="226"/>
      <c r="AX852" s="226"/>
      <c r="AY852" s="226"/>
      <c r="AZ852" s="226"/>
      <c r="BA852" s="226"/>
      <c r="BB852" s="226"/>
      <c r="BC852" s="226"/>
      <c r="BD852" s="226"/>
      <c r="BE852" s="226"/>
      <c r="BF852" s="226"/>
      <c r="BG852" s="226"/>
      <c r="BH852" s="226"/>
      <c r="BI852" s="226"/>
      <c r="BJ852" s="226"/>
      <c r="BK852" s="226"/>
      <c r="BL852" s="226"/>
      <c r="BM852" s="231"/>
    </row>
    <row r="853" spans="1:65">
      <c r="A853" s="29"/>
      <c r="B853" s="20" t="s">
        <v>269</v>
      </c>
      <c r="C853" s="12"/>
      <c r="D853" s="232">
        <v>130.33333333333334</v>
      </c>
      <c r="E853" s="232">
        <v>134.41333333333333</v>
      </c>
      <c r="F853" s="232">
        <v>128.13843953458033</v>
      </c>
      <c r="G853" s="232">
        <v>153.66666666666666</v>
      </c>
      <c r="H853" s="232">
        <v>119.01666666666667</v>
      </c>
      <c r="I853" s="232">
        <v>128.5</v>
      </c>
      <c r="J853" s="232">
        <v>128</v>
      </c>
      <c r="K853" s="232">
        <v>132.66666666666666</v>
      </c>
      <c r="L853" s="232">
        <v>109.85833333333335</v>
      </c>
      <c r="M853" s="232">
        <v>126.35333333333331</v>
      </c>
      <c r="N853" s="232">
        <v>135</v>
      </c>
      <c r="O853" s="232">
        <v>132.33333333333334</v>
      </c>
      <c r="P853" s="232">
        <v>135.33333333333334</v>
      </c>
      <c r="Q853" s="232">
        <v>125.33333333333333</v>
      </c>
      <c r="R853" s="232">
        <v>130.5</v>
      </c>
      <c r="S853" s="232">
        <v>132.25</v>
      </c>
      <c r="T853" s="232">
        <v>128.41666666666666</v>
      </c>
      <c r="U853" s="232">
        <v>133.37340622056277</v>
      </c>
      <c r="V853" s="232">
        <v>144.72483333333335</v>
      </c>
      <c r="W853" s="232">
        <v>122.89999999999999</v>
      </c>
      <c r="X853" s="232">
        <v>125.5</v>
      </c>
      <c r="Y853" s="232">
        <v>124.16666666666667</v>
      </c>
      <c r="Z853" s="232">
        <v>132.76666666666668</v>
      </c>
      <c r="AA853" s="232">
        <v>132.58333333333334</v>
      </c>
      <c r="AB853" s="232">
        <v>125</v>
      </c>
      <c r="AC853" s="232">
        <v>120.83333333333333</v>
      </c>
      <c r="AD853" s="225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  <c r="AP853" s="226"/>
      <c r="AQ853" s="226"/>
      <c r="AR853" s="226"/>
      <c r="AS853" s="226"/>
      <c r="AT853" s="226"/>
      <c r="AU853" s="226"/>
      <c r="AV853" s="226"/>
      <c r="AW853" s="226"/>
      <c r="AX853" s="226"/>
      <c r="AY853" s="226"/>
      <c r="AZ853" s="226"/>
      <c r="BA853" s="226"/>
      <c r="BB853" s="226"/>
      <c r="BC853" s="226"/>
      <c r="BD853" s="226"/>
      <c r="BE853" s="226"/>
      <c r="BF853" s="226"/>
      <c r="BG853" s="226"/>
      <c r="BH853" s="226"/>
      <c r="BI853" s="226"/>
      <c r="BJ853" s="226"/>
      <c r="BK853" s="226"/>
      <c r="BL853" s="226"/>
      <c r="BM853" s="231"/>
    </row>
    <row r="854" spans="1:65">
      <c r="A854" s="29"/>
      <c r="B854" s="3" t="s">
        <v>270</v>
      </c>
      <c r="C854" s="28"/>
      <c r="D854" s="228">
        <v>130.5</v>
      </c>
      <c r="E854" s="228">
        <v>134.42500000000001</v>
      </c>
      <c r="F854" s="228">
        <v>128.24771268740901</v>
      </c>
      <c r="G854" s="228">
        <v>154</v>
      </c>
      <c r="H854" s="228">
        <v>119</v>
      </c>
      <c r="I854" s="228">
        <v>127.5</v>
      </c>
      <c r="J854" s="228">
        <v>128</v>
      </c>
      <c r="K854" s="228">
        <v>132.5</v>
      </c>
      <c r="L854" s="228">
        <v>110.15</v>
      </c>
      <c r="M854" s="228">
        <v>126.33999999999997</v>
      </c>
      <c r="N854" s="228">
        <v>135.5</v>
      </c>
      <c r="O854" s="228">
        <v>132</v>
      </c>
      <c r="P854" s="228">
        <v>135</v>
      </c>
      <c r="Q854" s="228">
        <v>125.75</v>
      </c>
      <c r="R854" s="228">
        <v>130.75</v>
      </c>
      <c r="S854" s="228">
        <v>132.5</v>
      </c>
      <c r="T854" s="228">
        <v>128.25</v>
      </c>
      <c r="U854" s="228">
        <v>133.22449188377209</v>
      </c>
      <c r="V854" s="228">
        <v>149.5985</v>
      </c>
      <c r="W854" s="228">
        <v>123.30000000000001</v>
      </c>
      <c r="X854" s="228">
        <v>125</v>
      </c>
      <c r="Y854" s="228">
        <v>124.5</v>
      </c>
      <c r="Z854" s="228">
        <v>133.05000000000001</v>
      </c>
      <c r="AA854" s="228">
        <v>132.9</v>
      </c>
      <c r="AB854" s="228">
        <v>126.5</v>
      </c>
      <c r="AC854" s="228">
        <v>121.5</v>
      </c>
      <c r="AD854" s="225"/>
      <c r="AE854" s="226"/>
      <c r="AF854" s="226"/>
      <c r="AG854" s="226"/>
      <c r="AH854" s="226"/>
      <c r="AI854" s="226"/>
      <c r="AJ854" s="226"/>
      <c r="AK854" s="226"/>
      <c r="AL854" s="226"/>
      <c r="AM854" s="226"/>
      <c r="AN854" s="226"/>
      <c r="AO854" s="226"/>
      <c r="AP854" s="226"/>
      <c r="AQ854" s="226"/>
      <c r="AR854" s="226"/>
      <c r="AS854" s="226"/>
      <c r="AT854" s="226"/>
      <c r="AU854" s="226"/>
      <c r="AV854" s="226"/>
      <c r="AW854" s="226"/>
      <c r="AX854" s="226"/>
      <c r="AY854" s="226"/>
      <c r="AZ854" s="226"/>
      <c r="BA854" s="226"/>
      <c r="BB854" s="226"/>
      <c r="BC854" s="226"/>
      <c r="BD854" s="226"/>
      <c r="BE854" s="226"/>
      <c r="BF854" s="226"/>
      <c r="BG854" s="226"/>
      <c r="BH854" s="226"/>
      <c r="BI854" s="226"/>
      <c r="BJ854" s="226"/>
      <c r="BK854" s="226"/>
      <c r="BL854" s="226"/>
      <c r="BM854" s="231"/>
    </row>
    <row r="855" spans="1:65">
      <c r="A855" s="29"/>
      <c r="B855" s="3" t="s">
        <v>271</v>
      </c>
      <c r="C855" s="28"/>
      <c r="D855" s="228">
        <v>9.0037029419382044</v>
      </c>
      <c r="E855" s="228">
        <v>0.96088847774685626</v>
      </c>
      <c r="F855" s="228">
        <v>0.4841143587654605</v>
      </c>
      <c r="G855" s="228">
        <v>1.0327955589886446</v>
      </c>
      <c r="H855" s="228">
        <v>0.61779176642835631</v>
      </c>
      <c r="I855" s="228">
        <v>3.6193922141707713</v>
      </c>
      <c r="J855" s="228">
        <v>0.89442719099991586</v>
      </c>
      <c r="K855" s="228">
        <v>2.4221202832779931</v>
      </c>
      <c r="L855" s="228">
        <v>4.9285227671855889</v>
      </c>
      <c r="M855" s="228">
        <v>2.0404280596646083</v>
      </c>
      <c r="N855" s="228">
        <v>2.9664793948382653</v>
      </c>
      <c r="O855" s="228">
        <v>1.0327955589886444</v>
      </c>
      <c r="P855" s="228">
        <v>2.750757471437034</v>
      </c>
      <c r="Q855" s="228">
        <v>0.98319208025017468</v>
      </c>
      <c r="R855" s="228">
        <v>3.0331501776206249</v>
      </c>
      <c r="S855" s="228">
        <v>1.1291589790636214</v>
      </c>
      <c r="T855" s="228">
        <v>2.9566309655867906</v>
      </c>
      <c r="U855" s="228">
        <v>1.5878701857168673</v>
      </c>
      <c r="V855" s="228">
        <v>12.093202033484213</v>
      </c>
      <c r="W855" s="228">
        <v>3.0600653587791236</v>
      </c>
      <c r="X855" s="228">
        <v>1.6431676725154984</v>
      </c>
      <c r="Y855" s="228">
        <v>2.6394443859772192</v>
      </c>
      <c r="Z855" s="228">
        <v>2.3252240035460341</v>
      </c>
      <c r="AA855" s="228">
        <v>1.2073386710723226</v>
      </c>
      <c r="AB855" s="228">
        <v>4.9396356140913866</v>
      </c>
      <c r="AC855" s="228">
        <v>1.602081978759722</v>
      </c>
      <c r="AD855" s="225"/>
      <c r="AE855" s="226"/>
      <c r="AF855" s="226"/>
      <c r="AG855" s="226"/>
      <c r="AH855" s="226"/>
      <c r="AI855" s="226"/>
      <c r="AJ855" s="226"/>
      <c r="AK855" s="226"/>
      <c r="AL855" s="226"/>
      <c r="AM855" s="226"/>
      <c r="AN855" s="226"/>
      <c r="AO855" s="226"/>
      <c r="AP855" s="226"/>
      <c r="AQ855" s="226"/>
      <c r="AR855" s="226"/>
      <c r="AS855" s="226"/>
      <c r="AT855" s="226"/>
      <c r="AU855" s="226"/>
      <c r="AV855" s="226"/>
      <c r="AW855" s="226"/>
      <c r="AX855" s="226"/>
      <c r="AY855" s="226"/>
      <c r="AZ855" s="226"/>
      <c r="BA855" s="226"/>
      <c r="BB855" s="226"/>
      <c r="BC855" s="226"/>
      <c r="BD855" s="226"/>
      <c r="BE855" s="226"/>
      <c r="BF855" s="226"/>
      <c r="BG855" s="226"/>
      <c r="BH855" s="226"/>
      <c r="BI855" s="226"/>
      <c r="BJ855" s="226"/>
      <c r="BK855" s="226"/>
      <c r="BL855" s="226"/>
      <c r="BM855" s="231"/>
    </row>
    <row r="856" spans="1:65">
      <c r="A856" s="29"/>
      <c r="B856" s="3" t="s">
        <v>86</v>
      </c>
      <c r="C856" s="28"/>
      <c r="D856" s="13">
        <v>6.9082119759116656E-2</v>
      </c>
      <c r="E856" s="13">
        <v>7.1487586381325484E-3</v>
      </c>
      <c r="F856" s="13">
        <v>3.7780572365626011E-3</v>
      </c>
      <c r="G856" s="13">
        <v>6.7210123144597267E-3</v>
      </c>
      <c r="H856" s="13">
        <v>5.1908004461141827E-3</v>
      </c>
      <c r="I856" s="13">
        <v>2.8166476374869815E-2</v>
      </c>
      <c r="J856" s="13">
        <v>6.9877124296868426E-3</v>
      </c>
      <c r="K856" s="13">
        <v>1.8257188064909498E-2</v>
      </c>
      <c r="L856" s="13">
        <v>4.4862529929626839E-2</v>
      </c>
      <c r="M856" s="13">
        <v>1.6148589086144215E-2</v>
      </c>
      <c r="N856" s="13">
        <v>2.1973921443246409E-2</v>
      </c>
      <c r="O856" s="13">
        <v>7.8045004457580171E-3</v>
      </c>
      <c r="P856" s="13">
        <v>2.032579412391897E-2</v>
      </c>
      <c r="Q856" s="13">
        <v>7.844617661570543E-3</v>
      </c>
      <c r="R856" s="13">
        <v>2.3242530096709769E-2</v>
      </c>
      <c r="S856" s="13">
        <v>8.5380641139026197E-3</v>
      </c>
      <c r="T856" s="13">
        <v>2.3023732373161254E-2</v>
      </c>
      <c r="U856" s="13">
        <v>1.1905448250237897E-2</v>
      </c>
      <c r="V856" s="13">
        <v>8.3559965176334933E-2</v>
      </c>
      <c r="W856" s="13">
        <v>2.4898823098284163E-2</v>
      </c>
      <c r="X856" s="13">
        <v>1.3092969502115526E-2</v>
      </c>
      <c r="Y856" s="13">
        <v>2.1257270222635322E-2</v>
      </c>
      <c r="Z856" s="13">
        <v>1.7513612881340953E-2</v>
      </c>
      <c r="AA856" s="13">
        <v>9.1062627610734564E-3</v>
      </c>
      <c r="AB856" s="13">
        <v>3.9517084912731093E-2</v>
      </c>
      <c r="AC856" s="13">
        <v>1.3258609479390804E-2</v>
      </c>
      <c r="AD856" s="15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272</v>
      </c>
      <c r="C857" s="28"/>
      <c r="D857" s="13">
        <v>1.084292445418833E-2</v>
      </c>
      <c r="E857" s="13">
        <v>4.248670295884116E-2</v>
      </c>
      <c r="F857" s="13">
        <v>-6.1802944695803497E-3</v>
      </c>
      <c r="G857" s="13">
        <v>0.19181224596772584</v>
      </c>
      <c r="H857" s="13">
        <v>-7.6927196479877447E-2</v>
      </c>
      <c r="I857" s="13">
        <v>-3.3760936647325712E-3</v>
      </c>
      <c r="J857" s="13">
        <v>-7.2540076971654432E-3</v>
      </c>
      <c r="K857" s="13">
        <v>2.893985660554188E-2</v>
      </c>
      <c r="L857" s="13">
        <v>-0.14795765517394077</v>
      </c>
      <c r="M857" s="13">
        <v>-2.0025271243978127E-2</v>
      </c>
      <c r="N857" s="13">
        <v>4.7036788756895875E-2</v>
      </c>
      <c r="O857" s="13">
        <v>2.635458058392004E-2</v>
      </c>
      <c r="P857" s="13">
        <v>4.9622064778517716E-2</v>
      </c>
      <c r="Q857" s="13">
        <v>-2.7936215870141279E-2</v>
      </c>
      <c r="R857" s="13">
        <v>1.213556246499925E-2</v>
      </c>
      <c r="S857" s="13">
        <v>2.5708261578514469E-2</v>
      </c>
      <c r="T857" s="13">
        <v>-4.0224126701381424E-3</v>
      </c>
      <c r="U857" s="13">
        <v>3.4421207072200311E-2</v>
      </c>
      <c r="V857" s="13">
        <v>0.12246092404970588</v>
      </c>
      <c r="W857" s="13">
        <v>-4.6808730827981648E-2</v>
      </c>
      <c r="X857" s="13">
        <v>-2.6643577859330247E-2</v>
      </c>
      <c r="Y857" s="13">
        <v>-3.6984681945818054E-2</v>
      </c>
      <c r="Z857" s="13">
        <v>2.9715439412028699E-2</v>
      </c>
      <c r="AA857" s="13">
        <v>2.8293537600136531E-2</v>
      </c>
      <c r="AB857" s="13">
        <v>-3.0521491891763119E-2</v>
      </c>
      <c r="AC857" s="13">
        <v>-6.2837442162037793E-2</v>
      </c>
      <c r="AD857" s="15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273</v>
      </c>
      <c r="C858" s="46"/>
      <c r="D858" s="44">
        <v>0.16</v>
      </c>
      <c r="E858" s="44">
        <v>0.86</v>
      </c>
      <c r="F858" s="44">
        <v>0.22</v>
      </c>
      <c r="G858" s="44">
        <v>4.1500000000000004</v>
      </c>
      <c r="H858" s="44">
        <v>1.78</v>
      </c>
      <c r="I858" s="44">
        <v>0.16</v>
      </c>
      <c r="J858" s="44">
        <v>0.24</v>
      </c>
      <c r="K858" s="44">
        <v>0.56000000000000005</v>
      </c>
      <c r="L858" s="44">
        <v>3.35</v>
      </c>
      <c r="M858" s="44">
        <v>0.52</v>
      </c>
      <c r="N858" s="44">
        <v>0.96</v>
      </c>
      <c r="O858" s="44">
        <v>0.5</v>
      </c>
      <c r="P858" s="44">
        <v>1.01</v>
      </c>
      <c r="Q858" s="44">
        <v>0.7</v>
      </c>
      <c r="R858" s="44">
        <v>0.19</v>
      </c>
      <c r="S858" s="44">
        <v>0.49</v>
      </c>
      <c r="T858" s="44">
        <v>0.17</v>
      </c>
      <c r="U858" s="44">
        <v>0.68</v>
      </c>
      <c r="V858" s="44">
        <v>2.62</v>
      </c>
      <c r="W858" s="44">
        <v>1.1200000000000001</v>
      </c>
      <c r="X858" s="44">
        <v>0.67</v>
      </c>
      <c r="Y858" s="44">
        <v>0.9</v>
      </c>
      <c r="Z858" s="44">
        <v>0.56999999999999995</v>
      </c>
      <c r="AA858" s="44">
        <v>0.54</v>
      </c>
      <c r="AB858" s="44">
        <v>0.76</v>
      </c>
      <c r="AC858" s="44">
        <v>1.47</v>
      </c>
      <c r="AD858" s="15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BM859" s="55"/>
    </row>
    <row r="860" spans="1:65" ht="15">
      <c r="B860" s="8" t="s">
        <v>539</v>
      </c>
      <c r="BM860" s="27" t="s">
        <v>66</v>
      </c>
    </row>
    <row r="861" spans="1:65" ht="15">
      <c r="A861" s="24" t="s">
        <v>21</v>
      </c>
      <c r="B861" s="18" t="s">
        <v>110</v>
      </c>
      <c r="C861" s="15" t="s">
        <v>111</v>
      </c>
      <c r="D861" s="16" t="s">
        <v>234</v>
      </c>
      <c r="E861" s="17" t="s">
        <v>234</v>
      </c>
      <c r="F861" s="17" t="s">
        <v>234</v>
      </c>
      <c r="G861" s="17" t="s">
        <v>234</v>
      </c>
      <c r="H861" s="17" t="s">
        <v>234</v>
      </c>
      <c r="I861" s="17" t="s">
        <v>234</v>
      </c>
      <c r="J861" s="17" t="s">
        <v>234</v>
      </c>
      <c r="K861" s="17" t="s">
        <v>234</v>
      </c>
      <c r="L861" s="17" t="s">
        <v>234</v>
      </c>
      <c r="M861" s="17" t="s">
        <v>234</v>
      </c>
      <c r="N861" s="17" t="s">
        <v>234</v>
      </c>
      <c r="O861" s="17" t="s">
        <v>234</v>
      </c>
      <c r="P861" s="17" t="s">
        <v>234</v>
      </c>
      <c r="Q861" s="17" t="s">
        <v>234</v>
      </c>
      <c r="R861" s="17" t="s">
        <v>234</v>
      </c>
      <c r="S861" s="17" t="s">
        <v>234</v>
      </c>
      <c r="T861" s="17" t="s">
        <v>234</v>
      </c>
      <c r="U861" s="17" t="s">
        <v>234</v>
      </c>
      <c r="V861" s="17" t="s">
        <v>234</v>
      </c>
      <c r="W861" s="17" t="s">
        <v>234</v>
      </c>
      <c r="X861" s="17" t="s">
        <v>234</v>
      </c>
      <c r="Y861" s="15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235</v>
      </c>
      <c r="C862" s="9" t="s">
        <v>235</v>
      </c>
      <c r="D862" s="151" t="s">
        <v>237</v>
      </c>
      <c r="E862" s="152" t="s">
        <v>238</v>
      </c>
      <c r="F862" s="152" t="s">
        <v>242</v>
      </c>
      <c r="G862" s="152" t="s">
        <v>243</v>
      </c>
      <c r="H862" s="152" t="s">
        <v>244</v>
      </c>
      <c r="I862" s="152" t="s">
        <v>246</v>
      </c>
      <c r="J862" s="152" t="s">
        <v>247</v>
      </c>
      <c r="K862" s="152" t="s">
        <v>248</v>
      </c>
      <c r="L862" s="152" t="s">
        <v>250</v>
      </c>
      <c r="M862" s="152" t="s">
        <v>251</v>
      </c>
      <c r="N862" s="152" t="s">
        <v>252</v>
      </c>
      <c r="O862" s="152" t="s">
        <v>253</v>
      </c>
      <c r="P862" s="152" t="s">
        <v>254</v>
      </c>
      <c r="Q862" s="152" t="s">
        <v>255</v>
      </c>
      <c r="R862" s="152" t="s">
        <v>256</v>
      </c>
      <c r="S862" s="152" t="s">
        <v>257</v>
      </c>
      <c r="T862" s="152" t="s">
        <v>259</v>
      </c>
      <c r="U862" s="152" t="s">
        <v>260</v>
      </c>
      <c r="V862" s="152" t="s">
        <v>261</v>
      </c>
      <c r="W862" s="152" t="s">
        <v>262</v>
      </c>
      <c r="X862" s="152" t="s">
        <v>263</v>
      </c>
      <c r="Y862" s="15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282</v>
      </c>
      <c r="E863" s="11" t="s">
        <v>282</v>
      </c>
      <c r="F863" s="11" t="s">
        <v>283</v>
      </c>
      <c r="G863" s="11" t="s">
        <v>282</v>
      </c>
      <c r="H863" s="11" t="s">
        <v>282</v>
      </c>
      <c r="I863" s="11" t="s">
        <v>282</v>
      </c>
      <c r="J863" s="11" t="s">
        <v>283</v>
      </c>
      <c r="K863" s="11" t="s">
        <v>283</v>
      </c>
      <c r="L863" s="11" t="s">
        <v>283</v>
      </c>
      <c r="M863" s="11" t="s">
        <v>283</v>
      </c>
      <c r="N863" s="11" t="s">
        <v>283</v>
      </c>
      <c r="O863" s="11" t="s">
        <v>283</v>
      </c>
      <c r="P863" s="11" t="s">
        <v>283</v>
      </c>
      <c r="Q863" s="11" t="s">
        <v>114</v>
      </c>
      <c r="R863" s="11" t="s">
        <v>283</v>
      </c>
      <c r="S863" s="11" t="s">
        <v>282</v>
      </c>
      <c r="T863" s="11" t="s">
        <v>283</v>
      </c>
      <c r="U863" s="11" t="s">
        <v>283</v>
      </c>
      <c r="V863" s="11" t="s">
        <v>283</v>
      </c>
      <c r="W863" s="11" t="s">
        <v>282</v>
      </c>
      <c r="X863" s="11" t="s">
        <v>282</v>
      </c>
      <c r="Y863" s="15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15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3</v>
      </c>
    </row>
    <row r="865" spans="1:65">
      <c r="A865" s="29"/>
      <c r="B865" s="18">
        <v>1</v>
      </c>
      <c r="C865" s="14">
        <v>1</v>
      </c>
      <c r="D865" s="21">
        <v>0.8</v>
      </c>
      <c r="E865" s="21">
        <v>1.08</v>
      </c>
      <c r="F865" s="21">
        <v>1</v>
      </c>
      <c r="G865" s="21">
        <v>0.93</v>
      </c>
      <c r="H865" s="21">
        <v>0.92</v>
      </c>
      <c r="I865" s="21">
        <v>1.08</v>
      </c>
      <c r="J865" s="21">
        <v>1</v>
      </c>
      <c r="K865" s="21">
        <v>0.9</v>
      </c>
      <c r="L865" s="21">
        <v>1.1399999999999999</v>
      </c>
      <c r="M865" s="21">
        <v>1.03</v>
      </c>
      <c r="N865" s="21">
        <v>1.06</v>
      </c>
      <c r="O865" s="21">
        <v>1.1399999999999999</v>
      </c>
      <c r="P865" s="21">
        <v>1</v>
      </c>
      <c r="Q865" s="21">
        <v>1.0561788462234905</v>
      </c>
      <c r="R865" s="148">
        <v>0.66759999999999997</v>
      </c>
      <c r="S865" s="148">
        <v>0.45</v>
      </c>
      <c r="T865" s="21">
        <v>0.9</v>
      </c>
      <c r="U865" s="21">
        <v>0.94</v>
      </c>
      <c r="V865" s="21">
        <v>1.03</v>
      </c>
      <c r="W865" s="21">
        <v>1.07</v>
      </c>
      <c r="X865" s="148">
        <v>1.27</v>
      </c>
      <c r="Y865" s="15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>
        <v>1</v>
      </c>
      <c r="C866" s="9">
        <v>2</v>
      </c>
      <c r="D866" s="11">
        <v>0.9</v>
      </c>
      <c r="E866" s="11">
        <v>1.1100000000000001</v>
      </c>
      <c r="F866" s="11">
        <v>0.9</v>
      </c>
      <c r="G866" s="11">
        <v>1.03</v>
      </c>
      <c r="H866" s="11">
        <v>0.9</v>
      </c>
      <c r="I866" s="11">
        <v>1.07</v>
      </c>
      <c r="J866" s="11">
        <v>0.9900000000000001</v>
      </c>
      <c r="K866" s="11">
        <v>0.9</v>
      </c>
      <c r="L866" s="11">
        <v>1.1299999999999999</v>
      </c>
      <c r="M866" s="11">
        <v>1.04</v>
      </c>
      <c r="N866" s="11">
        <v>1.04</v>
      </c>
      <c r="O866" s="11">
        <v>1.1200000000000001</v>
      </c>
      <c r="P866" s="11">
        <v>0.97000000000000008</v>
      </c>
      <c r="Q866" s="11">
        <v>1.0584243381928764</v>
      </c>
      <c r="R866" s="149">
        <v>0.51919999999999999</v>
      </c>
      <c r="S866" s="149">
        <v>0.66</v>
      </c>
      <c r="T866" s="11">
        <v>0.9</v>
      </c>
      <c r="U866" s="11">
        <v>0.91</v>
      </c>
      <c r="V866" s="11">
        <v>1.02</v>
      </c>
      <c r="W866" s="11">
        <v>1.06</v>
      </c>
      <c r="X866" s="147">
        <v>1.49</v>
      </c>
      <c r="Y866" s="15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26</v>
      </c>
    </row>
    <row r="867" spans="1:65">
      <c r="A867" s="29"/>
      <c r="B867" s="19">
        <v>1</v>
      </c>
      <c r="C867" s="9">
        <v>3</v>
      </c>
      <c r="D867" s="11">
        <v>1.1000000000000001</v>
      </c>
      <c r="E867" s="11">
        <v>1.1000000000000001</v>
      </c>
      <c r="F867" s="11">
        <v>0.9</v>
      </c>
      <c r="G867" s="11">
        <v>1</v>
      </c>
      <c r="H867" s="11">
        <v>0.95</v>
      </c>
      <c r="I867" s="147">
        <v>0.98</v>
      </c>
      <c r="J867" s="11">
        <v>0.97000000000000008</v>
      </c>
      <c r="K867" s="11">
        <v>1.1000000000000001</v>
      </c>
      <c r="L867" s="11">
        <v>1.1200000000000001</v>
      </c>
      <c r="M867" s="11">
        <v>0.9900000000000001</v>
      </c>
      <c r="N867" s="11">
        <v>1.08</v>
      </c>
      <c r="O867" s="11">
        <v>1.08</v>
      </c>
      <c r="P867" s="11">
        <v>1.02</v>
      </c>
      <c r="Q867" s="11">
        <v>1.0210850716339261</v>
      </c>
      <c r="R867" s="149">
        <v>0.60270000000000001</v>
      </c>
      <c r="S867" s="149">
        <v>0.43</v>
      </c>
      <c r="T867" s="11">
        <v>0.9</v>
      </c>
      <c r="U867" s="11">
        <v>0.92</v>
      </c>
      <c r="V867" s="11">
        <v>1.01</v>
      </c>
      <c r="W867" s="11">
        <v>1</v>
      </c>
      <c r="X867" s="149">
        <v>1.36</v>
      </c>
      <c r="Y867" s="15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16</v>
      </c>
    </row>
    <row r="868" spans="1:65">
      <c r="A868" s="29"/>
      <c r="B868" s="19">
        <v>1</v>
      </c>
      <c r="C868" s="9">
        <v>4</v>
      </c>
      <c r="D868" s="11">
        <v>1</v>
      </c>
      <c r="E868" s="11">
        <v>1.1000000000000001</v>
      </c>
      <c r="F868" s="11">
        <v>1</v>
      </c>
      <c r="G868" s="11">
        <v>0.92</v>
      </c>
      <c r="H868" s="11">
        <v>1.05</v>
      </c>
      <c r="I868" s="11">
        <v>1.06</v>
      </c>
      <c r="J868" s="11">
        <v>0.97000000000000008</v>
      </c>
      <c r="K868" s="11">
        <v>0.9</v>
      </c>
      <c r="L868" s="11">
        <v>1.1100000000000001</v>
      </c>
      <c r="M868" s="11">
        <v>1.06</v>
      </c>
      <c r="N868" s="11">
        <v>1.06</v>
      </c>
      <c r="O868" s="11">
        <v>1.07</v>
      </c>
      <c r="P868" s="11">
        <v>1</v>
      </c>
      <c r="Q868" s="11">
        <v>1.021772204584843</v>
      </c>
      <c r="R868" s="149">
        <v>0.59109999999999996</v>
      </c>
      <c r="S868" s="149">
        <v>0.65</v>
      </c>
      <c r="T868" s="11">
        <v>0.9</v>
      </c>
      <c r="U868" s="11">
        <v>0.9900000000000001</v>
      </c>
      <c r="V868" s="11">
        <v>1</v>
      </c>
      <c r="W868" s="11">
        <v>1.02</v>
      </c>
      <c r="X868" s="149">
        <v>1.29</v>
      </c>
      <c r="Y868" s="15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1.0153650941244909</v>
      </c>
    </row>
    <row r="869" spans="1:65">
      <c r="A869" s="29"/>
      <c r="B869" s="19">
        <v>1</v>
      </c>
      <c r="C869" s="9">
        <v>5</v>
      </c>
      <c r="D869" s="11">
        <v>1.1000000000000001</v>
      </c>
      <c r="E869" s="11">
        <v>1.05</v>
      </c>
      <c r="F869" s="11">
        <v>1</v>
      </c>
      <c r="G869" s="11">
        <v>1.02</v>
      </c>
      <c r="H869" s="11">
        <v>0.9900000000000001</v>
      </c>
      <c r="I869" s="11">
        <v>1.06</v>
      </c>
      <c r="J869" s="11">
        <v>0.9900000000000001</v>
      </c>
      <c r="K869" s="11">
        <v>1.1000000000000001</v>
      </c>
      <c r="L869" s="11">
        <v>1.07</v>
      </c>
      <c r="M869" s="11">
        <v>1.04</v>
      </c>
      <c r="N869" s="11">
        <v>1.05</v>
      </c>
      <c r="O869" s="11">
        <v>1.08</v>
      </c>
      <c r="P869" s="11">
        <v>0.94</v>
      </c>
      <c r="Q869" s="11">
        <v>1.050226644816904</v>
      </c>
      <c r="R869" s="149">
        <v>0.62109999999999999</v>
      </c>
      <c r="S869" s="149">
        <v>0.92</v>
      </c>
      <c r="T869" s="11">
        <v>0.9</v>
      </c>
      <c r="U869" s="11">
        <v>0.93</v>
      </c>
      <c r="V869" s="11">
        <v>1.02</v>
      </c>
      <c r="W869" s="11">
        <v>1.06</v>
      </c>
      <c r="X869" s="149">
        <v>1.3</v>
      </c>
      <c r="Y869" s="15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57</v>
      </c>
    </row>
    <row r="870" spans="1:65">
      <c r="A870" s="29"/>
      <c r="B870" s="19">
        <v>1</v>
      </c>
      <c r="C870" s="9">
        <v>6</v>
      </c>
      <c r="D870" s="11">
        <v>1.2</v>
      </c>
      <c r="E870" s="11">
        <v>1.0900000000000001</v>
      </c>
      <c r="F870" s="11">
        <v>0.9</v>
      </c>
      <c r="G870" s="11">
        <v>1.02</v>
      </c>
      <c r="H870" s="11">
        <v>0.92</v>
      </c>
      <c r="I870" s="11">
        <v>1.1000000000000001</v>
      </c>
      <c r="J870" s="11">
        <v>0.9900000000000001</v>
      </c>
      <c r="K870" s="11">
        <v>1.1000000000000001</v>
      </c>
      <c r="L870" s="11">
        <v>1.1100000000000001</v>
      </c>
      <c r="M870" s="147">
        <v>1.1299999999999999</v>
      </c>
      <c r="N870" s="11">
        <v>1.04</v>
      </c>
      <c r="O870" s="11">
        <v>1.1000000000000001</v>
      </c>
      <c r="P870" s="11">
        <v>0.91</v>
      </c>
      <c r="Q870" s="11">
        <v>1.0457430599929975</v>
      </c>
      <c r="R870" s="149">
        <v>0.65110000000000001</v>
      </c>
      <c r="S870" s="149">
        <v>0.67</v>
      </c>
      <c r="T870" s="11">
        <v>1</v>
      </c>
      <c r="U870" s="11">
        <v>0.94</v>
      </c>
      <c r="V870" s="11">
        <v>1.01</v>
      </c>
      <c r="W870" s="11">
        <v>1.01</v>
      </c>
      <c r="X870" s="149">
        <v>1.31</v>
      </c>
      <c r="Y870" s="15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20" t="s">
        <v>269</v>
      </c>
      <c r="C871" s="12"/>
      <c r="D871" s="22">
        <v>1.0166666666666668</v>
      </c>
      <c r="E871" s="22">
        <v>1.0883333333333334</v>
      </c>
      <c r="F871" s="22">
        <v>0.95000000000000007</v>
      </c>
      <c r="G871" s="22">
        <v>0.98666666666666669</v>
      </c>
      <c r="H871" s="22">
        <v>0.95500000000000007</v>
      </c>
      <c r="I871" s="22">
        <v>1.0583333333333333</v>
      </c>
      <c r="J871" s="22">
        <v>0.98500000000000021</v>
      </c>
      <c r="K871" s="22">
        <v>1</v>
      </c>
      <c r="L871" s="22">
        <v>1.1133333333333335</v>
      </c>
      <c r="M871" s="22">
        <v>1.0483333333333336</v>
      </c>
      <c r="N871" s="22">
        <v>1.0549999999999999</v>
      </c>
      <c r="O871" s="22">
        <v>1.0983333333333334</v>
      </c>
      <c r="P871" s="22">
        <v>0.97333333333333327</v>
      </c>
      <c r="Q871" s="22">
        <v>1.0422383609075061</v>
      </c>
      <c r="R871" s="22">
        <v>0.6087999999999999</v>
      </c>
      <c r="S871" s="22">
        <v>0.63</v>
      </c>
      <c r="T871" s="22">
        <v>0.91666666666666663</v>
      </c>
      <c r="U871" s="22">
        <v>0.93833333333333346</v>
      </c>
      <c r="V871" s="22">
        <v>1.0149999999999999</v>
      </c>
      <c r="W871" s="22">
        <v>1.0366666666666668</v>
      </c>
      <c r="X871" s="22">
        <v>1.3366666666666667</v>
      </c>
      <c r="Y871" s="15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270</v>
      </c>
      <c r="C872" s="28"/>
      <c r="D872" s="11">
        <v>1.05</v>
      </c>
      <c r="E872" s="11">
        <v>1.0950000000000002</v>
      </c>
      <c r="F872" s="11">
        <v>0.95</v>
      </c>
      <c r="G872" s="11">
        <v>1.01</v>
      </c>
      <c r="H872" s="11">
        <v>0.93500000000000005</v>
      </c>
      <c r="I872" s="11">
        <v>1.0649999999999999</v>
      </c>
      <c r="J872" s="11">
        <v>0.9900000000000001</v>
      </c>
      <c r="K872" s="11">
        <v>1</v>
      </c>
      <c r="L872" s="11">
        <v>1.1150000000000002</v>
      </c>
      <c r="M872" s="11">
        <v>1.04</v>
      </c>
      <c r="N872" s="11">
        <v>1.0550000000000002</v>
      </c>
      <c r="O872" s="11">
        <v>1.0900000000000001</v>
      </c>
      <c r="P872" s="11">
        <v>0.9850000000000001</v>
      </c>
      <c r="Q872" s="11">
        <v>1.0479848524049507</v>
      </c>
      <c r="R872" s="11">
        <v>0.6119</v>
      </c>
      <c r="S872" s="11">
        <v>0.65500000000000003</v>
      </c>
      <c r="T872" s="11">
        <v>0.9</v>
      </c>
      <c r="U872" s="11">
        <v>0.93500000000000005</v>
      </c>
      <c r="V872" s="11">
        <v>1.0150000000000001</v>
      </c>
      <c r="W872" s="11">
        <v>1.04</v>
      </c>
      <c r="X872" s="11">
        <v>1.3050000000000002</v>
      </c>
      <c r="Y872" s="15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271</v>
      </c>
      <c r="C873" s="28"/>
      <c r="D873" s="23">
        <v>0.14719601443879687</v>
      </c>
      <c r="E873" s="23">
        <v>2.1369760566432826E-2</v>
      </c>
      <c r="F873" s="23">
        <v>5.4772255750516599E-2</v>
      </c>
      <c r="G873" s="23">
        <v>4.8853522561496686E-2</v>
      </c>
      <c r="H873" s="23">
        <v>5.6124860801609132E-2</v>
      </c>
      <c r="I873" s="23">
        <v>4.1190613817551562E-2</v>
      </c>
      <c r="J873" s="23">
        <v>1.2247448713915874E-2</v>
      </c>
      <c r="K873" s="23">
        <v>0.10954451150103325</v>
      </c>
      <c r="L873" s="23">
        <v>2.4221202832779877E-2</v>
      </c>
      <c r="M873" s="23">
        <v>4.6224091842530131E-2</v>
      </c>
      <c r="N873" s="23">
        <v>1.5165750888103116E-2</v>
      </c>
      <c r="O873" s="23">
        <v>2.7141603981096333E-2</v>
      </c>
      <c r="P873" s="23">
        <v>4.179314138308661E-2</v>
      </c>
      <c r="Q873" s="23">
        <v>1.6725691547676738E-2</v>
      </c>
      <c r="R873" s="23">
        <v>5.2491294516329084E-2</v>
      </c>
      <c r="S873" s="23">
        <v>0.17854971296532526</v>
      </c>
      <c r="T873" s="23">
        <v>4.0824829046386291E-2</v>
      </c>
      <c r="U873" s="23">
        <v>2.7868739954771331E-2</v>
      </c>
      <c r="V873" s="23">
        <v>1.0488088481701525E-2</v>
      </c>
      <c r="W873" s="23">
        <v>3.0110906108363266E-2</v>
      </c>
      <c r="X873" s="23">
        <v>8.0911474258393443E-2</v>
      </c>
      <c r="Y873" s="205"/>
      <c r="Z873" s="206"/>
      <c r="AA873" s="206"/>
      <c r="AB873" s="206"/>
      <c r="AC873" s="206"/>
      <c r="AD873" s="206"/>
      <c r="AE873" s="206"/>
      <c r="AF873" s="206"/>
      <c r="AG873" s="206"/>
      <c r="AH873" s="206"/>
      <c r="AI873" s="206"/>
      <c r="AJ873" s="206"/>
      <c r="AK873" s="206"/>
      <c r="AL873" s="206"/>
      <c r="AM873" s="206"/>
      <c r="AN873" s="206"/>
      <c r="AO873" s="206"/>
      <c r="AP873" s="206"/>
      <c r="AQ873" s="206"/>
      <c r="AR873" s="206"/>
      <c r="AS873" s="206"/>
      <c r="AT873" s="206"/>
      <c r="AU873" s="206"/>
      <c r="AV873" s="206"/>
      <c r="AW873" s="206"/>
      <c r="AX873" s="206"/>
      <c r="AY873" s="206"/>
      <c r="AZ873" s="206"/>
      <c r="BA873" s="206"/>
      <c r="BB873" s="206"/>
      <c r="BC873" s="206"/>
      <c r="BD873" s="206"/>
      <c r="BE873" s="206"/>
      <c r="BF873" s="206"/>
      <c r="BG873" s="206"/>
      <c r="BH873" s="206"/>
      <c r="BI873" s="206"/>
      <c r="BJ873" s="206"/>
      <c r="BK873" s="206"/>
      <c r="BL873" s="206"/>
      <c r="BM873" s="56"/>
    </row>
    <row r="874" spans="1:65">
      <c r="A874" s="29"/>
      <c r="B874" s="3" t="s">
        <v>86</v>
      </c>
      <c r="C874" s="28"/>
      <c r="D874" s="13">
        <v>0.14478296502176741</v>
      </c>
      <c r="E874" s="13">
        <v>1.9635308330566148E-2</v>
      </c>
      <c r="F874" s="13">
        <v>5.7655006053175362E-2</v>
      </c>
      <c r="G874" s="13">
        <v>4.9513705298814208E-2</v>
      </c>
      <c r="H874" s="13">
        <v>5.8769487750376048E-2</v>
      </c>
      <c r="I874" s="13">
        <v>3.8920265024458167E-2</v>
      </c>
      <c r="J874" s="13">
        <v>1.2433958085193778E-2</v>
      </c>
      <c r="K874" s="13">
        <v>0.10954451150103325</v>
      </c>
      <c r="L874" s="13">
        <v>2.1755571406688511E-2</v>
      </c>
      <c r="M874" s="13">
        <v>4.4092933395100273E-2</v>
      </c>
      <c r="N874" s="13">
        <v>1.4375119325216224E-2</v>
      </c>
      <c r="O874" s="13">
        <v>2.4711627296901059E-2</v>
      </c>
      <c r="P874" s="13">
        <v>4.2938158955225972E-2</v>
      </c>
      <c r="Q874" s="13">
        <v>1.6047856397372679E-2</v>
      </c>
      <c r="R874" s="13">
        <v>8.6220917405271172E-2</v>
      </c>
      <c r="S874" s="13">
        <v>0.28341224280210359</v>
      </c>
      <c r="T874" s="13">
        <v>4.4536177141512319E-2</v>
      </c>
      <c r="U874" s="13">
        <v>2.9700255724445464E-2</v>
      </c>
      <c r="V874" s="13">
        <v>1.0333092100198548E-2</v>
      </c>
      <c r="W874" s="13">
        <v>2.9045890136684818E-2</v>
      </c>
      <c r="X874" s="13">
        <v>6.0532275006279383E-2</v>
      </c>
      <c r="Y874" s="15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272</v>
      </c>
      <c r="C875" s="28"/>
      <c r="D875" s="13">
        <v>1.2818763907755937E-3</v>
      </c>
      <c r="E875" s="13">
        <v>7.1864041447830207E-2</v>
      </c>
      <c r="F875" s="13">
        <v>-6.4375951569275336E-2</v>
      </c>
      <c r="G875" s="13">
        <v>-2.8264146191247397E-2</v>
      </c>
      <c r="H875" s="13">
        <v>-5.945161447227143E-2</v>
      </c>
      <c r="I875" s="13">
        <v>4.2318018865807216E-2</v>
      </c>
      <c r="J875" s="13">
        <v>-2.990559189024844E-2</v>
      </c>
      <c r="K875" s="13">
        <v>-1.5132580599237166E-2</v>
      </c>
      <c r="L875" s="13">
        <v>9.6485726932849403E-2</v>
      </c>
      <c r="M875" s="13">
        <v>3.2469344671799849E-2</v>
      </c>
      <c r="N875" s="13">
        <v>3.9035127467804687E-2</v>
      </c>
      <c r="O875" s="13">
        <v>8.1712715641837796E-2</v>
      </c>
      <c r="P875" s="13">
        <v>-4.1395711783257627E-2</v>
      </c>
      <c r="Q875" s="13">
        <v>2.6466604907456448E-2</v>
      </c>
      <c r="R875" s="13">
        <v>-0.40041271506881571</v>
      </c>
      <c r="S875" s="13">
        <v>-0.37953352577751942</v>
      </c>
      <c r="T875" s="13">
        <v>-9.7204865549300856E-2</v>
      </c>
      <c r="U875" s="13">
        <v>-7.5866071462284079E-2</v>
      </c>
      <c r="V875" s="13">
        <v>-3.5956930822589328E-4</v>
      </c>
      <c r="W875" s="13">
        <v>2.0979224778790995E-2</v>
      </c>
      <c r="X875" s="13">
        <v>0.31643945059901957</v>
      </c>
      <c r="Y875" s="15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45" t="s">
        <v>273</v>
      </c>
      <c r="C876" s="46"/>
      <c r="D876" s="44">
        <v>0.03</v>
      </c>
      <c r="E876" s="44">
        <v>1.1399999999999999</v>
      </c>
      <c r="F876" s="44">
        <v>1.01</v>
      </c>
      <c r="G876" s="44">
        <v>0.44</v>
      </c>
      <c r="H876" s="44">
        <v>0.93</v>
      </c>
      <c r="I876" s="44">
        <v>0.67</v>
      </c>
      <c r="J876" s="44">
        <v>0.47</v>
      </c>
      <c r="K876" s="44">
        <v>0.23</v>
      </c>
      <c r="L876" s="44">
        <v>1.53</v>
      </c>
      <c r="M876" s="44">
        <v>0.52</v>
      </c>
      <c r="N876" s="44">
        <v>0.62</v>
      </c>
      <c r="O876" s="44">
        <v>1.3</v>
      </c>
      <c r="P876" s="44">
        <v>0.65</v>
      </c>
      <c r="Q876" s="44">
        <v>0.42</v>
      </c>
      <c r="R876" s="44">
        <v>6.32</v>
      </c>
      <c r="S876" s="44">
        <v>5.99</v>
      </c>
      <c r="T876" s="44">
        <v>1.53</v>
      </c>
      <c r="U876" s="44">
        <v>1.19</v>
      </c>
      <c r="V876" s="44">
        <v>0</v>
      </c>
      <c r="W876" s="44">
        <v>0.34</v>
      </c>
      <c r="X876" s="44">
        <v>5.01</v>
      </c>
      <c r="Y876" s="15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BM877" s="55"/>
    </row>
    <row r="878" spans="1:65" ht="15">
      <c r="B878" s="8" t="s">
        <v>540</v>
      </c>
      <c r="BM878" s="27" t="s">
        <v>66</v>
      </c>
    </row>
    <row r="879" spans="1:65" ht="15">
      <c r="A879" s="24" t="s">
        <v>24</v>
      </c>
      <c r="B879" s="18" t="s">
        <v>110</v>
      </c>
      <c r="C879" s="15" t="s">
        <v>111</v>
      </c>
      <c r="D879" s="16" t="s">
        <v>234</v>
      </c>
      <c r="E879" s="17" t="s">
        <v>234</v>
      </c>
      <c r="F879" s="17" t="s">
        <v>234</v>
      </c>
      <c r="G879" s="17" t="s">
        <v>234</v>
      </c>
      <c r="H879" s="17" t="s">
        <v>234</v>
      </c>
      <c r="I879" s="17" t="s">
        <v>234</v>
      </c>
      <c r="J879" s="17" t="s">
        <v>234</v>
      </c>
      <c r="K879" s="17" t="s">
        <v>234</v>
      </c>
      <c r="L879" s="17" t="s">
        <v>234</v>
      </c>
      <c r="M879" s="17" t="s">
        <v>234</v>
      </c>
      <c r="N879" s="17" t="s">
        <v>234</v>
      </c>
      <c r="O879" s="17" t="s">
        <v>234</v>
      </c>
      <c r="P879" s="15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235</v>
      </c>
      <c r="C880" s="9" t="s">
        <v>235</v>
      </c>
      <c r="D880" s="151" t="s">
        <v>237</v>
      </c>
      <c r="E880" s="152" t="s">
        <v>238</v>
      </c>
      <c r="F880" s="152" t="s">
        <v>239</v>
      </c>
      <c r="G880" s="152" t="s">
        <v>242</v>
      </c>
      <c r="H880" s="152" t="s">
        <v>243</v>
      </c>
      <c r="I880" s="152" t="s">
        <v>245</v>
      </c>
      <c r="J880" s="152" t="s">
        <v>247</v>
      </c>
      <c r="K880" s="152" t="s">
        <v>257</v>
      </c>
      <c r="L880" s="152" t="s">
        <v>259</v>
      </c>
      <c r="M880" s="152" t="s">
        <v>260</v>
      </c>
      <c r="N880" s="152" t="s">
        <v>262</v>
      </c>
      <c r="O880" s="152" t="s">
        <v>263</v>
      </c>
      <c r="P880" s="15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282</v>
      </c>
      <c r="E881" s="11" t="s">
        <v>282</v>
      </c>
      <c r="F881" s="11" t="s">
        <v>282</v>
      </c>
      <c r="G881" s="11" t="s">
        <v>283</v>
      </c>
      <c r="H881" s="11" t="s">
        <v>282</v>
      </c>
      <c r="I881" s="11" t="s">
        <v>282</v>
      </c>
      <c r="J881" s="11" t="s">
        <v>283</v>
      </c>
      <c r="K881" s="11" t="s">
        <v>282</v>
      </c>
      <c r="L881" s="11" t="s">
        <v>283</v>
      </c>
      <c r="M881" s="11" t="s">
        <v>283</v>
      </c>
      <c r="N881" s="11" t="s">
        <v>282</v>
      </c>
      <c r="O881" s="11" t="s">
        <v>282</v>
      </c>
      <c r="P881" s="15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15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3</v>
      </c>
    </row>
    <row r="883" spans="1:65">
      <c r="A883" s="29"/>
      <c r="B883" s="18">
        <v>1</v>
      </c>
      <c r="C883" s="14">
        <v>1</v>
      </c>
      <c r="D883" s="148">
        <v>0.5</v>
      </c>
      <c r="E883" s="21">
        <v>0.72</v>
      </c>
      <c r="F883" s="21">
        <v>0.71605694419871713</v>
      </c>
      <c r="G883" s="148">
        <v>0.7</v>
      </c>
      <c r="H883" s="21">
        <v>0.7</v>
      </c>
      <c r="I883" s="148">
        <v>1.0560306074819688</v>
      </c>
      <c r="J883" s="21">
        <v>0.74</v>
      </c>
      <c r="K883" s="21">
        <v>0.67</v>
      </c>
      <c r="L883" s="148">
        <v>0.6</v>
      </c>
      <c r="M883" s="21">
        <v>0.64</v>
      </c>
      <c r="N883" s="21">
        <v>0.76</v>
      </c>
      <c r="O883" s="21">
        <v>0.7</v>
      </c>
      <c r="P883" s="15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49">
        <v>0.7</v>
      </c>
      <c r="E884" s="11">
        <v>0.73</v>
      </c>
      <c r="F884" s="11">
        <v>0.71680113478499818</v>
      </c>
      <c r="G884" s="149">
        <v>0.7</v>
      </c>
      <c r="H884" s="11">
        <v>0.74</v>
      </c>
      <c r="I884" s="149">
        <v>1.021574272287024</v>
      </c>
      <c r="J884" s="147">
        <v>0.67</v>
      </c>
      <c r="K884" s="11">
        <v>0.68</v>
      </c>
      <c r="L884" s="149">
        <v>0.6</v>
      </c>
      <c r="M884" s="11">
        <v>0.67</v>
      </c>
      <c r="N884" s="11">
        <v>0.74</v>
      </c>
      <c r="O884" s="11">
        <v>0.69</v>
      </c>
      <c r="P884" s="15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27</v>
      </c>
    </row>
    <row r="885" spans="1:65">
      <c r="A885" s="29"/>
      <c r="B885" s="19">
        <v>1</v>
      </c>
      <c r="C885" s="9">
        <v>3</v>
      </c>
      <c r="D885" s="149">
        <v>0.6</v>
      </c>
      <c r="E885" s="11">
        <v>0.76</v>
      </c>
      <c r="F885" s="11">
        <v>0.7189203180708984</v>
      </c>
      <c r="G885" s="149">
        <v>0.7</v>
      </c>
      <c r="H885" s="11">
        <v>0.73</v>
      </c>
      <c r="I885" s="149">
        <v>1.0975032870954551</v>
      </c>
      <c r="J885" s="11">
        <v>0.73</v>
      </c>
      <c r="K885" s="11">
        <v>0.65</v>
      </c>
      <c r="L885" s="149">
        <v>0.6</v>
      </c>
      <c r="M885" s="11">
        <v>0.65</v>
      </c>
      <c r="N885" s="11">
        <v>0.74</v>
      </c>
      <c r="O885" s="11">
        <v>0.73</v>
      </c>
      <c r="P885" s="15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49">
        <v>0.5</v>
      </c>
      <c r="E886" s="11">
        <v>0.76</v>
      </c>
      <c r="F886" s="11">
        <v>0.71695231679250981</v>
      </c>
      <c r="G886" s="149">
        <v>0.7</v>
      </c>
      <c r="H886" s="11">
        <v>0.7</v>
      </c>
      <c r="I886" s="149">
        <v>1.0255535890990199</v>
      </c>
      <c r="J886" s="11">
        <v>0.74</v>
      </c>
      <c r="K886" s="11">
        <v>0.7</v>
      </c>
      <c r="L886" s="149">
        <v>0.6</v>
      </c>
      <c r="M886" s="11">
        <v>0.67</v>
      </c>
      <c r="N886" s="11">
        <v>0.73</v>
      </c>
      <c r="O886" s="11">
        <v>0.72</v>
      </c>
      <c r="P886" s="15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0.71229403097079036</v>
      </c>
    </row>
    <row r="887" spans="1:65">
      <c r="A887" s="29"/>
      <c r="B887" s="19">
        <v>1</v>
      </c>
      <c r="C887" s="9">
        <v>5</v>
      </c>
      <c r="D887" s="149">
        <v>0.6</v>
      </c>
      <c r="E887" s="11">
        <v>0.71</v>
      </c>
      <c r="F887" s="11">
        <v>0.71990848076567326</v>
      </c>
      <c r="G887" s="149">
        <v>0.7</v>
      </c>
      <c r="H887" s="11">
        <v>0.71</v>
      </c>
      <c r="I887" s="149">
        <v>1.0407456593697384</v>
      </c>
      <c r="J887" s="11">
        <v>0.74</v>
      </c>
      <c r="K887" s="11">
        <v>0.69</v>
      </c>
      <c r="L887" s="149">
        <v>0.6</v>
      </c>
      <c r="M887" s="11">
        <v>0.63</v>
      </c>
      <c r="N887" s="11">
        <v>0.75</v>
      </c>
      <c r="O887" s="147">
        <v>0.62</v>
      </c>
      <c r="P887" s="15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58</v>
      </c>
    </row>
    <row r="888" spans="1:65">
      <c r="A888" s="29"/>
      <c r="B888" s="19">
        <v>1</v>
      </c>
      <c r="C888" s="9">
        <v>6</v>
      </c>
      <c r="D888" s="149">
        <v>0.7</v>
      </c>
      <c r="E888" s="11">
        <v>0.73</v>
      </c>
      <c r="F888" s="11">
        <v>0.7194742919851479</v>
      </c>
      <c r="G888" s="149">
        <v>0.7</v>
      </c>
      <c r="H888" s="11">
        <v>0.7</v>
      </c>
      <c r="I888" s="149">
        <v>1.0542757609532665</v>
      </c>
      <c r="J888" s="11">
        <v>0.74</v>
      </c>
      <c r="K888" s="11">
        <v>0.68</v>
      </c>
      <c r="L888" s="149">
        <v>0.6</v>
      </c>
      <c r="M888" s="11">
        <v>0.65</v>
      </c>
      <c r="N888" s="11">
        <v>0.78</v>
      </c>
      <c r="O888" s="11">
        <v>0.73</v>
      </c>
      <c r="P888" s="15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20" t="s">
        <v>269</v>
      </c>
      <c r="C889" s="12"/>
      <c r="D889" s="22">
        <v>0.6</v>
      </c>
      <c r="E889" s="22">
        <v>0.73499999999999999</v>
      </c>
      <c r="F889" s="22">
        <v>0.71801891443299082</v>
      </c>
      <c r="G889" s="22">
        <v>0.70000000000000007</v>
      </c>
      <c r="H889" s="22">
        <v>0.71333333333333337</v>
      </c>
      <c r="I889" s="22">
        <v>1.0492805293810787</v>
      </c>
      <c r="J889" s="22">
        <v>0.72666666666666668</v>
      </c>
      <c r="K889" s="22">
        <v>0.67833333333333334</v>
      </c>
      <c r="L889" s="22">
        <v>0.6</v>
      </c>
      <c r="M889" s="22">
        <v>0.65166666666666662</v>
      </c>
      <c r="N889" s="22">
        <v>0.75</v>
      </c>
      <c r="O889" s="22">
        <v>0.69833333333333325</v>
      </c>
      <c r="P889" s="15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270</v>
      </c>
      <c r="C890" s="28"/>
      <c r="D890" s="11">
        <v>0.6</v>
      </c>
      <c r="E890" s="11">
        <v>0.73</v>
      </c>
      <c r="F890" s="11">
        <v>0.71793631743170416</v>
      </c>
      <c r="G890" s="11">
        <v>0.7</v>
      </c>
      <c r="H890" s="11">
        <v>0.70499999999999996</v>
      </c>
      <c r="I890" s="11">
        <v>1.0475107101615024</v>
      </c>
      <c r="J890" s="11">
        <v>0.74</v>
      </c>
      <c r="K890" s="11">
        <v>0.68</v>
      </c>
      <c r="L890" s="11">
        <v>0.6</v>
      </c>
      <c r="M890" s="11">
        <v>0.65</v>
      </c>
      <c r="N890" s="11">
        <v>0.745</v>
      </c>
      <c r="O890" s="11">
        <v>0.71</v>
      </c>
      <c r="P890" s="15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271</v>
      </c>
      <c r="C891" s="28"/>
      <c r="D891" s="23">
        <v>8.944271909999163E-2</v>
      </c>
      <c r="E891" s="23">
        <v>2.0736441353327736E-2</v>
      </c>
      <c r="F891" s="23">
        <v>1.610655659120435E-3</v>
      </c>
      <c r="G891" s="23">
        <v>1.2161883888976234E-16</v>
      </c>
      <c r="H891" s="23">
        <v>1.7511900715418277E-2</v>
      </c>
      <c r="I891" s="23">
        <v>2.7565916048004128E-2</v>
      </c>
      <c r="J891" s="23">
        <v>2.8047578623950152E-2</v>
      </c>
      <c r="K891" s="23">
        <v>1.7224014243685058E-2</v>
      </c>
      <c r="L891" s="23">
        <v>0</v>
      </c>
      <c r="M891" s="23">
        <v>1.6020819787597236E-2</v>
      </c>
      <c r="N891" s="23">
        <v>1.7888543819998333E-2</v>
      </c>
      <c r="O891" s="23">
        <v>4.1673332800085311E-2</v>
      </c>
      <c r="P891" s="205"/>
      <c r="Q891" s="206"/>
      <c r="R891" s="206"/>
      <c r="S891" s="206"/>
      <c r="T891" s="206"/>
      <c r="U891" s="206"/>
      <c r="V891" s="206"/>
      <c r="W891" s="206"/>
      <c r="X891" s="206"/>
      <c r="Y891" s="206"/>
      <c r="Z891" s="206"/>
      <c r="AA891" s="206"/>
      <c r="AB891" s="206"/>
      <c r="AC891" s="206"/>
      <c r="AD891" s="206"/>
      <c r="AE891" s="206"/>
      <c r="AF891" s="206"/>
      <c r="AG891" s="206"/>
      <c r="AH891" s="206"/>
      <c r="AI891" s="206"/>
      <c r="AJ891" s="206"/>
      <c r="AK891" s="206"/>
      <c r="AL891" s="206"/>
      <c r="AM891" s="206"/>
      <c r="AN891" s="206"/>
      <c r="AO891" s="206"/>
      <c r="AP891" s="206"/>
      <c r="AQ891" s="206"/>
      <c r="AR891" s="206"/>
      <c r="AS891" s="206"/>
      <c r="AT891" s="206"/>
      <c r="AU891" s="206"/>
      <c r="AV891" s="206"/>
      <c r="AW891" s="206"/>
      <c r="AX891" s="206"/>
      <c r="AY891" s="206"/>
      <c r="AZ891" s="206"/>
      <c r="BA891" s="206"/>
      <c r="BB891" s="206"/>
      <c r="BC891" s="206"/>
      <c r="BD891" s="206"/>
      <c r="BE891" s="206"/>
      <c r="BF891" s="206"/>
      <c r="BG891" s="206"/>
      <c r="BH891" s="206"/>
      <c r="BI891" s="206"/>
      <c r="BJ891" s="206"/>
      <c r="BK891" s="206"/>
      <c r="BL891" s="206"/>
      <c r="BM891" s="56"/>
    </row>
    <row r="892" spans="1:65">
      <c r="A892" s="29"/>
      <c r="B892" s="3" t="s">
        <v>86</v>
      </c>
      <c r="C892" s="28"/>
      <c r="D892" s="13">
        <v>0.14907119849998607</v>
      </c>
      <c r="E892" s="13">
        <v>2.8212845378677194E-2</v>
      </c>
      <c r="F892" s="13">
        <v>2.2431939141775207E-3</v>
      </c>
      <c r="G892" s="13">
        <v>1.7374119841394619E-16</v>
      </c>
      <c r="H892" s="13">
        <v>2.4549393526287305E-2</v>
      </c>
      <c r="I892" s="13">
        <v>2.6271254708465776E-2</v>
      </c>
      <c r="J892" s="13">
        <v>3.8597585262316721E-2</v>
      </c>
      <c r="K892" s="13">
        <v>2.5391667189707701E-2</v>
      </c>
      <c r="L892" s="13">
        <v>0</v>
      </c>
      <c r="M892" s="13">
        <v>2.4584378190686297E-2</v>
      </c>
      <c r="N892" s="13">
        <v>2.3851391759997776E-2</v>
      </c>
      <c r="O892" s="13">
        <v>5.967541689749687E-2</v>
      </c>
      <c r="P892" s="15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272</v>
      </c>
      <c r="C893" s="28"/>
      <c r="D893" s="13">
        <v>-0.1576512312166144</v>
      </c>
      <c r="E893" s="13">
        <v>3.1877241759647346E-2</v>
      </c>
      <c r="F893" s="13">
        <v>8.0372475596881543E-3</v>
      </c>
      <c r="G893" s="13">
        <v>-1.7259769752716703E-2</v>
      </c>
      <c r="H893" s="13">
        <v>1.4590917758030564E-3</v>
      </c>
      <c r="I893" s="13">
        <v>0.47310027005421795</v>
      </c>
      <c r="J893" s="13">
        <v>2.0177953304322704E-2</v>
      </c>
      <c r="K893" s="13">
        <v>-4.7677919736561214E-2</v>
      </c>
      <c r="L893" s="13">
        <v>-0.1576512312166144</v>
      </c>
      <c r="M893" s="13">
        <v>-8.5115642793600732E-2</v>
      </c>
      <c r="N893" s="13">
        <v>5.2935960979231922E-2</v>
      </c>
      <c r="O893" s="13">
        <v>-1.9599627443781853E-2</v>
      </c>
      <c r="P893" s="15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45" t="s">
        <v>273</v>
      </c>
      <c r="C894" s="46"/>
      <c r="D894" s="44" t="s">
        <v>274</v>
      </c>
      <c r="E894" s="44">
        <v>0.57999999999999996</v>
      </c>
      <c r="F894" s="44">
        <v>0</v>
      </c>
      <c r="G894" s="44" t="s">
        <v>274</v>
      </c>
      <c r="H894" s="44">
        <v>0.16</v>
      </c>
      <c r="I894" s="44">
        <v>11.35</v>
      </c>
      <c r="J894" s="44">
        <v>0.3</v>
      </c>
      <c r="K894" s="44">
        <v>1.36</v>
      </c>
      <c r="L894" s="44" t="s">
        <v>274</v>
      </c>
      <c r="M894" s="44">
        <v>2.27</v>
      </c>
      <c r="N894" s="44">
        <v>1.1000000000000001</v>
      </c>
      <c r="O894" s="44">
        <v>0.67</v>
      </c>
      <c r="P894" s="15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0" t="s">
        <v>300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BM895" s="55"/>
    </row>
    <row r="896" spans="1:65">
      <c r="BM896" s="55"/>
    </row>
    <row r="897" spans="1:65" ht="15">
      <c r="B897" s="8" t="s">
        <v>541</v>
      </c>
      <c r="BM897" s="27" t="s">
        <v>66</v>
      </c>
    </row>
    <row r="898" spans="1:65" ht="15">
      <c r="A898" s="24" t="s">
        <v>27</v>
      </c>
      <c r="B898" s="18" t="s">
        <v>110</v>
      </c>
      <c r="C898" s="15" t="s">
        <v>111</v>
      </c>
      <c r="D898" s="16" t="s">
        <v>234</v>
      </c>
      <c r="E898" s="17" t="s">
        <v>234</v>
      </c>
      <c r="F898" s="17" t="s">
        <v>234</v>
      </c>
      <c r="G898" s="17" t="s">
        <v>234</v>
      </c>
      <c r="H898" s="17" t="s">
        <v>234</v>
      </c>
      <c r="I898" s="17" t="s">
        <v>234</v>
      </c>
      <c r="J898" s="17" t="s">
        <v>234</v>
      </c>
      <c r="K898" s="17" t="s">
        <v>234</v>
      </c>
      <c r="L898" s="17" t="s">
        <v>234</v>
      </c>
      <c r="M898" s="17" t="s">
        <v>234</v>
      </c>
      <c r="N898" s="17" t="s">
        <v>234</v>
      </c>
      <c r="O898" s="17" t="s">
        <v>234</v>
      </c>
      <c r="P898" s="17" t="s">
        <v>234</v>
      </c>
      <c r="Q898" s="17" t="s">
        <v>234</v>
      </c>
      <c r="R898" s="17" t="s">
        <v>234</v>
      </c>
      <c r="S898" s="17" t="s">
        <v>234</v>
      </c>
      <c r="T898" s="17" t="s">
        <v>234</v>
      </c>
      <c r="U898" s="17" t="s">
        <v>234</v>
      </c>
      <c r="V898" s="17" t="s">
        <v>234</v>
      </c>
      <c r="W898" s="17" t="s">
        <v>234</v>
      </c>
      <c r="X898" s="17" t="s">
        <v>234</v>
      </c>
      <c r="Y898" s="17" t="s">
        <v>234</v>
      </c>
      <c r="Z898" s="15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235</v>
      </c>
      <c r="C899" s="9" t="s">
        <v>235</v>
      </c>
      <c r="D899" s="151" t="s">
        <v>237</v>
      </c>
      <c r="E899" s="152" t="s">
        <v>238</v>
      </c>
      <c r="F899" s="152" t="s">
        <v>239</v>
      </c>
      <c r="G899" s="152" t="s">
        <v>242</v>
      </c>
      <c r="H899" s="152" t="s">
        <v>243</v>
      </c>
      <c r="I899" s="152" t="s">
        <v>244</v>
      </c>
      <c r="J899" s="152" t="s">
        <v>246</v>
      </c>
      <c r="K899" s="152" t="s">
        <v>247</v>
      </c>
      <c r="L899" s="152" t="s">
        <v>248</v>
      </c>
      <c r="M899" s="152" t="s">
        <v>250</v>
      </c>
      <c r="N899" s="152" t="s">
        <v>251</v>
      </c>
      <c r="O899" s="152" t="s">
        <v>252</v>
      </c>
      <c r="P899" s="152" t="s">
        <v>253</v>
      </c>
      <c r="Q899" s="152" t="s">
        <v>254</v>
      </c>
      <c r="R899" s="152" t="s">
        <v>255</v>
      </c>
      <c r="S899" s="152" t="s">
        <v>256</v>
      </c>
      <c r="T899" s="152" t="s">
        <v>257</v>
      </c>
      <c r="U899" s="152" t="s">
        <v>259</v>
      </c>
      <c r="V899" s="152" t="s">
        <v>260</v>
      </c>
      <c r="W899" s="152" t="s">
        <v>261</v>
      </c>
      <c r="X899" s="152" t="s">
        <v>262</v>
      </c>
      <c r="Y899" s="152" t="s">
        <v>263</v>
      </c>
      <c r="Z899" s="15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282</v>
      </c>
      <c r="E900" s="11" t="s">
        <v>282</v>
      </c>
      <c r="F900" s="11" t="s">
        <v>282</v>
      </c>
      <c r="G900" s="11" t="s">
        <v>283</v>
      </c>
      <c r="H900" s="11" t="s">
        <v>282</v>
      </c>
      <c r="I900" s="11" t="s">
        <v>282</v>
      </c>
      <c r="J900" s="11" t="s">
        <v>282</v>
      </c>
      <c r="K900" s="11" t="s">
        <v>283</v>
      </c>
      <c r="L900" s="11" t="s">
        <v>283</v>
      </c>
      <c r="M900" s="11" t="s">
        <v>283</v>
      </c>
      <c r="N900" s="11" t="s">
        <v>283</v>
      </c>
      <c r="O900" s="11" t="s">
        <v>283</v>
      </c>
      <c r="P900" s="11" t="s">
        <v>283</v>
      </c>
      <c r="Q900" s="11" t="s">
        <v>283</v>
      </c>
      <c r="R900" s="11" t="s">
        <v>114</v>
      </c>
      <c r="S900" s="11" t="s">
        <v>283</v>
      </c>
      <c r="T900" s="11" t="s">
        <v>282</v>
      </c>
      <c r="U900" s="11" t="s">
        <v>283</v>
      </c>
      <c r="V900" s="11" t="s">
        <v>283</v>
      </c>
      <c r="W900" s="11" t="s">
        <v>283</v>
      </c>
      <c r="X900" s="11" t="s">
        <v>282</v>
      </c>
      <c r="Y900" s="11" t="s">
        <v>282</v>
      </c>
      <c r="Z900" s="15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15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3</v>
      </c>
    </row>
    <row r="902" spans="1:65">
      <c r="A902" s="29"/>
      <c r="B902" s="18">
        <v>1</v>
      </c>
      <c r="C902" s="14">
        <v>1</v>
      </c>
      <c r="D902" s="21">
        <v>0.77</v>
      </c>
      <c r="E902" s="148">
        <v>0.7</v>
      </c>
      <c r="F902" s="21">
        <v>0.71605694419871713</v>
      </c>
      <c r="G902" s="148">
        <v>0.7</v>
      </c>
      <c r="H902" s="21">
        <v>0.73</v>
      </c>
      <c r="I902" s="148">
        <v>0.8</v>
      </c>
      <c r="J902" s="148">
        <v>0.8</v>
      </c>
      <c r="K902" s="21">
        <v>0.65</v>
      </c>
      <c r="L902" s="148">
        <v>0.7</v>
      </c>
      <c r="M902" s="21">
        <v>0.75</v>
      </c>
      <c r="N902" s="21">
        <v>0.68</v>
      </c>
      <c r="O902" s="21">
        <v>0.75</v>
      </c>
      <c r="P902" s="21">
        <v>0.77</v>
      </c>
      <c r="Q902" s="21">
        <v>0.71</v>
      </c>
      <c r="R902" s="21">
        <v>0.75082029248642068</v>
      </c>
      <c r="S902" s="21">
        <v>0.69159999999999999</v>
      </c>
      <c r="T902" s="148">
        <v>0.56000000000000005</v>
      </c>
      <c r="U902" s="21">
        <v>0.75</v>
      </c>
      <c r="V902" s="21">
        <v>0.64</v>
      </c>
      <c r="W902" s="21">
        <v>0.79</v>
      </c>
      <c r="X902" s="21">
        <v>0.76</v>
      </c>
      <c r="Y902" s="21">
        <v>0.71</v>
      </c>
      <c r="Z902" s="15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11">
        <v>0.7</v>
      </c>
      <c r="E903" s="149">
        <v>0.8</v>
      </c>
      <c r="F903" s="11">
        <v>0.71680113478499818</v>
      </c>
      <c r="G903" s="149">
        <v>0.7</v>
      </c>
      <c r="H903" s="11">
        <v>0.75</v>
      </c>
      <c r="I903" s="149">
        <v>0.7</v>
      </c>
      <c r="J903" s="149">
        <v>0.7</v>
      </c>
      <c r="K903" s="11">
        <v>0.63</v>
      </c>
      <c r="L903" s="149">
        <v>1</v>
      </c>
      <c r="M903" s="11">
        <v>0.8</v>
      </c>
      <c r="N903" s="11">
        <v>0.73</v>
      </c>
      <c r="O903" s="11">
        <v>0.68</v>
      </c>
      <c r="P903" s="11">
        <v>0.73</v>
      </c>
      <c r="Q903" s="11">
        <v>0.7</v>
      </c>
      <c r="R903" s="11">
        <v>0.72915531752460927</v>
      </c>
      <c r="S903" s="11">
        <v>0.54869999999999997</v>
      </c>
      <c r="T903" s="149">
        <v>0.56000000000000005</v>
      </c>
      <c r="U903" s="11">
        <v>0.69</v>
      </c>
      <c r="V903" s="11">
        <v>0.67</v>
      </c>
      <c r="W903" s="11">
        <v>0.71</v>
      </c>
      <c r="X903" s="11">
        <v>0.79</v>
      </c>
      <c r="Y903" s="11">
        <v>0.71</v>
      </c>
      <c r="Z903" s="15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28</v>
      </c>
    </row>
    <row r="904" spans="1:65">
      <c r="A904" s="29"/>
      <c r="B904" s="19">
        <v>1</v>
      </c>
      <c r="C904" s="9">
        <v>3</v>
      </c>
      <c r="D904" s="11">
        <v>0.62</v>
      </c>
      <c r="E904" s="149">
        <v>0.7</v>
      </c>
      <c r="F904" s="11">
        <v>0.7189203180708984</v>
      </c>
      <c r="G904" s="149">
        <v>0.7</v>
      </c>
      <c r="H904" s="11">
        <v>0.73</v>
      </c>
      <c r="I904" s="149">
        <v>0.8</v>
      </c>
      <c r="J904" s="149">
        <v>0.8</v>
      </c>
      <c r="K904" s="11">
        <v>0.61</v>
      </c>
      <c r="L904" s="149">
        <v>0.7</v>
      </c>
      <c r="M904" s="11">
        <v>0.76</v>
      </c>
      <c r="N904" s="11">
        <v>0.66</v>
      </c>
      <c r="O904" s="11">
        <v>0.71</v>
      </c>
      <c r="P904" s="11">
        <v>0.75</v>
      </c>
      <c r="Q904" s="11">
        <v>0.8</v>
      </c>
      <c r="R904" s="11">
        <v>0.74752465679674618</v>
      </c>
      <c r="S904" s="11">
        <v>0.71189999999999998</v>
      </c>
      <c r="T904" s="149">
        <v>0.52</v>
      </c>
      <c r="U904" s="11">
        <v>0.65</v>
      </c>
      <c r="V904" s="11">
        <v>0.65</v>
      </c>
      <c r="W904" s="11">
        <v>0.76</v>
      </c>
      <c r="X904" s="11">
        <v>0.82</v>
      </c>
      <c r="Y904" s="11">
        <v>0.71</v>
      </c>
      <c r="Z904" s="15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11">
        <v>0.65</v>
      </c>
      <c r="E905" s="149">
        <v>0.6</v>
      </c>
      <c r="F905" s="11">
        <v>0.71695231679250981</v>
      </c>
      <c r="G905" s="149">
        <v>0.7</v>
      </c>
      <c r="H905" s="11">
        <v>0.69</v>
      </c>
      <c r="I905" s="149">
        <v>0.5</v>
      </c>
      <c r="J905" s="149">
        <v>0.8</v>
      </c>
      <c r="K905" s="11">
        <v>0.6</v>
      </c>
      <c r="L905" s="149">
        <v>0.7</v>
      </c>
      <c r="M905" s="11">
        <v>0.67</v>
      </c>
      <c r="N905" s="11">
        <v>0.73</v>
      </c>
      <c r="O905" s="11">
        <v>0.73</v>
      </c>
      <c r="P905" s="11">
        <v>0.75</v>
      </c>
      <c r="Q905" s="11">
        <v>0.64</v>
      </c>
      <c r="R905" s="11">
        <v>0.7893541945187118</v>
      </c>
      <c r="S905" s="147">
        <v>0.51670000000000005</v>
      </c>
      <c r="T905" s="149">
        <v>0.6</v>
      </c>
      <c r="U905" s="11">
        <v>0.74</v>
      </c>
      <c r="V905" s="11">
        <v>0.63</v>
      </c>
      <c r="W905" s="11">
        <v>0.8</v>
      </c>
      <c r="X905" s="11">
        <v>0.76</v>
      </c>
      <c r="Y905" s="11">
        <v>0.74</v>
      </c>
      <c r="Z905" s="15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0.71042421098476571</v>
      </c>
    </row>
    <row r="906" spans="1:65">
      <c r="A906" s="29"/>
      <c r="B906" s="19">
        <v>1</v>
      </c>
      <c r="C906" s="9">
        <v>5</v>
      </c>
      <c r="D906" s="11">
        <v>0.6</v>
      </c>
      <c r="E906" s="149">
        <v>0.7</v>
      </c>
      <c r="F906" s="11">
        <v>0.71990848076567326</v>
      </c>
      <c r="G906" s="149">
        <v>0.7</v>
      </c>
      <c r="H906" s="11">
        <v>0.73</v>
      </c>
      <c r="I906" s="149">
        <v>0.7</v>
      </c>
      <c r="J906" s="149">
        <v>0.7</v>
      </c>
      <c r="K906" s="11">
        <v>0.64</v>
      </c>
      <c r="L906" s="149">
        <v>0.9</v>
      </c>
      <c r="M906" s="11">
        <v>0.67</v>
      </c>
      <c r="N906" s="147">
        <v>0.87</v>
      </c>
      <c r="O906" s="11">
        <v>0.7</v>
      </c>
      <c r="P906" s="11">
        <v>0.75</v>
      </c>
      <c r="Q906" s="11">
        <v>0.61</v>
      </c>
      <c r="R906" s="11">
        <v>0.76109134860473537</v>
      </c>
      <c r="S906" s="11">
        <v>0.71779999999999999</v>
      </c>
      <c r="T906" s="149">
        <v>0.59</v>
      </c>
      <c r="U906" s="11">
        <v>0.72</v>
      </c>
      <c r="V906" s="11">
        <v>0.62</v>
      </c>
      <c r="W906" s="11">
        <v>0.74</v>
      </c>
      <c r="X906" s="11">
        <v>0.75</v>
      </c>
      <c r="Y906" s="11">
        <v>0.73</v>
      </c>
      <c r="Z906" s="15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59</v>
      </c>
    </row>
    <row r="907" spans="1:65">
      <c r="A907" s="29"/>
      <c r="B907" s="19">
        <v>1</v>
      </c>
      <c r="C907" s="9">
        <v>6</v>
      </c>
      <c r="D907" s="11">
        <v>0.75</v>
      </c>
      <c r="E907" s="149">
        <v>0.8</v>
      </c>
      <c r="F907" s="11">
        <v>0.7194742919851479</v>
      </c>
      <c r="G907" s="149">
        <v>0.7</v>
      </c>
      <c r="H907" s="11">
        <v>0.69</v>
      </c>
      <c r="I907" s="149">
        <v>0.8</v>
      </c>
      <c r="J907" s="149">
        <v>0.8</v>
      </c>
      <c r="K907" s="11">
        <v>0.65</v>
      </c>
      <c r="L907" s="149">
        <v>0.5</v>
      </c>
      <c r="M907" s="11">
        <v>0.74</v>
      </c>
      <c r="N907" s="11">
        <v>0.74</v>
      </c>
      <c r="O907" s="11">
        <v>0.67</v>
      </c>
      <c r="P907" s="11">
        <v>0.74</v>
      </c>
      <c r="Q907" s="11">
        <v>0.6</v>
      </c>
      <c r="R907" s="11">
        <v>0.79166495800834824</v>
      </c>
      <c r="S907" s="11">
        <v>0.6925</v>
      </c>
      <c r="T907" s="149">
        <v>0.56999999999999995</v>
      </c>
      <c r="U907" s="11">
        <v>0.68</v>
      </c>
      <c r="V907" s="11">
        <v>0.67</v>
      </c>
      <c r="W907" s="11">
        <v>0.77</v>
      </c>
      <c r="X907" s="11">
        <v>0.83</v>
      </c>
      <c r="Y907" s="11">
        <v>0.68</v>
      </c>
      <c r="Z907" s="15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20" t="s">
        <v>269</v>
      </c>
      <c r="C908" s="12"/>
      <c r="D908" s="22">
        <v>0.68166666666666664</v>
      </c>
      <c r="E908" s="22">
        <v>0.71666666666666667</v>
      </c>
      <c r="F908" s="22">
        <v>0.71801891443299082</v>
      </c>
      <c r="G908" s="22">
        <v>0.70000000000000007</v>
      </c>
      <c r="H908" s="22">
        <v>0.72000000000000008</v>
      </c>
      <c r="I908" s="22">
        <v>0.71666666666666667</v>
      </c>
      <c r="J908" s="22">
        <v>0.76666666666666661</v>
      </c>
      <c r="K908" s="22">
        <v>0.63</v>
      </c>
      <c r="L908" s="22">
        <v>0.75</v>
      </c>
      <c r="M908" s="22">
        <v>0.73166666666666658</v>
      </c>
      <c r="N908" s="22">
        <v>0.73499999999999999</v>
      </c>
      <c r="O908" s="22">
        <v>0.70666666666666667</v>
      </c>
      <c r="P908" s="22">
        <v>0.74833333333333341</v>
      </c>
      <c r="Q908" s="22">
        <v>0.67666666666666664</v>
      </c>
      <c r="R908" s="22">
        <v>0.76160179465659528</v>
      </c>
      <c r="S908" s="22">
        <v>0.64653333333333329</v>
      </c>
      <c r="T908" s="22">
        <v>0.56666666666666665</v>
      </c>
      <c r="U908" s="22">
        <v>0.70499999999999996</v>
      </c>
      <c r="V908" s="22">
        <v>0.64666666666666661</v>
      </c>
      <c r="W908" s="22">
        <v>0.76166666666666671</v>
      </c>
      <c r="X908" s="22">
        <v>0.78500000000000003</v>
      </c>
      <c r="Y908" s="22">
        <v>0.71333333333333337</v>
      </c>
      <c r="Z908" s="15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270</v>
      </c>
      <c r="C909" s="28"/>
      <c r="D909" s="11">
        <v>0.67500000000000004</v>
      </c>
      <c r="E909" s="11">
        <v>0.7</v>
      </c>
      <c r="F909" s="11">
        <v>0.71793631743170416</v>
      </c>
      <c r="G909" s="11">
        <v>0.7</v>
      </c>
      <c r="H909" s="11">
        <v>0.73</v>
      </c>
      <c r="I909" s="11">
        <v>0.75</v>
      </c>
      <c r="J909" s="11">
        <v>0.8</v>
      </c>
      <c r="K909" s="11">
        <v>0.63500000000000001</v>
      </c>
      <c r="L909" s="11">
        <v>0.7</v>
      </c>
      <c r="M909" s="11">
        <v>0.745</v>
      </c>
      <c r="N909" s="11">
        <v>0.73</v>
      </c>
      <c r="O909" s="11">
        <v>0.70499999999999996</v>
      </c>
      <c r="P909" s="11">
        <v>0.75</v>
      </c>
      <c r="Q909" s="11">
        <v>0.66999999999999993</v>
      </c>
      <c r="R909" s="11">
        <v>0.75595582054557808</v>
      </c>
      <c r="S909" s="11">
        <v>0.69205000000000005</v>
      </c>
      <c r="T909" s="11">
        <v>0.56499999999999995</v>
      </c>
      <c r="U909" s="11">
        <v>0.70499999999999996</v>
      </c>
      <c r="V909" s="11">
        <v>0.64500000000000002</v>
      </c>
      <c r="W909" s="11">
        <v>0.76500000000000001</v>
      </c>
      <c r="X909" s="11">
        <v>0.77500000000000002</v>
      </c>
      <c r="Y909" s="11">
        <v>0.71</v>
      </c>
      <c r="Z909" s="15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271</v>
      </c>
      <c r="C910" s="28"/>
      <c r="D910" s="23">
        <v>6.9689788826388807E-2</v>
      </c>
      <c r="E910" s="23">
        <v>7.5277265270908139E-2</v>
      </c>
      <c r="F910" s="23">
        <v>1.610655659120435E-3</v>
      </c>
      <c r="G910" s="23">
        <v>1.2161883888976234E-16</v>
      </c>
      <c r="H910" s="23">
        <v>2.4494897427831803E-2</v>
      </c>
      <c r="I910" s="23">
        <v>0.11690451944500162</v>
      </c>
      <c r="J910" s="23">
        <v>5.1639777949432274E-2</v>
      </c>
      <c r="K910" s="23">
        <v>2.0976176963403051E-2</v>
      </c>
      <c r="L910" s="23">
        <v>0.17606816861658997</v>
      </c>
      <c r="M910" s="23">
        <v>5.1929439306299716E-2</v>
      </c>
      <c r="N910" s="23">
        <v>7.3416619371910602E-2</v>
      </c>
      <c r="O910" s="23">
        <v>3.0110906108363221E-2</v>
      </c>
      <c r="P910" s="23">
        <v>1.3291601358251269E-2</v>
      </c>
      <c r="Q910" s="23">
        <v>7.5542482529149371E-2</v>
      </c>
      <c r="R910" s="23">
        <v>2.466345686087015E-2</v>
      </c>
      <c r="S910" s="23">
        <v>8.9357409690896422E-2</v>
      </c>
      <c r="T910" s="23">
        <v>2.8047578623950149E-2</v>
      </c>
      <c r="U910" s="23">
        <v>3.8340579025361615E-2</v>
      </c>
      <c r="V910" s="23">
        <v>2.0655911179772911E-2</v>
      </c>
      <c r="W910" s="23">
        <v>3.3115957885386141E-2</v>
      </c>
      <c r="X910" s="23">
        <v>3.391164991562632E-2</v>
      </c>
      <c r="Y910" s="23">
        <v>2.0655911179772873E-2</v>
      </c>
      <c r="Z910" s="205"/>
      <c r="AA910" s="206"/>
      <c r="AB910" s="206"/>
      <c r="AC910" s="206"/>
      <c r="AD910" s="206"/>
      <c r="AE910" s="206"/>
      <c r="AF910" s="206"/>
      <c r="AG910" s="206"/>
      <c r="AH910" s="206"/>
      <c r="AI910" s="206"/>
      <c r="AJ910" s="206"/>
      <c r="AK910" s="206"/>
      <c r="AL910" s="206"/>
      <c r="AM910" s="206"/>
      <c r="AN910" s="206"/>
      <c r="AO910" s="206"/>
      <c r="AP910" s="206"/>
      <c r="AQ910" s="206"/>
      <c r="AR910" s="206"/>
      <c r="AS910" s="206"/>
      <c r="AT910" s="206"/>
      <c r="AU910" s="206"/>
      <c r="AV910" s="206"/>
      <c r="AW910" s="206"/>
      <c r="AX910" s="206"/>
      <c r="AY910" s="206"/>
      <c r="AZ910" s="206"/>
      <c r="BA910" s="206"/>
      <c r="BB910" s="206"/>
      <c r="BC910" s="206"/>
      <c r="BD910" s="206"/>
      <c r="BE910" s="206"/>
      <c r="BF910" s="206"/>
      <c r="BG910" s="206"/>
      <c r="BH910" s="206"/>
      <c r="BI910" s="206"/>
      <c r="BJ910" s="206"/>
      <c r="BK910" s="206"/>
      <c r="BL910" s="206"/>
      <c r="BM910" s="56"/>
    </row>
    <row r="911" spans="1:65">
      <c r="A911" s="29"/>
      <c r="B911" s="3" t="s">
        <v>86</v>
      </c>
      <c r="C911" s="28"/>
      <c r="D911" s="13">
        <v>0.1022344090362672</v>
      </c>
      <c r="E911" s="13">
        <v>0.10503804456405787</v>
      </c>
      <c r="F911" s="13">
        <v>2.2431939141775207E-3</v>
      </c>
      <c r="G911" s="13">
        <v>1.7374119841394619E-16</v>
      </c>
      <c r="H911" s="13">
        <v>3.4020690871988613E-2</v>
      </c>
      <c r="I911" s="13">
        <v>0.16312258527209528</v>
      </c>
      <c r="J911" s="13">
        <v>6.7356232107955147E-2</v>
      </c>
      <c r="K911" s="13">
        <v>3.329551898952865E-2</v>
      </c>
      <c r="L911" s="13">
        <v>0.23475755815545329</v>
      </c>
      <c r="M911" s="13">
        <v>7.097417672842786E-2</v>
      </c>
      <c r="N911" s="13">
        <v>9.9886556968585852E-2</v>
      </c>
      <c r="O911" s="13">
        <v>4.2609772794853618E-2</v>
      </c>
      <c r="P911" s="13">
        <v>1.7761605378509491E-2</v>
      </c>
      <c r="Q911" s="13">
        <v>0.11163913674258528</v>
      </c>
      <c r="R911" s="13">
        <v>3.2383664316325375E-2</v>
      </c>
      <c r="S911" s="13">
        <v>0.13821005829691135</v>
      </c>
      <c r="T911" s="13">
        <v>4.9495726983441443E-2</v>
      </c>
      <c r="U911" s="13">
        <v>5.4383800035973928E-2</v>
      </c>
      <c r="V911" s="13">
        <v>3.1942130690370482E-2</v>
      </c>
      <c r="W911" s="13">
        <v>4.3478281687596682E-2</v>
      </c>
      <c r="X911" s="13">
        <v>4.3199554032644992E-2</v>
      </c>
      <c r="Y911" s="13">
        <v>2.8956884831457298E-2</v>
      </c>
      <c r="Z911" s="15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272</v>
      </c>
      <c r="C912" s="28"/>
      <c r="D912" s="13">
        <v>-4.0479397905423764E-2</v>
      </c>
      <c r="E912" s="13">
        <v>8.7869410774272794E-3</v>
      </c>
      <c r="F912" s="13">
        <v>1.0690378130128186E-2</v>
      </c>
      <c r="G912" s="13">
        <v>-1.46732203429778E-2</v>
      </c>
      <c r="H912" s="13">
        <v>1.3478973361508606E-2</v>
      </c>
      <c r="I912" s="13">
        <v>8.7869410774272794E-3</v>
      </c>
      <c r="J912" s="13">
        <v>7.9167425338643183E-2</v>
      </c>
      <c r="K912" s="13">
        <v>-0.11320589830868011</v>
      </c>
      <c r="L912" s="13">
        <v>5.5707263918237881E-2</v>
      </c>
      <c r="M912" s="13">
        <v>2.9901086355792028E-2</v>
      </c>
      <c r="N912" s="13">
        <v>3.4593118639873133E-2</v>
      </c>
      <c r="O912" s="13">
        <v>-5.2891557748158124E-3</v>
      </c>
      <c r="P912" s="13">
        <v>5.3361247776197551E-2</v>
      </c>
      <c r="Q912" s="13">
        <v>-4.7517446331545421E-2</v>
      </c>
      <c r="R912" s="13">
        <v>7.2038062442845163E-2</v>
      </c>
      <c r="S912" s="13">
        <v>-8.993341817963818E-2</v>
      </c>
      <c r="T912" s="13">
        <v>-0.20235451170622021</v>
      </c>
      <c r="U912" s="13">
        <v>-7.6351719168563648E-3</v>
      </c>
      <c r="V912" s="13">
        <v>-8.9745736888274918E-2</v>
      </c>
      <c r="W912" s="13">
        <v>7.2129376912521748E-2</v>
      </c>
      <c r="X912" s="13">
        <v>0.10497360290108904</v>
      </c>
      <c r="Y912" s="13">
        <v>4.0949087933463968E-3</v>
      </c>
      <c r="Z912" s="15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45" t="s">
        <v>273</v>
      </c>
      <c r="C913" s="46"/>
      <c r="D913" s="44">
        <v>0.61</v>
      </c>
      <c r="E913" s="44" t="s">
        <v>274</v>
      </c>
      <c r="F913" s="44">
        <v>0.09</v>
      </c>
      <c r="G913" s="44" t="s">
        <v>274</v>
      </c>
      <c r="H913" s="44">
        <v>0.13</v>
      </c>
      <c r="I913" s="44" t="s">
        <v>274</v>
      </c>
      <c r="J913" s="44" t="s">
        <v>274</v>
      </c>
      <c r="K913" s="44">
        <v>1.61</v>
      </c>
      <c r="L913" s="44" t="s">
        <v>274</v>
      </c>
      <c r="M913" s="44">
        <v>0.35</v>
      </c>
      <c r="N913" s="44">
        <v>0.42</v>
      </c>
      <c r="O913" s="44">
        <v>0.13</v>
      </c>
      <c r="P913" s="44">
        <v>0.67</v>
      </c>
      <c r="Q913" s="44">
        <v>0.71</v>
      </c>
      <c r="R913" s="44">
        <v>0.93</v>
      </c>
      <c r="S913" s="44">
        <v>1.29</v>
      </c>
      <c r="T913" s="44">
        <v>2.83</v>
      </c>
      <c r="U913" s="44">
        <v>0.16</v>
      </c>
      <c r="V913" s="44">
        <v>1.28</v>
      </c>
      <c r="W913" s="44">
        <v>0.93</v>
      </c>
      <c r="X913" s="44">
        <v>1.38</v>
      </c>
      <c r="Y913" s="44">
        <v>0</v>
      </c>
      <c r="Z913" s="15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0" t="s">
        <v>309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BM914" s="55"/>
    </row>
    <row r="915" spans="1:65">
      <c r="BM915" s="55"/>
    </row>
    <row r="916" spans="1:65" ht="15">
      <c r="B916" s="8" t="s">
        <v>542</v>
      </c>
      <c r="BM916" s="27" t="s">
        <v>66</v>
      </c>
    </row>
    <row r="917" spans="1:65" ht="15">
      <c r="A917" s="24" t="s">
        <v>30</v>
      </c>
      <c r="B917" s="18" t="s">
        <v>110</v>
      </c>
      <c r="C917" s="15" t="s">
        <v>111</v>
      </c>
      <c r="D917" s="16" t="s">
        <v>234</v>
      </c>
      <c r="E917" s="17" t="s">
        <v>234</v>
      </c>
      <c r="F917" s="17" t="s">
        <v>234</v>
      </c>
      <c r="G917" s="17" t="s">
        <v>234</v>
      </c>
      <c r="H917" s="17" t="s">
        <v>234</v>
      </c>
      <c r="I917" s="17" t="s">
        <v>234</v>
      </c>
      <c r="J917" s="17" t="s">
        <v>234</v>
      </c>
      <c r="K917" s="17" t="s">
        <v>234</v>
      </c>
      <c r="L917" s="17" t="s">
        <v>234</v>
      </c>
      <c r="M917" s="17" t="s">
        <v>234</v>
      </c>
      <c r="N917" s="17" t="s">
        <v>234</v>
      </c>
      <c r="O917" s="17" t="s">
        <v>234</v>
      </c>
      <c r="P917" s="17" t="s">
        <v>234</v>
      </c>
      <c r="Q917" s="17" t="s">
        <v>234</v>
      </c>
      <c r="R917" s="17" t="s">
        <v>234</v>
      </c>
      <c r="S917" s="17" t="s">
        <v>234</v>
      </c>
      <c r="T917" s="17" t="s">
        <v>234</v>
      </c>
      <c r="U917" s="17" t="s">
        <v>234</v>
      </c>
      <c r="V917" s="17" t="s">
        <v>234</v>
      </c>
      <c r="W917" s="17" t="s">
        <v>234</v>
      </c>
      <c r="X917" s="17" t="s">
        <v>234</v>
      </c>
      <c r="Y917" s="17" t="s">
        <v>234</v>
      </c>
      <c r="Z917" s="15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235</v>
      </c>
      <c r="C918" s="9" t="s">
        <v>235</v>
      </c>
      <c r="D918" s="151" t="s">
        <v>237</v>
      </c>
      <c r="E918" s="152" t="s">
        <v>238</v>
      </c>
      <c r="F918" s="152" t="s">
        <v>239</v>
      </c>
      <c r="G918" s="152" t="s">
        <v>242</v>
      </c>
      <c r="H918" s="152" t="s">
        <v>243</v>
      </c>
      <c r="I918" s="152" t="s">
        <v>244</v>
      </c>
      <c r="J918" s="152" t="s">
        <v>246</v>
      </c>
      <c r="K918" s="152" t="s">
        <v>247</v>
      </c>
      <c r="L918" s="152" t="s">
        <v>248</v>
      </c>
      <c r="M918" s="152" t="s">
        <v>250</v>
      </c>
      <c r="N918" s="152" t="s">
        <v>251</v>
      </c>
      <c r="O918" s="152" t="s">
        <v>252</v>
      </c>
      <c r="P918" s="152" t="s">
        <v>253</v>
      </c>
      <c r="Q918" s="152" t="s">
        <v>254</v>
      </c>
      <c r="R918" s="152" t="s">
        <v>255</v>
      </c>
      <c r="S918" s="152" t="s">
        <v>256</v>
      </c>
      <c r="T918" s="152" t="s">
        <v>257</v>
      </c>
      <c r="U918" s="152" t="s">
        <v>259</v>
      </c>
      <c r="V918" s="152" t="s">
        <v>260</v>
      </c>
      <c r="W918" s="152" t="s">
        <v>261</v>
      </c>
      <c r="X918" s="152" t="s">
        <v>262</v>
      </c>
      <c r="Y918" s="152" t="s">
        <v>263</v>
      </c>
      <c r="Z918" s="15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282</v>
      </c>
      <c r="E919" s="11" t="s">
        <v>282</v>
      </c>
      <c r="F919" s="11" t="s">
        <v>282</v>
      </c>
      <c r="G919" s="11" t="s">
        <v>283</v>
      </c>
      <c r="H919" s="11" t="s">
        <v>282</v>
      </c>
      <c r="I919" s="11" t="s">
        <v>282</v>
      </c>
      <c r="J919" s="11" t="s">
        <v>282</v>
      </c>
      <c r="K919" s="11" t="s">
        <v>283</v>
      </c>
      <c r="L919" s="11" t="s">
        <v>283</v>
      </c>
      <c r="M919" s="11" t="s">
        <v>283</v>
      </c>
      <c r="N919" s="11" t="s">
        <v>283</v>
      </c>
      <c r="O919" s="11" t="s">
        <v>283</v>
      </c>
      <c r="P919" s="11" t="s">
        <v>283</v>
      </c>
      <c r="Q919" s="11" t="s">
        <v>283</v>
      </c>
      <c r="R919" s="11" t="s">
        <v>114</v>
      </c>
      <c r="S919" s="11" t="s">
        <v>283</v>
      </c>
      <c r="T919" s="11" t="s">
        <v>282</v>
      </c>
      <c r="U919" s="11" t="s">
        <v>283</v>
      </c>
      <c r="V919" s="11" t="s">
        <v>283</v>
      </c>
      <c r="W919" s="11" t="s">
        <v>283</v>
      </c>
      <c r="X919" s="11" t="s">
        <v>282</v>
      </c>
      <c r="Y919" s="11" t="s">
        <v>282</v>
      </c>
      <c r="Z919" s="15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15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2</v>
      </c>
    </row>
    <row r="921" spans="1:65">
      <c r="A921" s="29"/>
      <c r="B921" s="18">
        <v>1</v>
      </c>
      <c r="C921" s="14">
        <v>1</v>
      </c>
      <c r="D921" s="214">
        <v>7.4</v>
      </c>
      <c r="E921" s="213">
        <v>11.85</v>
      </c>
      <c r="F921" s="213">
        <v>11.930071861806493</v>
      </c>
      <c r="G921" s="213">
        <v>11.7</v>
      </c>
      <c r="H921" s="213">
        <v>11.59</v>
      </c>
      <c r="I921" s="213">
        <v>12.5</v>
      </c>
      <c r="J921" s="213">
        <v>11.91</v>
      </c>
      <c r="K921" s="213">
        <v>12.5</v>
      </c>
      <c r="L921" s="213">
        <v>10.7</v>
      </c>
      <c r="M921" s="213">
        <v>12.4</v>
      </c>
      <c r="N921" s="213">
        <v>11.4</v>
      </c>
      <c r="O921" s="213">
        <v>13.25</v>
      </c>
      <c r="P921" s="213">
        <v>12</v>
      </c>
      <c r="Q921" s="213">
        <v>11.25</v>
      </c>
      <c r="R921" s="213">
        <v>12.965606534406621</v>
      </c>
      <c r="S921" s="213">
        <v>11.7026</v>
      </c>
      <c r="T921" s="213">
        <v>11.84</v>
      </c>
      <c r="U921" s="213">
        <v>10.9</v>
      </c>
      <c r="V921" s="213">
        <v>10.9</v>
      </c>
      <c r="W921" s="213">
        <v>12.7</v>
      </c>
      <c r="X921" s="213">
        <v>11.54</v>
      </c>
      <c r="Y921" s="213">
        <v>11.84</v>
      </c>
      <c r="Z921" s="215"/>
      <c r="AA921" s="216"/>
      <c r="AB921" s="216"/>
      <c r="AC921" s="216"/>
      <c r="AD921" s="216"/>
      <c r="AE921" s="216"/>
      <c r="AF921" s="216"/>
      <c r="AG921" s="216"/>
      <c r="AH921" s="216"/>
      <c r="AI921" s="216"/>
      <c r="AJ921" s="216"/>
      <c r="AK921" s="216"/>
      <c r="AL921" s="216"/>
      <c r="AM921" s="216"/>
      <c r="AN921" s="216"/>
      <c r="AO921" s="216"/>
      <c r="AP921" s="216"/>
      <c r="AQ921" s="216"/>
      <c r="AR921" s="216"/>
      <c r="AS921" s="216"/>
      <c r="AT921" s="216"/>
      <c r="AU921" s="216"/>
      <c r="AV921" s="216"/>
      <c r="AW921" s="216"/>
      <c r="AX921" s="216"/>
      <c r="AY921" s="216"/>
      <c r="AZ921" s="216"/>
      <c r="BA921" s="216"/>
      <c r="BB921" s="216"/>
      <c r="BC921" s="216"/>
      <c r="BD921" s="216"/>
      <c r="BE921" s="216"/>
      <c r="BF921" s="216"/>
      <c r="BG921" s="216"/>
      <c r="BH921" s="216"/>
      <c r="BI921" s="216"/>
      <c r="BJ921" s="216"/>
      <c r="BK921" s="216"/>
      <c r="BL921" s="216"/>
      <c r="BM921" s="217">
        <v>1</v>
      </c>
    </row>
    <row r="922" spans="1:65">
      <c r="A922" s="29"/>
      <c r="B922" s="19">
        <v>1</v>
      </c>
      <c r="C922" s="9">
        <v>2</v>
      </c>
      <c r="D922" s="220">
        <v>11</v>
      </c>
      <c r="E922" s="218">
        <v>11.98</v>
      </c>
      <c r="F922" s="218">
        <v>12.27042909625635</v>
      </c>
      <c r="G922" s="218">
        <v>12.2</v>
      </c>
      <c r="H922" s="218">
        <v>11.43</v>
      </c>
      <c r="I922" s="218">
        <v>12.5</v>
      </c>
      <c r="J922" s="218">
        <v>12.05</v>
      </c>
      <c r="K922" s="219">
        <v>10.4</v>
      </c>
      <c r="L922" s="218">
        <v>10.3</v>
      </c>
      <c r="M922" s="218">
        <v>12.75</v>
      </c>
      <c r="N922" s="218">
        <v>11.25</v>
      </c>
      <c r="O922" s="218">
        <v>13.25</v>
      </c>
      <c r="P922" s="218">
        <v>11.8</v>
      </c>
      <c r="Q922" s="218">
        <v>11.65</v>
      </c>
      <c r="R922" s="218">
        <v>12.844588991955925</v>
      </c>
      <c r="S922" s="219">
        <v>10.4056</v>
      </c>
      <c r="T922" s="218">
        <v>12.05</v>
      </c>
      <c r="U922" s="218">
        <v>11.4</v>
      </c>
      <c r="V922" s="218">
        <v>11.4</v>
      </c>
      <c r="W922" s="218">
        <v>12.6</v>
      </c>
      <c r="X922" s="218">
        <v>11.56</v>
      </c>
      <c r="Y922" s="218">
        <v>11.76</v>
      </c>
      <c r="Z922" s="215"/>
      <c r="AA922" s="216"/>
      <c r="AB922" s="216"/>
      <c r="AC922" s="216"/>
      <c r="AD922" s="216"/>
      <c r="AE922" s="216"/>
      <c r="AF922" s="216"/>
      <c r="AG922" s="216"/>
      <c r="AH922" s="216"/>
      <c r="AI922" s="216"/>
      <c r="AJ922" s="216"/>
      <c r="AK922" s="216"/>
      <c r="AL922" s="216"/>
      <c r="AM922" s="216"/>
      <c r="AN922" s="216"/>
      <c r="AO922" s="216"/>
      <c r="AP922" s="216"/>
      <c r="AQ922" s="216"/>
      <c r="AR922" s="216"/>
      <c r="AS922" s="216"/>
      <c r="AT922" s="216"/>
      <c r="AU922" s="216"/>
      <c r="AV922" s="216"/>
      <c r="AW922" s="216"/>
      <c r="AX922" s="216"/>
      <c r="AY922" s="216"/>
      <c r="AZ922" s="216"/>
      <c r="BA922" s="216"/>
      <c r="BB922" s="216"/>
      <c r="BC922" s="216"/>
      <c r="BD922" s="216"/>
      <c r="BE922" s="216"/>
      <c r="BF922" s="216"/>
      <c r="BG922" s="216"/>
      <c r="BH922" s="216"/>
      <c r="BI922" s="216"/>
      <c r="BJ922" s="216"/>
      <c r="BK922" s="216"/>
      <c r="BL922" s="216"/>
      <c r="BM922" s="217">
        <v>29</v>
      </c>
    </row>
    <row r="923" spans="1:65">
      <c r="A923" s="29"/>
      <c r="B923" s="19">
        <v>1</v>
      </c>
      <c r="C923" s="9">
        <v>3</v>
      </c>
      <c r="D923" s="220">
        <v>11.5</v>
      </c>
      <c r="E923" s="218">
        <v>11.93</v>
      </c>
      <c r="F923" s="218">
        <v>11.977408084424152</v>
      </c>
      <c r="G923" s="218">
        <v>12.6</v>
      </c>
      <c r="H923" s="218">
        <v>12.02</v>
      </c>
      <c r="I923" s="218">
        <v>12.3</v>
      </c>
      <c r="J923" s="218">
        <v>11.47</v>
      </c>
      <c r="K923" s="218">
        <v>11.7</v>
      </c>
      <c r="L923" s="218">
        <v>10.9</v>
      </c>
      <c r="M923" s="218">
        <v>12.3</v>
      </c>
      <c r="N923" s="218">
        <v>11.05</v>
      </c>
      <c r="O923" s="218">
        <v>13.1</v>
      </c>
      <c r="P923" s="218">
        <v>11.6</v>
      </c>
      <c r="Q923" s="218">
        <v>11.7</v>
      </c>
      <c r="R923" s="218">
        <v>13.01158892102409</v>
      </c>
      <c r="S923" s="218">
        <v>11.395200000000001</v>
      </c>
      <c r="T923" s="218">
        <v>11.68</v>
      </c>
      <c r="U923" s="218">
        <v>10.8</v>
      </c>
      <c r="V923" s="218">
        <v>11.1</v>
      </c>
      <c r="W923" s="218">
        <v>12.6</v>
      </c>
      <c r="X923" s="218">
        <v>11.29</v>
      </c>
      <c r="Y923" s="218">
        <v>12.98</v>
      </c>
      <c r="Z923" s="215"/>
      <c r="AA923" s="216"/>
      <c r="AB923" s="216"/>
      <c r="AC923" s="216"/>
      <c r="AD923" s="216"/>
      <c r="AE923" s="216"/>
      <c r="AF923" s="216"/>
      <c r="AG923" s="216"/>
      <c r="AH923" s="216"/>
      <c r="AI923" s="216"/>
      <c r="AJ923" s="216"/>
      <c r="AK923" s="216"/>
      <c r="AL923" s="216"/>
      <c r="AM923" s="216"/>
      <c r="AN923" s="216"/>
      <c r="AO923" s="216"/>
      <c r="AP923" s="216"/>
      <c r="AQ923" s="216"/>
      <c r="AR923" s="216"/>
      <c r="AS923" s="216"/>
      <c r="AT923" s="216"/>
      <c r="AU923" s="216"/>
      <c r="AV923" s="216"/>
      <c r="AW923" s="216"/>
      <c r="AX923" s="216"/>
      <c r="AY923" s="216"/>
      <c r="AZ923" s="216"/>
      <c r="BA923" s="216"/>
      <c r="BB923" s="216"/>
      <c r="BC923" s="216"/>
      <c r="BD923" s="216"/>
      <c r="BE923" s="216"/>
      <c r="BF923" s="216"/>
      <c r="BG923" s="216"/>
      <c r="BH923" s="216"/>
      <c r="BI923" s="216"/>
      <c r="BJ923" s="216"/>
      <c r="BK923" s="216"/>
      <c r="BL923" s="216"/>
      <c r="BM923" s="217">
        <v>16</v>
      </c>
    </row>
    <row r="924" spans="1:65">
      <c r="A924" s="29"/>
      <c r="B924" s="19">
        <v>1</v>
      </c>
      <c r="C924" s="9">
        <v>4</v>
      </c>
      <c r="D924" s="220">
        <v>7.8</v>
      </c>
      <c r="E924" s="218">
        <v>11.84</v>
      </c>
      <c r="F924" s="218">
        <v>11.973414362279454</v>
      </c>
      <c r="G924" s="218">
        <v>12.2</v>
      </c>
      <c r="H924" s="218">
        <v>11.19</v>
      </c>
      <c r="I924" s="218">
        <v>12.1</v>
      </c>
      <c r="J924" s="218">
        <v>11.53</v>
      </c>
      <c r="K924" s="218">
        <v>12.8</v>
      </c>
      <c r="L924" s="218">
        <v>11.3</v>
      </c>
      <c r="M924" s="218">
        <v>12.35</v>
      </c>
      <c r="N924" s="218">
        <v>11.45</v>
      </c>
      <c r="O924" s="218">
        <v>13.05</v>
      </c>
      <c r="P924" s="218">
        <v>11.8</v>
      </c>
      <c r="Q924" s="218">
        <v>12.35</v>
      </c>
      <c r="R924" s="218">
        <v>12.887261748838407</v>
      </c>
      <c r="S924" s="218">
        <v>11.710699999999999</v>
      </c>
      <c r="T924" s="218">
        <v>12.16</v>
      </c>
      <c r="U924" s="218">
        <v>11.2</v>
      </c>
      <c r="V924" s="218">
        <v>11.4</v>
      </c>
      <c r="W924" s="218">
        <v>12.5</v>
      </c>
      <c r="X924" s="218">
        <v>11.57</v>
      </c>
      <c r="Y924" s="218">
        <v>12.77</v>
      </c>
      <c r="Z924" s="215"/>
      <c r="AA924" s="216"/>
      <c r="AB924" s="216"/>
      <c r="AC924" s="216"/>
      <c r="AD924" s="216"/>
      <c r="AE924" s="216"/>
      <c r="AF924" s="216"/>
      <c r="AG924" s="216"/>
      <c r="AH924" s="216"/>
      <c r="AI924" s="216"/>
      <c r="AJ924" s="216"/>
      <c r="AK924" s="216"/>
      <c r="AL924" s="216"/>
      <c r="AM924" s="216"/>
      <c r="AN924" s="216"/>
      <c r="AO924" s="216"/>
      <c r="AP924" s="216"/>
      <c r="AQ924" s="216"/>
      <c r="AR924" s="216"/>
      <c r="AS924" s="216"/>
      <c r="AT924" s="216"/>
      <c r="AU924" s="216"/>
      <c r="AV924" s="216"/>
      <c r="AW924" s="216"/>
      <c r="AX924" s="216"/>
      <c r="AY924" s="216"/>
      <c r="AZ924" s="216"/>
      <c r="BA924" s="216"/>
      <c r="BB924" s="216"/>
      <c r="BC924" s="216"/>
      <c r="BD924" s="216"/>
      <c r="BE924" s="216"/>
      <c r="BF924" s="216"/>
      <c r="BG924" s="216"/>
      <c r="BH924" s="216"/>
      <c r="BI924" s="216"/>
      <c r="BJ924" s="216"/>
      <c r="BK924" s="216"/>
      <c r="BL924" s="216"/>
      <c r="BM924" s="217">
        <v>11.919354520254789</v>
      </c>
    </row>
    <row r="925" spans="1:65">
      <c r="A925" s="29"/>
      <c r="B925" s="19">
        <v>1</v>
      </c>
      <c r="C925" s="9">
        <v>5</v>
      </c>
      <c r="D925" s="220">
        <v>8.9</v>
      </c>
      <c r="E925" s="218">
        <v>11.75</v>
      </c>
      <c r="F925" s="218">
        <v>11.877400063062407</v>
      </c>
      <c r="G925" s="218">
        <v>12.9</v>
      </c>
      <c r="H925" s="218">
        <v>11.81</v>
      </c>
      <c r="I925" s="218">
        <v>12.9</v>
      </c>
      <c r="J925" s="218">
        <v>11.62</v>
      </c>
      <c r="K925" s="218">
        <v>12.3</v>
      </c>
      <c r="L925" s="218">
        <v>10.5</v>
      </c>
      <c r="M925" s="218">
        <v>11.85</v>
      </c>
      <c r="N925" s="218">
        <v>11.55</v>
      </c>
      <c r="O925" s="218">
        <v>13.1</v>
      </c>
      <c r="P925" s="218">
        <v>11.95</v>
      </c>
      <c r="Q925" s="218">
        <v>11.55</v>
      </c>
      <c r="R925" s="218">
        <v>13.034492240057777</v>
      </c>
      <c r="S925" s="218">
        <v>11.743600000000001</v>
      </c>
      <c r="T925" s="218">
        <v>12.19</v>
      </c>
      <c r="U925" s="218">
        <v>11.4</v>
      </c>
      <c r="V925" s="218">
        <v>10.9</v>
      </c>
      <c r="W925" s="218">
        <v>12.8</v>
      </c>
      <c r="X925" s="218">
        <v>11.4</v>
      </c>
      <c r="Y925" s="218">
        <v>10.26</v>
      </c>
      <c r="Z925" s="215"/>
      <c r="AA925" s="216"/>
      <c r="AB925" s="216"/>
      <c r="AC925" s="216"/>
      <c r="AD925" s="216"/>
      <c r="AE925" s="216"/>
      <c r="AF925" s="216"/>
      <c r="AG925" s="216"/>
      <c r="AH925" s="216"/>
      <c r="AI925" s="216"/>
      <c r="AJ925" s="216"/>
      <c r="AK925" s="216"/>
      <c r="AL925" s="216"/>
      <c r="AM925" s="216"/>
      <c r="AN925" s="216"/>
      <c r="AO925" s="216"/>
      <c r="AP925" s="216"/>
      <c r="AQ925" s="216"/>
      <c r="AR925" s="216"/>
      <c r="AS925" s="216"/>
      <c r="AT925" s="216"/>
      <c r="AU925" s="216"/>
      <c r="AV925" s="216"/>
      <c r="AW925" s="216"/>
      <c r="AX925" s="216"/>
      <c r="AY925" s="216"/>
      <c r="AZ925" s="216"/>
      <c r="BA925" s="216"/>
      <c r="BB925" s="216"/>
      <c r="BC925" s="216"/>
      <c r="BD925" s="216"/>
      <c r="BE925" s="216"/>
      <c r="BF925" s="216"/>
      <c r="BG925" s="216"/>
      <c r="BH925" s="216"/>
      <c r="BI925" s="216"/>
      <c r="BJ925" s="216"/>
      <c r="BK925" s="216"/>
      <c r="BL925" s="216"/>
      <c r="BM925" s="217">
        <v>60</v>
      </c>
    </row>
    <row r="926" spans="1:65">
      <c r="A926" s="29"/>
      <c r="B926" s="19">
        <v>1</v>
      </c>
      <c r="C926" s="9">
        <v>6</v>
      </c>
      <c r="D926" s="220">
        <v>9.6</v>
      </c>
      <c r="E926" s="218">
        <v>11.92</v>
      </c>
      <c r="F926" s="218">
        <v>11.947795153403902</v>
      </c>
      <c r="G926" s="218">
        <v>13.1</v>
      </c>
      <c r="H926" s="218">
        <v>10.7</v>
      </c>
      <c r="I926" s="218">
        <v>12.8</v>
      </c>
      <c r="J926" s="218">
        <v>11.52</v>
      </c>
      <c r="K926" s="218">
        <v>12.2</v>
      </c>
      <c r="L926" s="218">
        <v>10.6</v>
      </c>
      <c r="M926" s="218">
        <v>12.15</v>
      </c>
      <c r="N926" s="219">
        <v>12.3</v>
      </c>
      <c r="O926" s="219">
        <v>12.7</v>
      </c>
      <c r="P926" s="218">
        <v>11.85</v>
      </c>
      <c r="Q926" s="218">
        <v>11.35</v>
      </c>
      <c r="R926" s="218">
        <v>12.826492494587381</v>
      </c>
      <c r="S926" s="218">
        <v>11.558</v>
      </c>
      <c r="T926" s="218">
        <v>12</v>
      </c>
      <c r="U926" s="218">
        <v>11.3</v>
      </c>
      <c r="V926" s="218">
        <v>11.2</v>
      </c>
      <c r="W926" s="218">
        <v>12.6</v>
      </c>
      <c r="X926" s="218">
        <v>11.55</v>
      </c>
      <c r="Y926" s="218">
        <v>12.82</v>
      </c>
      <c r="Z926" s="215"/>
      <c r="AA926" s="216"/>
      <c r="AB926" s="216"/>
      <c r="AC926" s="216"/>
      <c r="AD926" s="216"/>
      <c r="AE926" s="216"/>
      <c r="AF926" s="216"/>
      <c r="AG926" s="216"/>
      <c r="AH926" s="216"/>
      <c r="AI926" s="216"/>
      <c r="AJ926" s="216"/>
      <c r="AK926" s="216"/>
      <c r="AL926" s="216"/>
      <c r="AM926" s="216"/>
      <c r="AN926" s="216"/>
      <c r="AO926" s="216"/>
      <c r="AP926" s="216"/>
      <c r="AQ926" s="216"/>
      <c r="AR926" s="216"/>
      <c r="AS926" s="216"/>
      <c r="AT926" s="216"/>
      <c r="AU926" s="216"/>
      <c r="AV926" s="216"/>
      <c r="AW926" s="216"/>
      <c r="AX926" s="216"/>
      <c r="AY926" s="216"/>
      <c r="AZ926" s="216"/>
      <c r="BA926" s="216"/>
      <c r="BB926" s="216"/>
      <c r="BC926" s="216"/>
      <c r="BD926" s="216"/>
      <c r="BE926" s="216"/>
      <c r="BF926" s="216"/>
      <c r="BG926" s="216"/>
      <c r="BH926" s="216"/>
      <c r="BI926" s="216"/>
      <c r="BJ926" s="216"/>
      <c r="BK926" s="216"/>
      <c r="BL926" s="216"/>
      <c r="BM926" s="221"/>
    </row>
    <row r="927" spans="1:65">
      <c r="A927" s="29"/>
      <c r="B927" s="20" t="s">
        <v>269</v>
      </c>
      <c r="C927" s="12"/>
      <c r="D927" s="222">
        <v>9.3666666666666654</v>
      </c>
      <c r="E927" s="222">
        <v>11.878333333333332</v>
      </c>
      <c r="F927" s="222">
        <v>11.996086436872126</v>
      </c>
      <c r="G927" s="222">
        <v>12.450000000000001</v>
      </c>
      <c r="H927" s="222">
        <v>11.456666666666665</v>
      </c>
      <c r="I927" s="222">
        <v>12.516666666666666</v>
      </c>
      <c r="J927" s="222">
        <v>11.683333333333332</v>
      </c>
      <c r="K927" s="222">
        <v>11.983333333333333</v>
      </c>
      <c r="L927" s="222">
        <v>10.716666666666667</v>
      </c>
      <c r="M927" s="222">
        <v>12.300000000000002</v>
      </c>
      <c r="N927" s="222">
        <v>11.5</v>
      </c>
      <c r="O927" s="222">
        <v>13.075000000000001</v>
      </c>
      <c r="P927" s="222">
        <v>11.833333333333334</v>
      </c>
      <c r="Q927" s="222">
        <v>11.641666666666666</v>
      </c>
      <c r="R927" s="222">
        <v>12.928338488478367</v>
      </c>
      <c r="S927" s="222">
        <v>11.419283333333334</v>
      </c>
      <c r="T927" s="222">
        <v>11.986666666666666</v>
      </c>
      <c r="U927" s="222">
        <v>11.166666666666666</v>
      </c>
      <c r="V927" s="222">
        <v>11.149999999999999</v>
      </c>
      <c r="W927" s="222">
        <v>12.633333333333333</v>
      </c>
      <c r="X927" s="222">
        <v>11.484999999999999</v>
      </c>
      <c r="Y927" s="222">
        <v>12.071666666666665</v>
      </c>
      <c r="Z927" s="215"/>
      <c r="AA927" s="216"/>
      <c r="AB927" s="216"/>
      <c r="AC927" s="216"/>
      <c r="AD927" s="216"/>
      <c r="AE927" s="216"/>
      <c r="AF927" s="216"/>
      <c r="AG927" s="216"/>
      <c r="AH927" s="216"/>
      <c r="AI927" s="216"/>
      <c r="AJ927" s="216"/>
      <c r="AK927" s="216"/>
      <c r="AL927" s="216"/>
      <c r="AM927" s="216"/>
      <c r="AN927" s="216"/>
      <c r="AO927" s="216"/>
      <c r="AP927" s="216"/>
      <c r="AQ927" s="216"/>
      <c r="AR927" s="216"/>
      <c r="AS927" s="216"/>
      <c r="AT927" s="216"/>
      <c r="AU927" s="216"/>
      <c r="AV927" s="216"/>
      <c r="AW927" s="216"/>
      <c r="AX927" s="216"/>
      <c r="AY927" s="216"/>
      <c r="AZ927" s="216"/>
      <c r="BA927" s="216"/>
      <c r="BB927" s="216"/>
      <c r="BC927" s="216"/>
      <c r="BD927" s="216"/>
      <c r="BE927" s="216"/>
      <c r="BF927" s="216"/>
      <c r="BG927" s="216"/>
      <c r="BH927" s="216"/>
      <c r="BI927" s="216"/>
      <c r="BJ927" s="216"/>
      <c r="BK927" s="216"/>
      <c r="BL927" s="216"/>
      <c r="BM927" s="221"/>
    </row>
    <row r="928" spans="1:65">
      <c r="A928" s="29"/>
      <c r="B928" s="3" t="s">
        <v>270</v>
      </c>
      <c r="C928" s="28"/>
      <c r="D928" s="218">
        <v>9.25</v>
      </c>
      <c r="E928" s="218">
        <v>11.885</v>
      </c>
      <c r="F928" s="218">
        <v>11.960604757841679</v>
      </c>
      <c r="G928" s="218">
        <v>12.399999999999999</v>
      </c>
      <c r="H928" s="218">
        <v>11.51</v>
      </c>
      <c r="I928" s="218">
        <v>12.5</v>
      </c>
      <c r="J928" s="218">
        <v>11.574999999999999</v>
      </c>
      <c r="K928" s="218">
        <v>12.25</v>
      </c>
      <c r="L928" s="218">
        <v>10.649999999999999</v>
      </c>
      <c r="M928" s="218">
        <v>12.324999999999999</v>
      </c>
      <c r="N928" s="218">
        <v>11.425000000000001</v>
      </c>
      <c r="O928" s="218">
        <v>13.1</v>
      </c>
      <c r="P928" s="218">
        <v>11.824999999999999</v>
      </c>
      <c r="Q928" s="218">
        <v>11.600000000000001</v>
      </c>
      <c r="R928" s="218">
        <v>12.926434141622515</v>
      </c>
      <c r="S928" s="218">
        <v>11.6303</v>
      </c>
      <c r="T928" s="218">
        <v>12.025</v>
      </c>
      <c r="U928" s="218">
        <v>11.25</v>
      </c>
      <c r="V928" s="218">
        <v>11.149999999999999</v>
      </c>
      <c r="W928" s="218">
        <v>12.6</v>
      </c>
      <c r="X928" s="218">
        <v>11.545</v>
      </c>
      <c r="Y928" s="218">
        <v>12.305</v>
      </c>
      <c r="Z928" s="215"/>
      <c r="AA928" s="216"/>
      <c r="AB928" s="216"/>
      <c r="AC928" s="216"/>
      <c r="AD928" s="216"/>
      <c r="AE928" s="216"/>
      <c r="AF928" s="216"/>
      <c r="AG928" s="216"/>
      <c r="AH928" s="216"/>
      <c r="AI928" s="216"/>
      <c r="AJ928" s="216"/>
      <c r="AK928" s="216"/>
      <c r="AL928" s="216"/>
      <c r="AM928" s="216"/>
      <c r="AN928" s="216"/>
      <c r="AO928" s="216"/>
      <c r="AP928" s="216"/>
      <c r="AQ928" s="216"/>
      <c r="AR928" s="216"/>
      <c r="AS928" s="216"/>
      <c r="AT928" s="216"/>
      <c r="AU928" s="216"/>
      <c r="AV928" s="216"/>
      <c r="AW928" s="216"/>
      <c r="AX928" s="216"/>
      <c r="AY928" s="216"/>
      <c r="AZ928" s="216"/>
      <c r="BA928" s="216"/>
      <c r="BB928" s="216"/>
      <c r="BC928" s="216"/>
      <c r="BD928" s="216"/>
      <c r="BE928" s="216"/>
      <c r="BF928" s="216"/>
      <c r="BG928" s="216"/>
      <c r="BH928" s="216"/>
      <c r="BI928" s="216"/>
      <c r="BJ928" s="216"/>
      <c r="BK928" s="216"/>
      <c r="BL928" s="216"/>
      <c r="BM928" s="221"/>
    </row>
    <row r="929" spans="1:65">
      <c r="A929" s="29"/>
      <c r="B929" s="3" t="s">
        <v>271</v>
      </c>
      <c r="C929" s="28"/>
      <c r="D929" s="23">
        <v>1.6621271511730549</v>
      </c>
      <c r="E929" s="23">
        <v>8.1833163611500948E-2</v>
      </c>
      <c r="F929" s="23">
        <v>0.13921438581031773</v>
      </c>
      <c r="G929" s="23">
        <v>0.51672042731055279</v>
      </c>
      <c r="H929" s="23">
        <v>0.46996453766924468</v>
      </c>
      <c r="I929" s="23">
        <v>0.29944392908634299</v>
      </c>
      <c r="J929" s="23">
        <v>0.23897001206567073</v>
      </c>
      <c r="K929" s="23">
        <v>0.85654344120229353</v>
      </c>
      <c r="L929" s="23">
        <v>0.3488074922742726</v>
      </c>
      <c r="M929" s="23">
        <v>0.29664793948382662</v>
      </c>
      <c r="N929" s="23">
        <v>0.42895221179054444</v>
      </c>
      <c r="O929" s="23">
        <v>0.20186629238186371</v>
      </c>
      <c r="P929" s="23">
        <v>0.14023789311975079</v>
      </c>
      <c r="Q929" s="23">
        <v>0.38783587594066971</v>
      </c>
      <c r="R929" s="23">
        <v>8.7934116154764236E-2</v>
      </c>
      <c r="S929" s="23">
        <v>0.51337111884743458</v>
      </c>
      <c r="T929" s="23">
        <v>0.19551641022345592</v>
      </c>
      <c r="U929" s="23">
        <v>0.25819888974716104</v>
      </c>
      <c r="V929" s="23">
        <v>0.22583179581272428</v>
      </c>
      <c r="W929" s="23">
        <v>0.10327955589886466</v>
      </c>
      <c r="X929" s="23">
        <v>0.11432410069622276</v>
      </c>
      <c r="Y929" s="23">
        <v>1.0301148803248437</v>
      </c>
      <c r="Z929" s="15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86</v>
      </c>
      <c r="C930" s="28"/>
      <c r="D930" s="13">
        <v>0.17745129727826212</v>
      </c>
      <c r="E930" s="13">
        <v>6.8892799448436329E-3</v>
      </c>
      <c r="F930" s="13">
        <v>1.1604983553837801E-2</v>
      </c>
      <c r="G930" s="13">
        <v>4.1503648779964077E-2</v>
      </c>
      <c r="H930" s="13">
        <v>4.1021053622570094E-2</v>
      </c>
      <c r="I930" s="13">
        <v>2.3923616172011424E-2</v>
      </c>
      <c r="J930" s="13">
        <v>2.0453923999914757E-2</v>
      </c>
      <c r="K930" s="13">
        <v>7.1477894954294324E-2</v>
      </c>
      <c r="L930" s="13">
        <v>3.2548133027148297E-2</v>
      </c>
      <c r="M930" s="13">
        <v>2.4117718657221673E-2</v>
      </c>
      <c r="N930" s="13">
        <v>3.7300192329612562E-2</v>
      </c>
      <c r="O930" s="13">
        <v>1.5439104579874852E-2</v>
      </c>
      <c r="P930" s="13">
        <v>1.1851089559415559E-2</v>
      </c>
      <c r="Q930" s="13">
        <v>3.331446321609189E-2</v>
      </c>
      <c r="R930" s="13">
        <v>6.8016563948360741E-3</v>
      </c>
      <c r="S930" s="13">
        <v>4.4956509429001049E-2</v>
      </c>
      <c r="T930" s="13">
        <v>1.63111576938367E-2</v>
      </c>
      <c r="U930" s="13">
        <v>2.3122288634074124E-2</v>
      </c>
      <c r="V930" s="13">
        <v>2.0253972718629984E-2</v>
      </c>
      <c r="W930" s="13">
        <v>8.1751627360578897E-3</v>
      </c>
      <c r="X930" s="13">
        <v>9.9542098995405101E-3</v>
      </c>
      <c r="Y930" s="13">
        <v>8.5333277398164611E-2</v>
      </c>
      <c r="Z930" s="15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272</v>
      </c>
      <c r="C931" s="28"/>
      <c r="D931" s="13">
        <v>-0.2141632627211727</v>
      </c>
      <c r="E931" s="13">
        <v>-3.4415611056579642E-3</v>
      </c>
      <c r="F931" s="13">
        <v>6.4375899287956173E-3</v>
      </c>
      <c r="G931" s="13">
        <v>4.4519649016519836E-2</v>
      </c>
      <c r="H931" s="13">
        <v>-3.8818197143299149E-2</v>
      </c>
      <c r="I931" s="13">
        <v>5.0112793054091442E-2</v>
      </c>
      <c r="J931" s="13">
        <v>-1.9801507415555197E-2</v>
      </c>
      <c r="K931" s="13">
        <v>5.3676407535176995E-3</v>
      </c>
      <c r="L931" s="13">
        <v>-0.10090209596034516</v>
      </c>
      <c r="M931" s="13">
        <v>3.1935074931983554E-2</v>
      </c>
      <c r="N931" s="13">
        <v>-3.5182653518877394E-2</v>
      </c>
      <c r="O931" s="13">
        <v>9.6955374368754788E-2</v>
      </c>
      <c r="P931" s="13">
        <v>-7.2169333310186934E-3</v>
      </c>
      <c r="Q931" s="13">
        <v>-2.3297222439037535E-2</v>
      </c>
      <c r="R931" s="13">
        <v>8.4650889988127531E-2</v>
      </c>
      <c r="S931" s="13">
        <v>-4.195455266236725E-2</v>
      </c>
      <c r="T931" s="13">
        <v>5.6472979553963132E-3</v>
      </c>
      <c r="U931" s="13">
        <v>-6.3148373706735983E-2</v>
      </c>
      <c r="V931" s="13">
        <v>-6.4546659716129051E-2</v>
      </c>
      <c r="W931" s="13">
        <v>5.9900795119842032E-2</v>
      </c>
      <c r="X931" s="13">
        <v>-3.6441110927331044E-2</v>
      </c>
      <c r="Y931" s="13">
        <v>1.2778556603300073E-2</v>
      </c>
      <c r="Z931" s="15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45" t="s">
        <v>273</v>
      </c>
      <c r="C932" s="46"/>
      <c r="D932" s="44">
        <v>4.0199999999999996</v>
      </c>
      <c r="E932" s="44">
        <v>0.04</v>
      </c>
      <c r="F932" s="44">
        <v>0.23</v>
      </c>
      <c r="G932" s="44">
        <v>0.96</v>
      </c>
      <c r="H932" s="44">
        <v>0.64</v>
      </c>
      <c r="I932" s="44">
        <v>1.07</v>
      </c>
      <c r="J932" s="44">
        <v>0.28000000000000003</v>
      </c>
      <c r="K932" s="44">
        <v>0.21</v>
      </c>
      <c r="L932" s="44">
        <v>1.84</v>
      </c>
      <c r="M932" s="44">
        <v>0.72</v>
      </c>
      <c r="N932" s="44">
        <v>0.56999999999999995</v>
      </c>
      <c r="O932" s="44">
        <v>1.97</v>
      </c>
      <c r="P932" s="44">
        <v>0.04</v>
      </c>
      <c r="Q932" s="44">
        <v>0.35</v>
      </c>
      <c r="R932" s="44">
        <v>1.73</v>
      </c>
      <c r="S932" s="44">
        <v>0.7</v>
      </c>
      <c r="T932" s="44">
        <v>0.21</v>
      </c>
      <c r="U932" s="44">
        <v>1.1100000000000001</v>
      </c>
      <c r="V932" s="44">
        <v>1.1399999999999999</v>
      </c>
      <c r="W932" s="44">
        <v>1.25</v>
      </c>
      <c r="X932" s="44">
        <v>0.6</v>
      </c>
      <c r="Y932" s="44">
        <v>0.35</v>
      </c>
      <c r="Z932" s="15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BM933" s="55"/>
    </row>
    <row r="934" spans="1:65" ht="15">
      <c r="B934" s="8" t="s">
        <v>543</v>
      </c>
      <c r="BM934" s="27" t="s">
        <v>66</v>
      </c>
    </row>
    <row r="935" spans="1:65" ht="15">
      <c r="A935" s="24" t="s">
        <v>62</v>
      </c>
      <c r="B935" s="18" t="s">
        <v>110</v>
      </c>
      <c r="C935" s="15" t="s">
        <v>111</v>
      </c>
      <c r="D935" s="16" t="s">
        <v>234</v>
      </c>
      <c r="E935" s="17" t="s">
        <v>234</v>
      </c>
      <c r="F935" s="17" t="s">
        <v>234</v>
      </c>
      <c r="G935" s="17" t="s">
        <v>234</v>
      </c>
      <c r="H935" s="17" t="s">
        <v>234</v>
      </c>
      <c r="I935" s="17" t="s">
        <v>234</v>
      </c>
      <c r="J935" s="17" t="s">
        <v>234</v>
      </c>
      <c r="K935" s="17" t="s">
        <v>234</v>
      </c>
      <c r="L935" s="17" t="s">
        <v>234</v>
      </c>
      <c r="M935" s="17" t="s">
        <v>234</v>
      </c>
      <c r="N935" s="17" t="s">
        <v>234</v>
      </c>
      <c r="O935" s="17" t="s">
        <v>234</v>
      </c>
      <c r="P935" s="17" t="s">
        <v>234</v>
      </c>
      <c r="Q935" s="17" t="s">
        <v>234</v>
      </c>
      <c r="R935" s="17" t="s">
        <v>234</v>
      </c>
      <c r="S935" s="17" t="s">
        <v>234</v>
      </c>
      <c r="T935" s="17" t="s">
        <v>234</v>
      </c>
      <c r="U935" s="17" t="s">
        <v>234</v>
      </c>
      <c r="V935" s="17" t="s">
        <v>234</v>
      </c>
      <c r="W935" s="17" t="s">
        <v>234</v>
      </c>
      <c r="X935" s="17" t="s">
        <v>234</v>
      </c>
      <c r="Y935" s="17" t="s">
        <v>234</v>
      </c>
      <c r="Z935" s="17" t="s">
        <v>234</v>
      </c>
      <c r="AA935" s="17" t="s">
        <v>234</v>
      </c>
      <c r="AB935" s="17" t="s">
        <v>234</v>
      </c>
      <c r="AC935" s="17" t="s">
        <v>234</v>
      </c>
      <c r="AD935" s="15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235</v>
      </c>
      <c r="C936" s="9" t="s">
        <v>235</v>
      </c>
      <c r="D936" s="151" t="s">
        <v>237</v>
      </c>
      <c r="E936" s="152" t="s">
        <v>238</v>
      </c>
      <c r="F936" s="152" t="s">
        <v>239</v>
      </c>
      <c r="G936" s="152" t="s">
        <v>240</v>
      </c>
      <c r="H936" s="152" t="s">
        <v>241</v>
      </c>
      <c r="I936" s="152" t="s">
        <v>242</v>
      </c>
      <c r="J936" s="152" t="s">
        <v>243</v>
      </c>
      <c r="K936" s="152" t="s">
        <v>244</v>
      </c>
      <c r="L936" s="152" t="s">
        <v>245</v>
      </c>
      <c r="M936" s="152" t="s">
        <v>246</v>
      </c>
      <c r="N936" s="152" t="s">
        <v>247</v>
      </c>
      <c r="O936" s="152" t="s">
        <v>248</v>
      </c>
      <c r="P936" s="152" t="s">
        <v>250</v>
      </c>
      <c r="Q936" s="152" t="s">
        <v>251</v>
      </c>
      <c r="R936" s="152" t="s">
        <v>252</v>
      </c>
      <c r="S936" s="152" t="s">
        <v>253</v>
      </c>
      <c r="T936" s="152" t="s">
        <v>254</v>
      </c>
      <c r="U936" s="152" t="s">
        <v>255</v>
      </c>
      <c r="V936" s="152" t="s">
        <v>256</v>
      </c>
      <c r="W936" s="152" t="s">
        <v>257</v>
      </c>
      <c r="X936" s="152" t="s">
        <v>258</v>
      </c>
      <c r="Y936" s="152" t="s">
        <v>259</v>
      </c>
      <c r="Z936" s="152" t="s">
        <v>260</v>
      </c>
      <c r="AA936" s="152" t="s">
        <v>261</v>
      </c>
      <c r="AB936" s="152" t="s">
        <v>262</v>
      </c>
      <c r="AC936" s="152" t="s">
        <v>263</v>
      </c>
      <c r="AD936" s="15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1</v>
      </c>
    </row>
    <row r="937" spans="1:65">
      <c r="A937" s="29"/>
      <c r="B937" s="19"/>
      <c r="C937" s="9"/>
      <c r="D937" s="10" t="s">
        <v>282</v>
      </c>
      <c r="E937" s="11" t="s">
        <v>114</v>
      </c>
      <c r="F937" s="11" t="s">
        <v>282</v>
      </c>
      <c r="G937" s="11" t="s">
        <v>114</v>
      </c>
      <c r="H937" s="11" t="s">
        <v>114</v>
      </c>
      <c r="I937" s="11" t="s">
        <v>283</v>
      </c>
      <c r="J937" s="11" t="s">
        <v>283</v>
      </c>
      <c r="K937" s="11" t="s">
        <v>114</v>
      </c>
      <c r="L937" s="11" t="s">
        <v>114</v>
      </c>
      <c r="M937" s="11" t="s">
        <v>282</v>
      </c>
      <c r="N937" s="11" t="s">
        <v>283</v>
      </c>
      <c r="O937" s="11" t="s">
        <v>283</v>
      </c>
      <c r="P937" s="11" t="s">
        <v>283</v>
      </c>
      <c r="Q937" s="11" t="s">
        <v>283</v>
      </c>
      <c r="R937" s="11" t="s">
        <v>283</v>
      </c>
      <c r="S937" s="11" t="s">
        <v>283</v>
      </c>
      <c r="T937" s="11" t="s">
        <v>283</v>
      </c>
      <c r="U937" s="11" t="s">
        <v>114</v>
      </c>
      <c r="V937" s="11" t="s">
        <v>283</v>
      </c>
      <c r="W937" s="11" t="s">
        <v>282</v>
      </c>
      <c r="X937" s="11" t="s">
        <v>114</v>
      </c>
      <c r="Y937" s="11" t="s">
        <v>283</v>
      </c>
      <c r="Z937" s="11" t="s">
        <v>283</v>
      </c>
      <c r="AA937" s="11" t="s">
        <v>283</v>
      </c>
      <c r="AB937" s="11" t="s">
        <v>114</v>
      </c>
      <c r="AC937" s="11" t="s">
        <v>114</v>
      </c>
      <c r="AD937" s="15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9"/>
      <c r="C938" s="9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15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3</v>
      </c>
    </row>
    <row r="939" spans="1:65">
      <c r="A939" s="29"/>
      <c r="B939" s="18">
        <v>1</v>
      </c>
      <c r="C939" s="14">
        <v>1</v>
      </c>
      <c r="D939" s="204">
        <v>8.5999999999999993E-2</v>
      </c>
      <c r="E939" s="204">
        <v>0.10059999999999999</v>
      </c>
      <c r="F939" s="204">
        <v>0.100071147739</v>
      </c>
      <c r="G939" s="204">
        <v>9.2999999999999999E-2</v>
      </c>
      <c r="H939" s="204">
        <v>0.1</v>
      </c>
      <c r="I939" s="204">
        <v>0.109</v>
      </c>
      <c r="J939" s="204">
        <v>0.105</v>
      </c>
      <c r="K939" s="204">
        <v>9.9000000000000005E-2</v>
      </c>
      <c r="L939" s="211">
        <v>8.7354920000000003E-2</v>
      </c>
      <c r="M939" s="204">
        <v>9.8599999999999993E-2</v>
      </c>
      <c r="N939" s="204">
        <v>0.11</v>
      </c>
      <c r="O939" s="204">
        <v>0.1</v>
      </c>
      <c r="P939" s="204">
        <v>0.109</v>
      </c>
      <c r="Q939" s="204">
        <v>0.1</v>
      </c>
      <c r="R939" s="204">
        <v>0.104</v>
      </c>
      <c r="S939" s="204">
        <v>0.104</v>
      </c>
      <c r="T939" s="204">
        <v>0.104</v>
      </c>
      <c r="U939" s="211">
        <v>0.12118846118792084</v>
      </c>
      <c r="V939" s="204">
        <v>9.9047339999999984E-2</v>
      </c>
      <c r="W939" s="204">
        <v>9.8000000000000004E-2</v>
      </c>
      <c r="X939" s="204">
        <v>9.9000000000000005E-2</v>
      </c>
      <c r="Y939" s="204">
        <v>9.8000000000000004E-2</v>
      </c>
      <c r="Z939" s="204">
        <v>0.1</v>
      </c>
      <c r="AA939" s="204">
        <v>0.1</v>
      </c>
      <c r="AB939" s="204">
        <v>9.1999999999999998E-2</v>
      </c>
      <c r="AC939" s="204">
        <v>0.106</v>
      </c>
      <c r="AD939" s="205"/>
      <c r="AE939" s="206"/>
      <c r="AF939" s="206"/>
      <c r="AG939" s="206"/>
      <c r="AH939" s="206"/>
      <c r="AI939" s="206"/>
      <c r="AJ939" s="206"/>
      <c r="AK939" s="206"/>
      <c r="AL939" s="206"/>
      <c r="AM939" s="206"/>
      <c r="AN939" s="206"/>
      <c r="AO939" s="206"/>
      <c r="AP939" s="206"/>
      <c r="AQ939" s="206"/>
      <c r="AR939" s="206"/>
      <c r="AS939" s="206"/>
      <c r="AT939" s="206"/>
      <c r="AU939" s="206"/>
      <c r="AV939" s="206"/>
      <c r="AW939" s="206"/>
      <c r="AX939" s="206"/>
      <c r="AY939" s="206"/>
      <c r="AZ939" s="206"/>
      <c r="BA939" s="206"/>
      <c r="BB939" s="206"/>
      <c r="BC939" s="206"/>
      <c r="BD939" s="206"/>
      <c r="BE939" s="206"/>
      <c r="BF939" s="206"/>
      <c r="BG939" s="206"/>
      <c r="BH939" s="206"/>
      <c r="BI939" s="206"/>
      <c r="BJ939" s="206"/>
      <c r="BK939" s="206"/>
      <c r="BL939" s="206"/>
      <c r="BM939" s="207">
        <v>1</v>
      </c>
    </row>
    <row r="940" spans="1:65">
      <c r="A940" s="29"/>
      <c r="B940" s="19">
        <v>1</v>
      </c>
      <c r="C940" s="9">
        <v>2</v>
      </c>
      <c r="D940" s="23">
        <v>8.8999999999999996E-2</v>
      </c>
      <c r="E940" s="23">
        <v>0.10239999999999999</v>
      </c>
      <c r="F940" s="23">
        <v>9.9363043191999983E-2</v>
      </c>
      <c r="G940" s="23">
        <v>9.1999999999999998E-2</v>
      </c>
      <c r="H940" s="23">
        <v>0.1</v>
      </c>
      <c r="I940" s="23">
        <v>0.108</v>
      </c>
      <c r="J940" s="23">
        <v>0.104</v>
      </c>
      <c r="K940" s="23">
        <v>0.1</v>
      </c>
      <c r="L940" s="212">
        <v>8.8789279999999998E-2</v>
      </c>
      <c r="M940" s="23">
        <v>0.10219999999999999</v>
      </c>
      <c r="N940" s="23">
        <v>0.11</v>
      </c>
      <c r="O940" s="23">
        <v>0.1</v>
      </c>
      <c r="P940" s="23">
        <v>0.11</v>
      </c>
      <c r="Q940" s="23">
        <v>9.7000000000000003E-2</v>
      </c>
      <c r="R940" s="23">
        <v>0.10299999999999999</v>
      </c>
      <c r="S940" s="23">
        <v>0.107</v>
      </c>
      <c r="T940" s="23">
        <v>0.108</v>
      </c>
      <c r="U940" s="212">
        <v>0.11875395169301983</v>
      </c>
      <c r="V940" s="209">
        <v>9.4185279999999996E-2</v>
      </c>
      <c r="W940" s="23">
        <v>9.8000000000000004E-2</v>
      </c>
      <c r="X940" s="23">
        <v>9.9000000000000005E-2</v>
      </c>
      <c r="Y940" s="23">
        <v>9.6000000000000002E-2</v>
      </c>
      <c r="Z940" s="23">
        <v>0.1</v>
      </c>
      <c r="AA940" s="23">
        <v>0.1</v>
      </c>
      <c r="AB940" s="23">
        <v>9.4E-2</v>
      </c>
      <c r="AC940" s="23">
        <v>0.104</v>
      </c>
      <c r="AD940" s="205"/>
      <c r="AE940" s="206"/>
      <c r="AF940" s="206"/>
      <c r="AG940" s="206"/>
      <c r="AH940" s="206"/>
      <c r="AI940" s="206"/>
      <c r="AJ940" s="206"/>
      <c r="AK940" s="206"/>
      <c r="AL940" s="206"/>
      <c r="AM940" s="206"/>
      <c r="AN940" s="206"/>
      <c r="AO940" s="206"/>
      <c r="AP940" s="206"/>
      <c r="AQ940" s="206"/>
      <c r="AR940" s="206"/>
      <c r="AS940" s="206"/>
      <c r="AT940" s="206"/>
      <c r="AU940" s="206"/>
      <c r="AV940" s="206"/>
      <c r="AW940" s="206"/>
      <c r="AX940" s="206"/>
      <c r="AY940" s="206"/>
      <c r="AZ940" s="206"/>
      <c r="BA940" s="206"/>
      <c r="BB940" s="206"/>
      <c r="BC940" s="206"/>
      <c r="BD940" s="206"/>
      <c r="BE940" s="206"/>
      <c r="BF940" s="206"/>
      <c r="BG940" s="206"/>
      <c r="BH940" s="206"/>
      <c r="BI940" s="206"/>
      <c r="BJ940" s="206"/>
      <c r="BK940" s="206"/>
      <c r="BL940" s="206"/>
      <c r="BM940" s="207">
        <v>30</v>
      </c>
    </row>
    <row r="941" spans="1:65">
      <c r="A941" s="29"/>
      <c r="B941" s="19">
        <v>1</v>
      </c>
      <c r="C941" s="9">
        <v>3</v>
      </c>
      <c r="D941" s="23">
        <v>9.8000000000000004E-2</v>
      </c>
      <c r="E941" s="23">
        <v>0.10169999999999998</v>
      </c>
      <c r="F941" s="23">
        <v>9.9279974968999984E-2</v>
      </c>
      <c r="G941" s="23">
        <v>9.0999999999999998E-2</v>
      </c>
      <c r="H941" s="23">
        <v>0.1</v>
      </c>
      <c r="I941" s="23">
        <v>0.11299999999999999</v>
      </c>
      <c r="J941" s="23">
        <v>0.105</v>
      </c>
      <c r="K941" s="23">
        <v>0.10100000000000001</v>
      </c>
      <c r="L941" s="212">
        <v>8.8757879999999997E-2</v>
      </c>
      <c r="M941" s="23">
        <v>0.10239999999999999</v>
      </c>
      <c r="N941" s="23">
        <v>0.1</v>
      </c>
      <c r="O941" s="209">
        <v>0.107</v>
      </c>
      <c r="P941" s="23">
        <v>0.107</v>
      </c>
      <c r="Q941" s="23">
        <v>0.10199999999999998</v>
      </c>
      <c r="R941" s="23">
        <v>0.104</v>
      </c>
      <c r="S941" s="23">
        <v>0.106</v>
      </c>
      <c r="T941" s="23">
        <v>0.104</v>
      </c>
      <c r="U941" s="212">
        <v>0.11965679612654267</v>
      </c>
      <c r="V941" s="23">
        <v>0.10184176</v>
      </c>
      <c r="W941" s="23">
        <v>9.7000000000000003E-2</v>
      </c>
      <c r="X941" s="23">
        <v>0.10199999999999998</v>
      </c>
      <c r="Y941" s="23">
        <v>9.4E-2</v>
      </c>
      <c r="Z941" s="23">
        <v>0.1</v>
      </c>
      <c r="AA941" s="23">
        <v>0.1</v>
      </c>
      <c r="AB941" s="23">
        <v>0.09</v>
      </c>
      <c r="AC941" s="23">
        <v>0.105</v>
      </c>
      <c r="AD941" s="205"/>
      <c r="AE941" s="206"/>
      <c r="AF941" s="206"/>
      <c r="AG941" s="206"/>
      <c r="AH941" s="206"/>
      <c r="AI941" s="206"/>
      <c r="AJ941" s="206"/>
      <c r="AK941" s="206"/>
      <c r="AL941" s="206"/>
      <c r="AM941" s="206"/>
      <c r="AN941" s="206"/>
      <c r="AO941" s="206"/>
      <c r="AP941" s="206"/>
      <c r="AQ941" s="206"/>
      <c r="AR941" s="206"/>
      <c r="AS941" s="206"/>
      <c r="AT941" s="206"/>
      <c r="AU941" s="206"/>
      <c r="AV941" s="206"/>
      <c r="AW941" s="206"/>
      <c r="AX941" s="206"/>
      <c r="AY941" s="206"/>
      <c r="AZ941" s="206"/>
      <c r="BA941" s="206"/>
      <c r="BB941" s="206"/>
      <c r="BC941" s="206"/>
      <c r="BD941" s="206"/>
      <c r="BE941" s="206"/>
      <c r="BF941" s="206"/>
      <c r="BG941" s="206"/>
      <c r="BH941" s="206"/>
      <c r="BI941" s="206"/>
      <c r="BJ941" s="206"/>
      <c r="BK941" s="206"/>
      <c r="BL941" s="206"/>
      <c r="BM941" s="207">
        <v>16</v>
      </c>
    </row>
    <row r="942" spans="1:65">
      <c r="A942" s="29"/>
      <c r="B942" s="19">
        <v>1</v>
      </c>
      <c r="C942" s="9">
        <v>4</v>
      </c>
      <c r="D942" s="23">
        <v>8.7999999999999995E-2</v>
      </c>
      <c r="E942" s="23">
        <v>0.10009999999999999</v>
      </c>
      <c r="F942" s="23">
        <v>9.8213170145999992E-2</v>
      </c>
      <c r="G942" s="23">
        <v>9.0999999999999998E-2</v>
      </c>
      <c r="H942" s="23">
        <v>0.1</v>
      </c>
      <c r="I942" s="23">
        <v>0.11</v>
      </c>
      <c r="J942" s="23">
        <v>0.104</v>
      </c>
      <c r="K942" s="23">
        <v>0.105</v>
      </c>
      <c r="L942" s="212">
        <v>8.7507640000000012E-2</v>
      </c>
      <c r="M942" s="23">
        <v>0.10150000000000001</v>
      </c>
      <c r="N942" s="23">
        <v>0.11</v>
      </c>
      <c r="O942" s="23">
        <v>9.9000000000000005E-2</v>
      </c>
      <c r="P942" s="23">
        <v>0.11</v>
      </c>
      <c r="Q942" s="23">
        <v>9.8000000000000004E-2</v>
      </c>
      <c r="R942" s="23">
        <v>0.10199999999999998</v>
      </c>
      <c r="S942" s="23">
        <v>0.105</v>
      </c>
      <c r="T942" s="23">
        <v>0.106</v>
      </c>
      <c r="U942" s="212">
        <v>0.11767422441091775</v>
      </c>
      <c r="V942" s="23">
        <v>9.939358999999999E-2</v>
      </c>
      <c r="W942" s="209">
        <v>0.10299999999999999</v>
      </c>
      <c r="X942" s="23">
        <v>9.7000000000000003E-2</v>
      </c>
      <c r="Y942" s="23">
        <v>9.0999999999999998E-2</v>
      </c>
      <c r="Z942" s="23">
        <v>0.1</v>
      </c>
      <c r="AA942" s="23">
        <v>0.11</v>
      </c>
      <c r="AB942" s="23">
        <v>9.2999999999999999E-2</v>
      </c>
      <c r="AC942" s="23">
        <v>0.106</v>
      </c>
      <c r="AD942" s="205"/>
      <c r="AE942" s="206"/>
      <c r="AF942" s="206"/>
      <c r="AG942" s="206"/>
      <c r="AH942" s="206"/>
      <c r="AI942" s="206"/>
      <c r="AJ942" s="206"/>
      <c r="AK942" s="206"/>
      <c r="AL942" s="206"/>
      <c r="AM942" s="206"/>
      <c r="AN942" s="206"/>
      <c r="AO942" s="206"/>
      <c r="AP942" s="206"/>
      <c r="AQ942" s="206"/>
      <c r="AR942" s="206"/>
      <c r="AS942" s="206"/>
      <c r="AT942" s="206"/>
      <c r="AU942" s="206"/>
      <c r="AV942" s="206"/>
      <c r="AW942" s="206"/>
      <c r="AX942" s="206"/>
      <c r="AY942" s="206"/>
      <c r="AZ942" s="206"/>
      <c r="BA942" s="206"/>
      <c r="BB942" s="206"/>
      <c r="BC942" s="206"/>
      <c r="BD942" s="206"/>
      <c r="BE942" s="206"/>
      <c r="BF942" s="206"/>
      <c r="BG942" s="206"/>
      <c r="BH942" s="206"/>
      <c r="BI942" s="206"/>
      <c r="BJ942" s="206"/>
      <c r="BK942" s="206"/>
      <c r="BL942" s="206"/>
      <c r="BM942" s="207">
        <v>0.10085787747976389</v>
      </c>
    </row>
    <row r="943" spans="1:65">
      <c r="A943" s="29"/>
      <c r="B943" s="19">
        <v>1</v>
      </c>
      <c r="C943" s="9">
        <v>5</v>
      </c>
      <c r="D943" s="23">
        <v>9.8000000000000004E-2</v>
      </c>
      <c r="E943" s="23">
        <v>0.1016</v>
      </c>
      <c r="F943" s="23">
        <v>0.100564442297</v>
      </c>
      <c r="G943" s="23">
        <v>9.0999999999999998E-2</v>
      </c>
      <c r="H943" s="23">
        <v>0.1</v>
      </c>
      <c r="I943" s="23">
        <v>0.11100000000000002</v>
      </c>
      <c r="J943" s="23">
        <v>0.10299999999999999</v>
      </c>
      <c r="K943" s="23">
        <v>0.105</v>
      </c>
      <c r="L943" s="212">
        <v>8.8661959999999998E-2</v>
      </c>
      <c r="M943" s="209">
        <v>0.10829999999999999</v>
      </c>
      <c r="N943" s="23">
        <v>0.11</v>
      </c>
      <c r="O943" s="23">
        <v>0.10100000000000001</v>
      </c>
      <c r="P943" s="23">
        <v>0.104</v>
      </c>
      <c r="Q943" s="23">
        <v>0.1</v>
      </c>
      <c r="R943" s="23">
        <v>0.10299999999999999</v>
      </c>
      <c r="S943" s="23">
        <v>0.105</v>
      </c>
      <c r="T943" s="23">
        <v>0.108</v>
      </c>
      <c r="U943" s="212">
        <v>0.12039967572880104</v>
      </c>
      <c r="V943" s="23">
        <v>9.8242960000000018E-2</v>
      </c>
      <c r="W943" s="23">
        <v>0.10100000000000001</v>
      </c>
      <c r="X943" s="23">
        <v>9.8000000000000004E-2</v>
      </c>
      <c r="Y943" s="23">
        <v>9.2999999999999999E-2</v>
      </c>
      <c r="Z943" s="23">
        <v>0.1</v>
      </c>
      <c r="AA943" s="23">
        <v>0.1</v>
      </c>
      <c r="AB943" s="23">
        <v>8.5000000000000006E-2</v>
      </c>
      <c r="AC943" s="23">
        <v>0.10299999999999999</v>
      </c>
      <c r="AD943" s="205"/>
      <c r="AE943" s="206"/>
      <c r="AF943" s="206"/>
      <c r="AG943" s="206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6"/>
      <c r="AT943" s="206"/>
      <c r="AU943" s="206"/>
      <c r="AV943" s="206"/>
      <c r="AW943" s="206"/>
      <c r="AX943" s="206"/>
      <c r="AY943" s="206"/>
      <c r="AZ943" s="206"/>
      <c r="BA943" s="206"/>
      <c r="BB943" s="206"/>
      <c r="BC943" s="206"/>
      <c r="BD943" s="206"/>
      <c r="BE943" s="206"/>
      <c r="BF943" s="206"/>
      <c r="BG943" s="206"/>
      <c r="BH943" s="206"/>
      <c r="BI943" s="206"/>
      <c r="BJ943" s="206"/>
      <c r="BK943" s="206"/>
      <c r="BL943" s="206"/>
      <c r="BM943" s="207">
        <v>61</v>
      </c>
    </row>
    <row r="944" spans="1:65">
      <c r="A944" s="29"/>
      <c r="B944" s="19">
        <v>1</v>
      </c>
      <c r="C944" s="9">
        <v>6</v>
      </c>
      <c r="D944" s="23">
        <v>9.4E-2</v>
      </c>
      <c r="E944" s="23">
        <v>0.1016</v>
      </c>
      <c r="F944" s="23">
        <v>9.9197886743000008E-2</v>
      </c>
      <c r="G944" s="23">
        <v>9.4E-2</v>
      </c>
      <c r="H944" s="23">
        <v>0.1</v>
      </c>
      <c r="I944" s="23">
        <v>0.11100000000000002</v>
      </c>
      <c r="J944" s="23">
        <v>0.105</v>
      </c>
      <c r="K944" s="23">
        <v>0.10100000000000001</v>
      </c>
      <c r="L944" s="212">
        <v>8.8072440000000002E-2</v>
      </c>
      <c r="M944" s="23">
        <v>0.10189999999999999</v>
      </c>
      <c r="N944" s="23">
        <v>0.11</v>
      </c>
      <c r="O944" s="23">
        <v>0.10100000000000001</v>
      </c>
      <c r="P944" s="23">
        <v>0.107</v>
      </c>
      <c r="Q944" s="23">
        <v>9.5000000000000001E-2</v>
      </c>
      <c r="R944" s="209">
        <v>9.8000000000000004E-2</v>
      </c>
      <c r="S944" s="23">
        <v>0.108</v>
      </c>
      <c r="T944" s="23">
        <v>0.108</v>
      </c>
      <c r="U944" s="212">
        <v>0.1188764565426938</v>
      </c>
      <c r="V944" s="23">
        <v>9.9078259999999987E-2</v>
      </c>
      <c r="W944" s="23">
        <v>9.8000000000000004E-2</v>
      </c>
      <c r="X944" s="23">
        <v>0.1</v>
      </c>
      <c r="Y944" s="23">
        <v>9.7000000000000003E-2</v>
      </c>
      <c r="Z944" s="23">
        <v>0.09</v>
      </c>
      <c r="AA944" s="23">
        <v>0.1</v>
      </c>
      <c r="AB944" s="23">
        <v>0.09</v>
      </c>
      <c r="AC944" s="23">
        <v>0.105</v>
      </c>
      <c r="AD944" s="205"/>
      <c r="AE944" s="206"/>
      <c r="AF944" s="206"/>
      <c r="AG944" s="206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06"/>
      <c r="AT944" s="206"/>
      <c r="AU944" s="206"/>
      <c r="AV944" s="206"/>
      <c r="AW944" s="206"/>
      <c r="AX944" s="206"/>
      <c r="AY944" s="206"/>
      <c r="AZ944" s="206"/>
      <c r="BA944" s="206"/>
      <c r="BB944" s="206"/>
      <c r="BC944" s="206"/>
      <c r="BD944" s="206"/>
      <c r="BE944" s="206"/>
      <c r="BF944" s="206"/>
      <c r="BG944" s="206"/>
      <c r="BH944" s="206"/>
      <c r="BI944" s="206"/>
      <c r="BJ944" s="206"/>
      <c r="BK944" s="206"/>
      <c r="BL944" s="206"/>
      <c r="BM944" s="56"/>
    </row>
    <row r="945" spans="1:65">
      <c r="A945" s="29"/>
      <c r="B945" s="20" t="s">
        <v>269</v>
      </c>
      <c r="C945" s="12"/>
      <c r="D945" s="210">
        <v>9.2166666666666661E-2</v>
      </c>
      <c r="E945" s="210">
        <v>0.10133333333333333</v>
      </c>
      <c r="F945" s="210">
        <v>9.9448277514333341E-2</v>
      </c>
      <c r="G945" s="210">
        <v>9.1999999999999985E-2</v>
      </c>
      <c r="H945" s="210">
        <v>9.9999999999999992E-2</v>
      </c>
      <c r="I945" s="210">
        <v>0.11033333333333332</v>
      </c>
      <c r="J945" s="210">
        <v>0.10433333333333333</v>
      </c>
      <c r="K945" s="210">
        <v>0.10183333333333333</v>
      </c>
      <c r="L945" s="210">
        <v>8.8190686666666671E-2</v>
      </c>
      <c r="M945" s="210">
        <v>0.10248333333333332</v>
      </c>
      <c r="N945" s="210">
        <v>0.10833333333333334</v>
      </c>
      <c r="O945" s="210">
        <v>0.10133333333333333</v>
      </c>
      <c r="P945" s="210">
        <v>0.10783333333333334</v>
      </c>
      <c r="Q945" s="210">
        <v>9.8666666666666666E-2</v>
      </c>
      <c r="R945" s="210">
        <v>0.10233333333333333</v>
      </c>
      <c r="S945" s="210">
        <v>0.10583333333333333</v>
      </c>
      <c r="T945" s="210">
        <v>0.10633333333333334</v>
      </c>
      <c r="U945" s="210">
        <v>0.11942492761498265</v>
      </c>
      <c r="V945" s="210">
        <v>9.8631531666666661E-2</v>
      </c>
      <c r="W945" s="210">
        <v>9.9166666666666667E-2</v>
      </c>
      <c r="X945" s="210">
        <v>9.9166666666666667E-2</v>
      </c>
      <c r="Y945" s="210">
        <v>9.4833333333333325E-2</v>
      </c>
      <c r="Z945" s="210">
        <v>9.8333333333333328E-2</v>
      </c>
      <c r="AA945" s="210">
        <v>0.10166666666666667</v>
      </c>
      <c r="AB945" s="210">
        <v>9.0666666666666673E-2</v>
      </c>
      <c r="AC945" s="210">
        <v>0.10483333333333333</v>
      </c>
      <c r="AD945" s="205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56"/>
    </row>
    <row r="946" spans="1:65">
      <c r="A946" s="29"/>
      <c r="B946" s="3" t="s">
        <v>270</v>
      </c>
      <c r="C946" s="28"/>
      <c r="D946" s="23">
        <v>9.1499999999999998E-2</v>
      </c>
      <c r="E946" s="23">
        <v>0.1016</v>
      </c>
      <c r="F946" s="23">
        <v>9.9321509080499984E-2</v>
      </c>
      <c r="G946" s="23">
        <v>9.1499999999999998E-2</v>
      </c>
      <c r="H946" s="23">
        <v>0.1</v>
      </c>
      <c r="I946" s="23">
        <v>0.11050000000000001</v>
      </c>
      <c r="J946" s="23">
        <v>0.1045</v>
      </c>
      <c r="K946" s="23">
        <v>0.10100000000000001</v>
      </c>
      <c r="L946" s="23">
        <v>8.8367200000000007E-2</v>
      </c>
      <c r="M946" s="23">
        <v>0.10204999999999999</v>
      </c>
      <c r="N946" s="23">
        <v>0.11</v>
      </c>
      <c r="O946" s="23">
        <v>0.10050000000000001</v>
      </c>
      <c r="P946" s="23">
        <v>0.108</v>
      </c>
      <c r="Q946" s="23">
        <v>9.9000000000000005E-2</v>
      </c>
      <c r="R946" s="23">
        <v>0.10299999999999999</v>
      </c>
      <c r="S946" s="23">
        <v>0.1055</v>
      </c>
      <c r="T946" s="23">
        <v>0.107</v>
      </c>
      <c r="U946" s="23">
        <v>0.11926662633461824</v>
      </c>
      <c r="V946" s="23">
        <v>9.9062799999999979E-2</v>
      </c>
      <c r="W946" s="23">
        <v>9.8000000000000004E-2</v>
      </c>
      <c r="X946" s="23">
        <v>9.9000000000000005E-2</v>
      </c>
      <c r="Y946" s="23">
        <v>9.5000000000000001E-2</v>
      </c>
      <c r="Z946" s="23">
        <v>0.1</v>
      </c>
      <c r="AA946" s="23">
        <v>0.1</v>
      </c>
      <c r="AB946" s="23">
        <v>9.0999999999999998E-2</v>
      </c>
      <c r="AC946" s="23">
        <v>0.105</v>
      </c>
      <c r="AD946" s="205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56"/>
    </row>
    <row r="947" spans="1:65">
      <c r="A947" s="29"/>
      <c r="B947" s="3" t="s">
        <v>271</v>
      </c>
      <c r="C947" s="28"/>
      <c r="D947" s="23">
        <v>5.2313159593611542E-3</v>
      </c>
      <c r="E947" s="23">
        <v>8.3346665600170461E-4</v>
      </c>
      <c r="F947" s="23">
        <v>8.0716386502260417E-4</v>
      </c>
      <c r="G947" s="23">
        <v>1.2649110640673528E-3</v>
      </c>
      <c r="H947" s="23">
        <v>1.5202354861220293E-17</v>
      </c>
      <c r="I947" s="23">
        <v>1.7511900715418258E-3</v>
      </c>
      <c r="J947" s="23">
        <v>8.1649658092772682E-4</v>
      </c>
      <c r="K947" s="23">
        <v>2.5625508125043384E-3</v>
      </c>
      <c r="L947" s="23">
        <v>6.4516071717569815E-4</v>
      </c>
      <c r="M947" s="23">
        <v>3.1720130306583964E-3</v>
      </c>
      <c r="N947" s="23">
        <v>4.082482904638628E-3</v>
      </c>
      <c r="O947" s="23">
        <v>2.8751811537130402E-3</v>
      </c>
      <c r="P947" s="23">
        <v>2.3166067138525423E-3</v>
      </c>
      <c r="Q947" s="23">
        <v>2.5033311140691397E-3</v>
      </c>
      <c r="R947" s="23">
        <v>2.2509257354845478E-3</v>
      </c>
      <c r="S947" s="23">
        <v>1.4719601443879758E-3</v>
      </c>
      <c r="T947" s="23">
        <v>1.9663841605003516E-3</v>
      </c>
      <c r="U947" s="23">
        <v>1.259360033401121E-3</v>
      </c>
      <c r="V947" s="23">
        <v>2.4971545187626389E-3</v>
      </c>
      <c r="W947" s="23">
        <v>2.316606713852538E-3</v>
      </c>
      <c r="X947" s="23">
        <v>1.722401424368501E-3</v>
      </c>
      <c r="Y947" s="23">
        <v>2.6394443859772227E-3</v>
      </c>
      <c r="Z947" s="23">
        <v>4.0824829046386332E-3</v>
      </c>
      <c r="AA947" s="23">
        <v>4.082482904638628E-3</v>
      </c>
      <c r="AB947" s="23">
        <v>3.2041639575194421E-3</v>
      </c>
      <c r="AC947" s="23">
        <v>1.1690451944500132E-3</v>
      </c>
      <c r="AD947" s="205"/>
      <c r="AE947" s="206"/>
      <c r="AF947" s="206"/>
      <c r="AG947" s="206"/>
      <c r="AH947" s="206"/>
      <c r="AI947" s="206"/>
      <c r="AJ947" s="206"/>
      <c r="AK947" s="206"/>
      <c r="AL947" s="206"/>
      <c r="AM947" s="206"/>
      <c r="AN947" s="206"/>
      <c r="AO947" s="206"/>
      <c r="AP947" s="206"/>
      <c r="AQ947" s="206"/>
      <c r="AR947" s="206"/>
      <c r="AS947" s="206"/>
      <c r="AT947" s="206"/>
      <c r="AU947" s="206"/>
      <c r="AV947" s="206"/>
      <c r="AW947" s="206"/>
      <c r="AX947" s="206"/>
      <c r="AY947" s="206"/>
      <c r="AZ947" s="206"/>
      <c r="BA947" s="206"/>
      <c r="BB947" s="206"/>
      <c r="BC947" s="206"/>
      <c r="BD947" s="206"/>
      <c r="BE947" s="206"/>
      <c r="BF947" s="206"/>
      <c r="BG947" s="206"/>
      <c r="BH947" s="206"/>
      <c r="BI947" s="206"/>
      <c r="BJ947" s="206"/>
      <c r="BK947" s="206"/>
      <c r="BL947" s="206"/>
      <c r="BM947" s="56"/>
    </row>
    <row r="948" spans="1:65">
      <c r="A948" s="29"/>
      <c r="B948" s="3" t="s">
        <v>86</v>
      </c>
      <c r="C948" s="28"/>
      <c r="D948" s="13">
        <v>5.6759305164858817E-2</v>
      </c>
      <c r="E948" s="13">
        <v>8.2249998947536637E-3</v>
      </c>
      <c r="F948" s="13">
        <v>8.1164187575422687E-3</v>
      </c>
      <c r="G948" s="13">
        <v>1.3749033305079924E-2</v>
      </c>
      <c r="H948" s="13">
        <v>1.5202354861220294E-16</v>
      </c>
      <c r="I948" s="13">
        <v>1.5871813337237094E-2</v>
      </c>
      <c r="J948" s="13">
        <v>7.8258458235884367E-3</v>
      </c>
      <c r="K948" s="13">
        <v>2.5164165098242274E-2</v>
      </c>
      <c r="L948" s="13">
        <v>7.3155198305032447E-3</v>
      </c>
      <c r="M948" s="13">
        <v>3.0951501356237407E-2</v>
      </c>
      <c r="N948" s="13">
        <v>3.768445758127964E-2</v>
      </c>
      <c r="O948" s="13">
        <v>2.8373498227431317E-2</v>
      </c>
      <c r="P948" s="13">
        <v>2.1483215275294055E-2</v>
      </c>
      <c r="Q948" s="13">
        <v>2.5371599129079117E-2</v>
      </c>
      <c r="R948" s="13">
        <v>2.1996016959132388E-2</v>
      </c>
      <c r="S948" s="13">
        <v>1.3908284828862763E-2</v>
      </c>
      <c r="T948" s="13">
        <v>1.8492641007840295E-2</v>
      </c>
      <c r="U948" s="13">
        <v>1.0545202400802008E-2</v>
      </c>
      <c r="V948" s="13">
        <v>2.5318014194507056E-2</v>
      </c>
      <c r="W948" s="13">
        <v>2.3360739971622232E-2</v>
      </c>
      <c r="X948" s="13">
        <v>1.736875385917816E-2</v>
      </c>
      <c r="Y948" s="13">
        <v>2.7832453982185128E-2</v>
      </c>
      <c r="Z948" s="13">
        <v>4.1516775301409833E-2</v>
      </c>
      <c r="AA948" s="13">
        <v>4.0155569553822573E-2</v>
      </c>
      <c r="AB948" s="13">
        <v>3.5340043649111488E-2</v>
      </c>
      <c r="AC948" s="13">
        <v>1.115146449395879E-2</v>
      </c>
      <c r="AD948" s="15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272</v>
      </c>
      <c r="C949" s="28"/>
      <c r="D949" s="13">
        <v>-8.6172850651561994E-2</v>
      </c>
      <c r="E949" s="13">
        <v>4.7141171859861331E-3</v>
      </c>
      <c r="F949" s="13">
        <v>-1.3976101824206832E-2</v>
      </c>
      <c r="G949" s="13">
        <v>-8.7825340975881128E-2</v>
      </c>
      <c r="H949" s="13">
        <v>-8.5058054085663803E-3</v>
      </c>
      <c r="I949" s="13">
        <v>9.3948594699215127E-2</v>
      </c>
      <c r="J949" s="13">
        <v>3.4458943023729205E-2</v>
      </c>
      <c r="K949" s="13">
        <v>9.6715881589433117E-3</v>
      </c>
      <c r="L949" s="13">
        <v>-0.12559446152967835</v>
      </c>
      <c r="M949" s="13">
        <v>1.6116300423787422E-2</v>
      </c>
      <c r="N949" s="13">
        <v>7.4118710807386634E-2</v>
      </c>
      <c r="O949" s="13">
        <v>4.7141171859861331E-3</v>
      </c>
      <c r="P949" s="13">
        <v>6.9161239834429455E-2</v>
      </c>
      <c r="Q949" s="13">
        <v>-2.1725728003118783E-2</v>
      </c>
      <c r="R949" s="13">
        <v>1.462905913190049E-2</v>
      </c>
      <c r="S949" s="13">
        <v>4.9331355942600741E-2</v>
      </c>
      <c r="T949" s="13">
        <v>5.428882691555792E-2</v>
      </c>
      <c r="U949" s="13">
        <v>0.18409122419757495</v>
      </c>
      <c r="V949" s="13">
        <v>-2.2074089488388515E-2</v>
      </c>
      <c r="W949" s="13">
        <v>-1.6768257030161604E-2</v>
      </c>
      <c r="X949" s="13">
        <v>-1.6768257030161604E-2</v>
      </c>
      <c r="Y949" s="13">
        <v>-5.9733005462457078E-2</v>
      </c>
      <c r="Z949" s="13">
        <v>-2.5030708651756939E-2</v>
      </c>
      <c r="AA949" s="13">
        <v>8.0190978346241781E-3</v>
      </c>
      <c r="AB949" s="13">
        <v>-0.10104526357043342</v>
      </c>
      <c r="AC949" s="13">
        <v>3.9416413996686384E-2</v>
      </c>
      <c r="AD949" s="15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45" t="s">
        <v>273</v>
      </c>
      <c r="C950" s="46"/>
      <c r="D950" s="44">
        <v>2.06</v>
      </c>
      <c r="E950" s="44">
        <v>0</v>
      </c>
      <c r="F950" s="44">
        <v>0.42</v>
      </c>
      <c r="G950" s="44">
        <v>2.1</v>
      </c>
      <c r="H950" s="44">
        <v>0.3</v>
      </c>
      <c r="I950" s="44">
        <v>2.02</v>
      </c>
      <c r="J950" s="44">
        <v>0.67</v>
      </c>
      <c r="K950" s="44">
        <v>0.11</v>
      </c>
      <c r="L950" s="44">
        <v>2.95</v>
      </c>
      <c r="M950" s="44">
        <v>0.26</v>
      </c>
      <c r="N950" s="44">
        <v>1.57</v>
      </c>
      <c r="O950" s="44">
        <v>0</v>
      </c>
      <c r="P950" s="44">
        <v>1.46</v>
      </c>
      <c r="Q950" s="44">
        <v>0.6</v>
      </c>
      <c r="R950" s="44">
        <v>0.22</v>
      </c>
      <c r="S950" s="44">
        <v>1.01</v>
      </c>
      <c r="T950" s="44">
        <v>1.1200000000000001</v>
      </c>
      <c r="U950" s="44">
        <v>4.07</v>
      </c>
      <c r="V950" s="44">
        <v>0.61</v>
      </c>
      <c r="W950" s="44">
        <v>0.49</v>
      </c>
      <c r="X950" s="44">
        <v>0.49</v>
      </c>
      <c r="Y950" s="44">
        <v>1.46</v>
      </c>
      <c r="Z950" s="44">
        <v>0.67</v>
      </c>
      <c r="AA950" s="44">
        <v>7.0000000000000007E-2</v>
      </c>
      <c r="AB950" s="44">
        <v>2.4</v>
      </c>
      <c r="AC950" s="44">
        <v>0.79</v>
      </c>
      <c r="AD950" s="15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BM951" s="55"/>
    </row>
    <row r="952" spans="1:65" ht="15">
      <c r="B952" s="8" t="s">
        <v>544</v>
      </c>
      <c r="BM952" s="27" t="s">
        <v>66</v>
      </c>
    </row>
    <row r="953" spans="1:65" ht="15">
      <c r="A953" s="24" t="s">
        <v>63</v>
      </c>
      <c r="B953" s="18" t="s">
        <v>110</v>
      </c>
      <c r="C953" s="15" t="s">
        <v>111</v>
      </c>
      <c r="D953" s="16" t="s">
        <v>234</v>
      </c>
      <c r="E953" s="17" t="s">
        <v>234</v>
      </c>
      <c r="F953" s="17" t="s">
        <v>234</v>
      </c>
      <c r="G953" s="17" t="s">
        <v>234</v>
      </c>
      <c r="H953" s="17" t="s">
        <v>234</v>
      </c>
      <c r="I953" s="17" t="s">
        <v>234</v>
      </c>
      <c r="J953" s="17" t="s">
        <v>234</v>
      </c>
      <c r="K953" s="17" t="s">
        <v>234</v>
      </c>
      <c r="L953" s="17" t="s">
        <v>234</v>
      </c>
      <c r="M953" s="17" t="s">
        <v>234</v>
      </c>
      <c r="N953" s="17" t="s">
        <v>234</v>
      </c>
      <c r="O953" s="17" t="s">
        <v>234</v>
      </c>
      <c r="P953" s="17" t="s">
        <v>234</v>
      </c>
      <c r="Q953" s="17" t="s">
        <v>234</v>
      </c>
      <c r="R953" s="17" t="s">
        <v>234</v>
      </c>
      <c r="S953" s="17" t="s">
        <v>234</v>
      </c>
      <c r="T953" s="17" t="s">
        <v>234</v>
      </c>
      <c r="U953" s="17" t="s">
        <v>234</v>
      </c>
      <c r="V953" s="17" t="s">
        <v>234</v>
      </c>
      <c r="W953" s="17" t="s">
        <v>234</v>
      </c>
      <c r="X953" s="17" t="s">
        <v>234</v>
      </c>
      <c r="Y953" s="17" t="s">
        <v>234</v>
      </c>
      <c r="Z953" s="15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235</v>
      </c>
      <c r="C954" s="9" t="s">
        <v>235</v>
      </c>
      <c r="D954" s="151" t="s">
        <v>237</v>
      </c>
      <c r="E954" s="152" t="s">
        <v>238</v>
      </c>
      <c r="F954" s="152" t="s">
        <v>239</v>
      </c>
      <c r="G954" s="152" t="s">
        <v>242</v>
      </c>
      <c r="H954" s="152" t="s">
        <v>243</v>
      </c>
      <c r="I954" s="152" t="s">
        <v>244</v>
      </c>
      <c r="J954" s="152" t="s">
        <v>246</v>
      </c>
      <c r="K954" s="152" t="s">
        <v>247</v>
      </c>
      <c r="L954" s="152" t="s">
        <v>248</v>
      </c>
      <c r="M954" s="152" t="s">
        <v>250</v>
      </c>
      <c r="N954" s="152" t="s">
        <v>251</v>
      </c>
      <c r="O954" s="152" t="s">
        <v>252</v>
      </c>
      <c r="P954" s="152" t="s">
        <v>253</v>
      </c>
      <c r="Q954" s="152" t="s">
        <v>254</v>
      </c>
      <c r="R954" s="152" t="s">
        <v>255</v>
      </c>
      <c r="S954" s="152" t="s">
        <v>256</v>
      </c>
      <c r="T954" s="152" t="s">
        <v>257</v>
      </c>
      <c r="U954" s="152" t="s">
        <v>259</v>
      </c>
      <c r="V954" s="152" t="s">
        <v>260</v>
      </c>
      <c r="W954" s="152" t="s">
        <v>261</v>
      </c>
      <c r="X954" s="152" t="s">
        <v>262</v>
      </c>
      <c r="Y954" s="152" t="s">
        <v>263</v>
      </c>
      <c r="Z954" s="15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3</v>
      </c>
    </row>
    <row r="955" spans="1:65">
      <c r="A955" s="29"/>
      <c r="B955" s="19"/>
      <c r="C955" s="9"/>
      <c r="D955" s="10" t="s">
        <v>282</v>
      </c>
      <c r="E955" s="11" t="s">
        <v>282</v>
      </c>
      <c r="F955" s="11" t="s">
        <v>282</v>
      </c>
      <c r="G955" s="11" t="s">
        <v>283</v>
      </c>
      <c r="H955" s="11" t="s">
        <v>282</v>
      </c>
      <c r="I955" s="11" t="s">
        <v>282</v>
      </c>
      <c r="J955" s="11" t="s">
        <v>282</v>
      </c>
      <c r="K955" s="11" t="s">
        <v>283</v>
      </c>
      <c r="L955" s="11" t="s">
        <v>283</v>
      </c>
      <c r="M955" s="11" t="s">
        <v>283</v>
      </c>
      <c r="N955" s="11" t="s">
        <v>283</v>
      </c>
      <c r="O955" s="11" t="s">
        <v>283</v>
      </c>
      <c r="P955" s="11" t="s">
        <v>283</v>
      </c>
      <c r="Q955" s="11" t="s">
        <v>283</v>
      </c>
      <c r="R955" s="11" t="s">
        <v>114</v>
      </c>
      <c r="S955" s="11" t="s">
        <v>283</v>
      </c>
      <c r="T955" s="11" t="s">
        <v>282</v>
      </c>
      <c r="U955" s="11" t="s">
        <v>283</v>
      </c>
      <c r="V955" s="11" t="s">
        <v>283</v>
      </c>
      <c r="W955" s="11" t="s">
        <v>283</v>
      </c>
      <c r="X955" s="11" t="s">
        <v>282</v>
      </c>
      <c r="Y955" s="11" t="s">
        <v>282</v>
      </c>
      <c r="Z955" s="15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9"/>
      <c r="C956" s="9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15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21">
        <v>0.57999999999999996</v>
      </c>
      <c r="E957" s="21">
        <v>0.61</v>
      </c>
      <c r="F957" s="21">
        <v>0.60769008317986362</v>
      </c>
      <c r="G957" s="21">
        <v>0.6</v>
      </c>
      <c r="H957" s="21">
        <v>0.66</v>
      </c>
      <c r="I957" s="21">
        <v>0.6</v>
      </c>
      <c r="J957" s="21">
        <v>0.6</v>
      </c>
      <c r="K957" s="21">
        <v>0.66</v>
      </c>
      <c r="L957" s="21">
        <v>0.6</v>
      </c>
      <c r="M957" s="21">
        <v>0.62</v>
      </c>
      <c r="N957" s="21">
        <v>0.6</v>
      </c>
      <c r="O957" s="21">
        <v>0.56000000000000005</v>
      </c>
      <c r="P957" s="21">
        <v>0.57999999999999996</v>
      </c>
      <c r="Q957" s="21">
        <v>0.61</v>
      </c>
      <c r="R957" s="21">
        <v>0.60070358034308424</v>
      </c>
      <c r="S957" s="21">
        <v>0.5746</v>
      </c>
      <c r="T957" s="148">
        <v>0.71</v>
      </c>
      <c r="U957" s="21">
        <v>0.57999999999999996</v>
      </c>
      <c r="V957" s="21">
        <v>0.56000000000000005</v>
      </c>
      <c r="W957" s="21">
        <v>0.61</v>
      </c>
      <c r="X957" s="21">
        <v>0.57999999999999996</v>
      </c>
      <c r="Y957" s="21">
        <v>0.61</v>
      </c>
      <c r="Z957" s="15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>
        <v>1</v>
      </c>
      <c r="C958" s="9">
        <v>2</v>
      </c>
      <c r="D958" s="11">
        <v>0.56000000000000005</v>
      </c>
      <c r="E958" s="11">
        <v>0.63</v>
      </c>
      <c r="F958" s="11">
        <v>0.59840208465806277</v>
      </c>
      <c r="G958" s="11">
        <v>0.6</v>
      </c>
      <c r="H958" s="11">
        <v>0.61</v>
      </c>
      <c r="I958" s="11">
        <v>0.64</v>
      </c>
      <c r="J958" s="147">
        <v>0.64</v>
      </c>
      <c r="K958" s="11">
        <v>0.67</v>
      </c>
      <c r="L958" s="11">
        <v>0.5</v>
      </c>
      <c r="M958" s="11">
        <v>0.64</v>
      </c>
      <c r="N958" s="11">
        <v>0.6</v>
      </c>
      <c r="O958" s="11">
        <v>0.56000000000000005</v>
      </c>
      <c r="P958" s="11">
        <v>0.56999999999999995</v>
      </c>
      <c r="Q958" s="11">
        <v>0.55000000000000004</v>
      </c>
      <c r="R958" s="11">
        <v>0.6190924918099745</v>
      </c>
      <c r="S958" s="11">
        <v>0.5615</v>
      </c>
      <c r="T958" s="149">
        <v>0.92</v>
      </c>
      <c r="U958" s="11">
        <v>0.61</v>
      </c>
      <c r="V958" s="11">
        <v>0.63</v>
      </c>
      <c r="W958" s="11">
        <v>0.61</v>
      </c>
      <c r="X958" s="11">
        <v>0.59</v>
      </c>
      <c r="Y958" s="11">
        <v>0.61</v>
      </c>
      <c r="Z958" s="15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31</v>
      </c>
    </row>
    <row r="959" spans="1:65">
      <c r="A959" s="29"/>
      <c r="B959" s="19">
        <v>1</v>
      </c>
      <c r="C959" s="9">
        <v>3</v>
      </c>
      <c r="D959" s="11">
        <v>0.54</v>
      </c>
      <c r="E959" s="11">
        <v>0.66</v>
      </c>
      <c r="F959" s="11">
        <v>0.58240515885064326</v>
      </c>
      <c r="G959" s="11">
        <v>0.59</v>
      </c>
      <c r="H959" s="11">
        <v>0.63</v>
      </c>
      <c r="I959" s="11">
        <v>0.61</v>
      </c>
      <c r="J959" s="11">
        <v>0.59</v>
      </c>
      <c r="K959" s="11">
        <v>0.64</v>
      </c>
      <c r="L959" s="147">
        <v>0.4</v>
      </c>
      <c r="M959" s="11">
        <v>0.61</v>
      </c>
      <c r="N959" s="11">
        <v>0.56999999999999995</v>
      </c>
      <c r="O959" s="11">
        <v>0.56000000000000005</v>
      </c>
      <c r="P959" s="11">
        <v>0.55000000000000004</v>
      </c>
      <c r="Q959" s="11">
        <v>0.61</v>
      </c>
      <c r="R959" s="11">
        <v>0.6153607914977286</v>
      </c>
      <c r="S959" s="11">
        <v>0.58679999999999999</v>
      </c>
      <c r="T959" s="149">
        <v>0.67</v>
      </c>
      <c r="U959" s="11">
        <v>0.56999999999999995</v>
      </c>
      <c r="V959" s="11">
        <v>0.57999999999999996</v>
      </c>
      <c r="W959" s="11">
        <v>0.61</v>
      </c>
      <c r="X959" s="11">
        <v>0.56000000000000005</v>
      </c>
      <c r="Y959" s="11">
        <v>0.62</v>
      </c>
      <c r="Z959" s="15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16</v>
      </c>
    </row>
    <row r="960" spans="1:65">
      <c r="A960" s="29"/>
      <c r="B960" s="19">
        <v>1</v>
      </c>
      <c r="C960" s="9">
        <v>4</v>
      </c>
      <c r="D960" s="11">
        <v>0.53</v>
      </c>
      <c r="E960" s="11">
        <v>0.65</v>
      </c>
      <c r="F960" s="11">
        <v>0.59246737931564497</v>
      </c>
      <c r="G960" s="11">
        <v>0.59</v>
      </c>
      <c r="H960" s="11">
        <v>0.64</v>
      </c>
      <c r="I960" s="11">
        <v>0.6</v>
      </c>
      <c r="J960" s="11">
        <v>0.6</v>
      </c>
      <c r="K960" s="11">
        <v>0.63</v>
      </c>
      <c r="L960" s="11">
        <v>0.6</v>
      </c>
      <c r="M960" s="11">
        <v>0.61</v>
      </c>
      <c r="N960" s="11">
        <v>0.61</v>
      </c>
      <c r="O960" s="11">
        <v>0.57999999999999996</v>
      </c>
      <c r="P960" s="11">
        <v>0.57999999999999996</v>
      </c>
      <c r="Q960" s="11">
        <v>0.59</v>
      </c>
      <c r="R960" s="11">
        <v>0.59549360999295031</v>
      </c>
      <c r="S960" s="11">
        <v>0.56569999999999998</v>
      </c>
      <c r="T960" s="149">
        <v>1</v>
      </c>
      <c r="U960" s="11">
        <v>0.6</v>
      </c>
      <c r="V960" s="11">
        <v>0.61</v>
      </c>
      <c r="W960" s="11">
        <v>0.59</v>
      </c>
      <c r="X960" s="11">
        <v>0.55000000000000004</v>
      </c>
      <c r="Y960" s="11">
        <v>0.62</v>
      </c>
      <c r="Z960" s="15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0.59650372464219992</v>
      </c>
    </row>
    <row r="961" spans="1:65">
      <c r="A961" s="29"/>
      <c r="B961" s="19">
        <v>1</v>
      </c>
      <c r="C961" s="9">
        <v>5</v>
      </c>
      <c r="D961" s="11">
        <v>0.54</v>
      </c>
      <c r="E961" s="11">
        <v>0.61</v>
      </c>
      <c r="F961" s="11">
        <v>0.58928937184528984</v>
      </c>
      <c r="G961" s="11">
        <v>0.61</v>
      </c>
      <c r="H961" s="11">
        <v>0.62</v>
      </c>
      <c r="I961" s="11">
        <v>0.63</v>
      </c>
      <c r="J961" s="11">
        <v>0.59</v>
      </c>
      <c r="K961" s="11">
        <v>0.66</v>
      </c>
      <c r="L961" s="11">
        <v>0.6</v>
      </c>
      <c r="M961" s="11">
        <v>0.59</v>
      </c>
      <c r="N961" s="11">
        <v>0.63</v>
      </c>
      <c r="O961" s="11">
        <v>0.56000000000000005</v>
      </c>
      <c r="P961" s="11">
        <v>0.57999999999999996</v>
      </c>
      <c r="Q961" s="11">
        <v>0.56999999999999995</v>
      </c>
      <c r="R961" s="11">
        <v>0.60847311765987111</v>
      </c>
      <c r="S961" s="11">
        <v>0.57899999999999996</v>
      </c>
      <c r="T961" s="149">
        <v>1.22</v>
      </c>
      <c r="U961" s="11">
        <v>0.61</v>
      </c>
      <c r="V961" s="11">
        <v>0.56999999999999995</v>
      </c>
      <c r="W961" s="11">
        <v>0.62</v>
      </c>
      <c r="X961" s="11">
        <v>0.56999999999999995</v>
      </c>
      <c r="Y961" s="11">
        <v>0.61</v>
      </c>
      <c r="Z961" s="15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62</v>
      </c>
    </row>
    <row r="962" spans="1:65">
      <c r="A962" s="29"/>
      <c r="B962" s="19">
        <v>1</v>
      </c>
      <c r="C962" s="9">
        <v>6</v>
      </c>
      <c r="D962" s="11">
        <v>0.53</v>
      </c>
      <c r="E962" s="11">
        <v>0.63</v>
      </c>
      <c r="F962" s="11">
        <v>0.59358391467765081</v>
      </c>
      <c r="G962" s="11">
        <v>0.62</v>
      </c>
      <c r="H962" s="11">
        <v>0.62</v>
      </c>
      <c r="I962" s="11">
        <v>0.6</v>
      </c>
      <c r="J962" s="11">
        <v>0.59</v>
      </c>
      <c r="K962" s="11">
        <v>0.63</v>
      </c>
      <c r="L962" s="11">
        <v>0.6</v>
      </c>
      <c r="M962" s="11">
        <v>0.61</v>
      </c>
      <c r="N962" s="11">
        <v>0.61</v>
      </c>
      <c r="O962" s="11">
        <v>0.55000000000000004</v>
      </c>
      <c r="P962" s="11">
        <v>0.56999999999999995</v>
      </c>
      <c r="Q962" s="11">
        <v>0.53</v>
      </c>
      <c r="R962" s="11">
        <v>0.59910772108642929</v>
      </c>
      <c r="S962" s="11">
        <v>0.58579999999999999</v>
      </c>
      <c r="T962" s="149">
        <v>0.92</v>
      </c>
      <c r="U962" s="11">
        <v>0.61</v>
      </c>
      <c r="V962" s="11">
        <v>0.61</v>
      </c>
      <c r="W962" s="11">
        <v>0.6</v>
      </c>
      <c r="X962" s="11">
        <v>0.55000000000000004</v>
      </c>
      <c r="Y962" s="11">
        <v>0.62</v>
      </c>
      <c r="Z962" s="15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20" t="s">
        <v>269</v>
      </c>
      <c r="C963" s="12"/>
      <c r="D963" s="22">
        <v>0.54666666666666675</v>
      </c>
      <c r="E963" s="22">
        <v>0.6316666666666666</v>
      </c>
      <c r="F963" s="22">
        <v>0.5939729987545258</v>
      </c>
      <c r="G963" s="22">
        <v>0.60166666666666668</v>
      </c>
      <c r="H963" s="22">
        <v>0.63</v>
      </c>
      <c r="I963" s="22">
        <v>0.6133333333333334</v>
      </c>
      <c r="J963" s="22">
        <v>0.60166666666666668</v>
      </c>
      <c r="K963" s="22">
        <v>0.64833333333333332</v>
      </c>
      <c r="L963" s="22">
        <v>0.55000000000000004</v>
      </c>
      <c r="M963" s="22">
        <v>0.61333333333333329</v>
      </c>
      <c r="N963" s="22">
        <v>0.60333333333333328</v>
      </c>
      <c r="O963" s="22">
        <v>0.56166666666666665</v>
      </c>
      <c r="P963" s="22">
        <v>0.57166666666666666</v>
      </c>
      <c r="Q963" s="22">
        <v>0.57666666666666666</v>
      </c>
      <c r="R963" s="22">
        <v>0.60637188539833964</v>
      </c>
      <c r="S963" s="22">
        <v>0.57556666666666656</v>
      </c>
      <c r="T963" s="22">
        <v>0.90666666666666662</v>
      </c>
      <c r="U963" s="22">
        <v>0.59666666666666657</v>
      </c>
      <c r="V963" s="22">
        <v>0.59333333333333327</v>
      </c>
      <c r="W963" s="22">
        <v>0.60666666666666669</v>
      </c>
      <c r="X963" s="22">
        <v>0.56666666666666676</v>
      </c>
      <c r="Y963" s="22">
        <v>0.61499999999999999</v>
      </c>
      <c r="Z963" s="15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270</v>
      </c>
      <c r="C964" s="28"/>
      <c r="D964" s="11">
        <v>0.54</v>
      </c>
      <c r="E964" s="11">
        <v>0.63</v>
      </c>
      <c r="F964" s="11">
        <v>0.59302564699664795</v>
      </c>
      <c r="G964" s="11">
        <v>0.6</v>
      </c>
      <c r="H964" s="11">
        <v>0.625</v>
      </c>
      <c r="I964" s="11">
        <v>0.60499999999999998</v>
      </c>
      <c r="J964" s="11">
        <v>0.59499999999999997</v>
      </c>
      <c r="K964" s="11">
        <v>0.65</v>
      </c>
      <c r="L964" s="11">
        <v>0.6</v>
      </c>
      <c r="M964" s="11">
        <v>0.61</v>
      </c>
      <c r="N964" s="11">
        <v>0.60499999999999998</v>
      </c>
      <c r="O964" s="11">
        <v>0.56000000000000005</v>
      </c>
      <c r="P964" s="11">
        <v>0.57499999999999996</v>
      </c>
      <c r="Q964" s="11">
        <v>0.57999999999999996</v>
      </c>
      <c r="R964" s="11">
        <v>0.60458834900147762</v>
      </c>
      <c r="S964" s="11">
        <v>0.57679999999999998</v>
      </c>
      <c r="T964" s="11">
        <v>0.92</v>
      </c>
      <c r="U964" s="11">
        <v>0.60499999999999998</v>
      </c>
      <c r="V964" s="11">
        <v>0.59499999999999997</v>
      </c>
      <c r="W964" s="11">
        <v>0.61</v>
      </c>
      <c r="X964" s="11">
        <v>0.56499999999999995</v>
      </c>
      <c r="Y964" s="11">
        <v>0.61499999999999999</v>
      </c>
      <c r="Z964" s="15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271</v>
      </c>
      <c r="C965" s="28"/>
      <c r="D965" s="23">
        <v>1.9663841605003483E-2</v>
      </c>
      <c r="E965" s="23">
        <v>2.041241452319317E-2</v>
      </c>
      <c r="F965" s="23">
        <v>8.5550542307240244E-3</v>
      </c>
      <c r="G965" s="23">
        <v>1.1690451944500132E-2</v>
      </c>
      <c r="H965" s="23">
        <v>1.7888543819998336E-2</v>
      </c>
      <c r="I965" s="23">
        <v>1.7511900715418277E-2</v>
      </c>
      <c r="J965" s="23">
        <v>1.9407902170679534E-2</v>
      </c>
      <c r="K965" s="23">
        <v>1.7224014243685099E-2</v>
      </c>
      <c r="L965" s="23">
        <v>8.3666002653406665E-2</v>
      </c>
      <c r="M965" s="23">
        <v>1.6329931618554536E-2</v>
      </c>
      <c r="N965" s="23">
        <v>1.9663841605003521E-2</v>
      </c>
      <c r="O965" s="23">
        <v>9.8319208025017188E-3</v>
      </c>
      <c r="P965" s="23">
        <v>1.169045194450009E-2</v>
      </c>
      <c r="Q965" s="23">
        <v>3.2659863237109017E-2</v>
      </c>
      <c r="R965" s="23">
        <v>9.4896162041003818E-3</v>
      </c>
      <c r="S965" s="23">
        <v>1.0381265176589344E-2</v>
      </c>
      <c r="T965" s="23">
        <v>0.20096434177900049</v>
      </c>
      <c r="U965" s="23">
        <v>1.7511900715418277E-2</v>
      </c>
      <c r="V965" s="23">
        <v>2.7325202042558925E-2</v>
      </c>
      <c r="W965" s="23">
        <v>1.0327955589886455E-2</v>
      </c>
      <c r="X965" s="23">
        <v>1.6329931618554481E-2</v>
      </c>
      <c r="Y965" s="23">
        <v>5.4772255750516656E-3</v>
      </c>
      <c r="Z965" s="205"/>
      <c r="AA965" s="206"/>
      <c r="AB965" s="206"/>
      <c r="AC965" s="206"/>
      <c r="AD965" s="206"/>
      <c r="AE965" s="206"/>
      <c r="AF965" s="206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56"/>
    </row>
    <row r="966" spans="1:65">
      <c r="A966" s="29"/>
      <c r="B966" s="3" t="s">
        <v>86</v>
      </c>
      <c r="C966" s="28"/>
      <c r="D966" s="13">
        <v>3.5970441960372218E-2</v>
      </c>
      <c r="E966" s="13">
        <v>3.2315168110596051E-2</v>
      </c>
      <c r="F966" s="13">
        <v>1.4403102916568123E-2</v>
      </c>
      <c r="G966" s="13">
        <v>1.9430114035180274E-2</v>
      </c>
      <c r="H966" s="13">
        <v>2.8394513999997359E-2</v>
      </c>
      <c r="I966" s="13">
        <v>2.8552012036008056E-2</v>
      </c>
      <c r="J966" s="13">
        <v>3.2256901114702828E-2</v>
      </c>
      <c r="K966" s="13">
        <v>2.6566602946557993E-2</v>
      </c>
      <c r="L966" s="13">
        <v>0.15212000482437574</v>
      </c>
      <c r="M966" s="13">
        <v>2.6624888508512832E-2</v>
      </c>
      <c r="N966" s="13">
        <v>3.2592002660226833E-2</v>
      </c>
      <c r="O966" s="13">
        <v>1.750490350593778E-2</v>
      </c>
      <c r="P966" s="13">
        <v>2.0449770165306282E-2</v>
      </c>
      <c r="Q966" s="13">
        <v>5.6635600989206392E-2</v>
      </c>
      <c r="R966" s="13">
        <v>1.5649828813990005E-2</v>
      </c>
      <c r="S966" s="13">
        <v>1.8036599021120078E-2</v>
      </c>
      <c r="T966" s="13">
        <v>0.22165184755036821</v>
      </c>
      <c r="U966" s="13">
        <v>2.9349554271650747E-2</v>
      </c>
      <c r="V966" s="13">
        <v>4.6053711307683584E-2</v>
      </c>
      <c r="W966" s="13">
        <v>1.7024102620691959E-2</v>
      </c>
      <c r="X966" s="13">
        <v>2.8817526385684373E-2</v>
      </c>
      <c r="Y966" s="13">
        <v>8.9060578456124639E-3</v>
      </c>
      <c r="Z966" s="15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272</v>
      </c>
      <c r="C967" s="28"/>
      <c r="D967" s="13">
        <v>-8.3548611545429807E-2</v>
      </c>
      <c r="E967" s="13">
        <v>5.8948403122811133E-2</v>
      </c>
      <c r="F967" s="13">
        <v>-4.242598634555228E-3</v>
      </c>
      <c r="G967" s="13">
        <v>8.6553391222554676E-3</v>
      </c>
      <c r="H967" s="13">
        <v>5.6154344011669188E-2</v>
      </c>
      <c r="I967" s="13">
        <v>2.8213752900249522E-2</v>
      </c>
      <c r="J967" s="13">
        <v>8.6553391222554676E-3</v>
      </c>
      <c r="K967" s="13">
        <v>8.6888994234231021E-2</v>
      </c>
      <c r="L967" s="13">
        <v>-7.7960493323145919E-2</v>
      </c>
      <c r="M967" s="13">
        <v>2.82137529002493E-2</v>
      </c>
      <c r="N967" s="13">
        <v>1.1449398233397412E-2</v>
      </c>
      <c r="O967" s="13">
        <v>-5.8402079545152086E-2</v>
      </c>
      <c r="P967" s="13">
        <v>-4.1637724878300197E-2</v>
      </c>
      <c r="Q967" s="13">
        <v>-3.3255547544874253E-2</v>
      </c>
      <c r="R967" s="13">
        <v>1.6543334682543653E-2</v>
      </c>
      <c r="S967" s="13">
        <v>-3.5099626558228181E-2</v>
      </c>
      <c r="T967" s="13">
        <v>0.51996815646123817</v>
      </c>
      <c r="U967" s="13">
        <v>2.7316178882941244E-4</v>
      </c>
      <c r="V967" s="13">
        <v>-5.3149564334544763E-3</v>
      </c>
      <c r="W967" s="13">
        <v>1.7037516455681523E-2</v>
      </c>
      <c r="X967" s="13">
        <v>-5.001990221172592E-2</v>
      </c>
      <c r="Y967" s="13">
        <v>3.1007812011391245E-2</v>
      </c>
      <c r="Z967" s="15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45" t="s">
        <v>273</v>
      </c>
      <c r="C968" s="46"/>
      <c r="D968" s="44">
        <v>1.93</v>
      </c>
      <c r="E968" s="44">
        <v>1.06</v>
      </c>
      <c r="F968" s="44">
        <v>0.27</v>
      </c>
      <c r="G968" s="44">
        <v>0</v>
      </c>
      <c r="H968" s="44">
        <v>1</v>
      </c>
      <c r="I968" s="44">
        <v>0.41</v>
      </c>
      <c r="J968" s="44">
        <v>0</v>
      </c>
      <c r="K968" s="44">
        <v>1.64</v>
      </c>
      <c r="L968" s="44">
        <v>1.82</v>
      </c>
      <c r="M968" s="44">
        <v>0.41</v>
      </c>
      <c r="N968" s="44">
        <v>0.06</v>
      </c>
      <c r="O968" s="44">
        <v>1.41</v>
      </c>
      <c r="P968" s="44">
        <v>1.06</v>
      </c>
      <c r="Q968" s="44">
        <v>0.88</v>
      </c>
      <c r="R968" s="44">
        <v>0.17</v>
      </c>
      <c r="S968" s="44">
        <v>0.92</v>
      </c>
      <c r="T968" s="44">
        <v>10.73</v>
      </c>
      <c r="U968" s="44">
        <v>0.18</v>
      </c>
      <c r="V968" s="44">
        <v>0.28999999999999998</v>
      </c>
      <c r="W968" s="44">
        <v>0.18</v>
      </c>
      <c r="X968" s="44">
        <v>1.23</v>
      </c>
      <c r="Y968" s="44">
        <v>0.47</v>
      </c>
      <c r="Z968" s="15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BM969" s="55"/>
    </row>
    <row r="970" spans="1:65" ht="15">
      <c r="B970" s="8" t="s">
        <v>545</v>
      </c>
      <c r="BM970" s="27" t="s">
        <v>66</v>
      </c>
    </row>
    <row r="971" spans="1:65" ht="15">
      <c r="A971" s="24" t="s">
        <v>64</v>
      </c>
      <c r="B971" s="18" t="s">
        <v>110</v>
      </c>
      <c r="C971" s="15" t="s">
        <v>111</v>
      </c>
      <c r="D971" s="16" t="s">
        <v>234</v>
      </c>
      <c r="E971" s="17" t="s">
        <v>234</v>
      </c>
      <c r="F971" s="17" t="s">
        <v>234</v>
      </c>
      <c r="G971" s="17" t="s">
        <v>234</v>
      </c>
      <c r="H971" s="17" t="s">
        <v>234</v>
      </c>
      <c r="I971" s="17" t="s">
        <v>234</v>
      </c>
      <c r="J971" s="17" t="s">
        <v>234</v>
      </c>
      <c r="K971" s="17" t="s">
        <v>234</v>
      </c>
      <c r="L971" s="17" t="s">
        <v>234</v>
      </c>
      <c r="M971" s="15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235</v>
      </c>
      <c r="C972" s="9" t="s">
        <v>235</v>
      </c>
      <c r="D972" s="151" t="s">
        <v>237</v>
      </c>
      <c r="E972" s="152" t="s">
        <v>238</v>
      </c>
      <c r="F972" s="152" t="s">
        <v>239</v>
      </c>
      <c r="G972" s="152" t="s">
        <v>242</v>
      </c>
      <c r="H972" s="152" t="s">
        <v>245</v>
      </c>
      <c r="I972" s="152" t="s">
        <v>257</v>
      </c>
      <c r="J972" s="152" t="s">
        <v>259</v>
      </c>
      <c r="K972" s="152" t="s">
        <v>262</v>
      </c>
      <c r="L972" s="152" t="s">
        <v>263</v>
      </c>
      <c r="M972" s="15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282</v>
      </c>
      <c r="E973" s="11" t="s">
        <v>282</v>
      </c>
      <c r="F973" s="11" t="s">
        <v>282</v>
      </c>
      <c r="G973" s="11" t="s">
        <v>283</v>
      </c>
      <c r="H973" s="11" t="s">
        <v>282</v>
      </c>
      <c r="I973" s="11" t="s">
        <v>282</v>
      </c>
      <c r="J973" s="11" t="s">
        <v>283</v>
      </c>
      <c r="K973" s="11" t="s">
        <v>282</v>
      </c>
      <c r="L973" s="11" t="s">
        <v>282</v>
      </c>
      <c r="M973" s="15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9"/>
      <c r="C974" s="9"/>
      <c r="D974" s="25"/>
      <c r="E974" s="25"/>
      <c r="F974" s="25"/>
      <c r="G974" s="25"/>
      <c r="H974" s="25"/>
      <c r="I974" s="25"/>
      <c r="J974" s="25"/>
      <c r="K974" s="25"/>
      <c r="L974" s="25"/>
      <c r="M974" s="15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148">
        <v>0.1</v>
      </c>
      <c r="E975" s="21">
        <v>0.15</v>
      </c>
      <c r="F975" s="21">
        <v>0.13807441800892656</v>
      </c>
      <c r="G975" s="148">
        <v>0.1</v>
      </c>
      <c r="H975" s="148">
        <v>0.20381012260921727</v>
      </c>
      <c r="I975" s="21">
        <v>0.14000000000000001</v>
      </c>
      <c r="J975" s="148">
        <v>0.1</v>
      </c>
      <c r="K975" s="21">
        <v>0.15</v>
      </c>
      <c r="L975" s="21">
        <v>0.14000000000000001</v>
      </c>
      <c r="M975" s="15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>
        <v>1</v>
      </c>
      <c r="C976" s="9">
        <v>2</v>
      </c>
      <c r="D976" s="149">
        <v>0.1</v>
      </c>
      <c r="E976" s="11">
        <v>0.16</v>
      </c>
      <c r="F976" s="11">
        <v>0.13824930480480002</v>
      </c>
      <c r="G976" s="149">
        <v>0.1</v>
      </c>
      <c r="H976" s="149">
        <v>0.19332357847059889</v>
      </c>
      <c r="I976" s="11">
        <v>0.15</v>
      </c>
      <c r="J976" s="149">
        <v>0.1</v>
      </c>
      <c r="K976" s="11">
        <v>0.15</v>
      </c>
      <c r="L976" s="11">
        <v>0.15</v>
      </c>
      <c r="M976" s="15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7</v>
      </c>
    </row>
    <row r="977" spans="1:65">
      <c r="A977" s="29"/>
      <c r="B977" s="19">
        <v>1</v>
      </c>
      <c r="C977" s="9">
        <v>3</v>
      </c>
      <c r="D977" s="149">
        <v>0.1</v>
      </c>
      <c r="E977" s="11">
        <v>0.16</v>
      </c>
      <c r="F977" s="11">
        <v>0.1408681332087878</v>
      </c>
      <c r="G977" s="149">
        <v>0.1</v>
      </c>
      <c r="H977" s="149">
        <v>0.2135586422219731</v>
      </c>
      <c r="I977" s="11">
        <v>0.14000000000000001</v>
      </c>
      <c r="J977" s="149">
        <v>0.1</v>
      </c>
      <c r="K977" s="11">
        <v>0.14000000000000001</v>
      </c>
      <c r="L977" s="11">
        <v>0.15</v>
      </c>
      <c r="M977" s="15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16</v>
      </c>
    </row>
    <row r="978" spans="1:65">
      <c r="A978" s="29"/>
      <c r="B978" s="19">
        <v>1</v>
      </c>
      <c r="C978" s="9">
        <v>4</v>
      </c>
      <c r="D978" s="149">
        <v>0.1</v>
      </c>
      <c r="E978" s="11">
        <v>0.15</v>
      </c>
      <c r="F978" s="11">
        <v>0.1399484113913774</v>
      </c>
      <c r="G978" s="149">
        <v>0.2</v>
      </c>
      <c r="H978" s="149">
        <v>0.18572956161520823</v>
      </c>
      <c r="I978" s="11">
        <v>0.16</v>
      </c>
      <c r="J978" s="149">
        <v>0.1</v>
      </c>
      <c r="K978" s="11">
        <v>0.15</v>
      </c>
      <c r="L978" s="11">
        <v>0.14000000000000001</v>
      </c>
      <c r="M978" s="15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0.14688335669634381</v>
      </c>
    </row>
    <row r="979" spans="1:65">
      <c r="A979" s="29"/>
      <c r="B979" s="19">
        <v>1</v>
      </c>
      <c r="C979" s="9">
        <v>5</v>
      </c>
      <c r="D979" s="149">
        <v>0.1</v>
      </c>
      <c r="E979" s="11">
        <v>0.15</v>
      </c>
      <c r="F979" s="11">
        <v>0.14025525513393305</v>
      </c>
      <c r="G979" s="149">
        <v>0.2</v>
      </c>
      <c r="H979" s="149">
        <v>0.18453933365602682</v>
      </c>
      <c r="I979" s="11">
        <v>0.15</v>
      </c>
      <c r="J979" s="149">
        <v>0.1</v>
      </c>
      <c r="K979" s="11">
        <v>0.15</v>
      </c>
      <c r="L979" s="11">
        <v>0.13</v>
      </c>
      <c r="M979" s="15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63</v>
      </c>
    </row>
    <row r="980" spans="1:65">
      <c r="A980" s="29"/>
      <c r="B980" s="19">
        <v>1</v>
      </c>
      <c r="C980" s="9">
        <v>6</v>
      </c>
      <c r="D980" s="149">
        <v>0.1</v>
      </c>
      <c r="E980" s="11">
        <v>0.16</v>
      </c>
      <c r="F980" s="11">
        <v>0.1391051783424892</v>
      </c>
      <c r="G980" s="149">
        <v>0.1</v>
      </c>
      <c r="H980" s="149">
        <v>0.20373502772237687</v>
      </c>
      <c r="I980" s="11">
        <v>0.15</v>
      </c>
      <c r="J980" s="149">
        <v>0.1</v>
      </c>
      <c r="K980" s="11">
        <v>0.15</v>
      </c>
      <c r="L980" s="11">
        <v>0.15</v>
      </c>
      <c r="M980" s="15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20" t="s">
        <v>269</v>
      </c>
      <c r="C981" s="12"/>
      <c r="D981" s="22">
        <v>9.9999999999999992E-2</v>
      </c>
      <c r="E981" s="22">
        <v>0.155</v>
      </c>
      <c r="F981" s="22">
        <v>0.13941678348171901</v>
      </c>
      <c r="G981" s="22">
        <v>0.13333333333333333</v>
      </c>
      <c r="H981" s="22">
        <v>0.19744937771590021</v>
      </c>
      <c r="I981" s="22">
        <v>0.14833333333333334</v>
      </c>
      <c r="J981" s="22">
        <v>9.9999999999999992E-2</v>
      </c>
      <c r="K981" s="22">
        <v>0.14833333333333334</v>
      </c>
      <c r="L981" s="22">
        <v>0.14333333333333334</v>
      </c>
      <c r="M981" s="15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270</v>
      </c>
      <c r="C982" s="28"/>
      <c r="D982" s="11">
        <v>0.1</v>
      </c>
      <c r="E982" s="11">
        <v>0.155</v>
      </c>
      <c r="F982" s="11">
        <v>0.13952679486693331</v>
      </c>
      <c r="G982" s="11">
        <v>0.1</v>
      </c>
      <c r="H982" s="11">
        <v>0.19852930309648786</v>
      </c>
      <c r="I982" s="11">
        <v>0.15</v>
      </c>
      <c r="J982" s="11">
        <v>0.1</v>
      </c>
      <c r="K982" s="11">
        <v>0.15</v>
      </c>
      <c r="L982" s="11">
        <v>0.14500000000000002</v>
      </c>
      <c r="M982" s="15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271</v>
      </c>
      <c r="C983" s="28"/>
      <c r="D983" s="23">
        <v>1.5202354861220293E-17</v>
      </c>
      <c r="E983" s="23">
        <v>5.4772255750516656E-3</v>
      </c>
      <c r="F983" s="23">
        <v>1.1273090315044219E-3</v>
      </c>
      <c r="G983" s="23">
        <v>5.1639777949432315E-2</v>
      </c>
      <c r="H983" s="23">
        <v>1.1493671484802747E-2</v>
      </c>
      <c r="I983" s="23">
        <v>7.5277265270908044E-3</v>
      </c>
      <c r="J983" s="23">
        <v>1.5202354861220293E-17</v>
      </c>
      <c r="K983" s="23">
        <v>4.0824829046386219E-3</v>
      </c>
      <c r="L983" s="23">
        <v>8.1649658092772543E-3</v>
      </c>
      <c r="M983" s="205"/>
      <c r="N983" s="206"/>
      <c r="O983" s="206"/>
      <c r="P983" s="206"/>
      <c r="Q983" s="206"/>
      <c r="R983" s="206"/>
      <c r="S983" s="206"/>
      <c r="T983" s="206"/>
      <c r="U983" s="206"/>
      <c r="V983" s="206"/>
      <c r="W983" s="206"/>
      <c r="X983" s="206"/>
      <c r="Y983" s="206"/>
      <c r="Z983" s="206"/>
      <c r="AA983" s="206"/>
      <c r="AB983" s="206"/>
      <c r="AC983" s="206"/>
      <c r="AD983" s="206"/>
      <c r="AE983" s="206"/>
      <c r="AF983" s="206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06"/>
      <c r="AT983" s="206"/>
      <c r="AU983" s="206"/>
      <c r="AV983" s="206"/>
      <c r="AW983" s="206"/>
      <c r="AX983" s="206"/>
      <c r="AY983" s="206"/>
      <c r="AZ983" s="206"/>
      <c r="BA983" s="206"/>
      <c r="BB983" s="206"/>
      <c r="BC983" s="206"/>
      <c r="BD983" s="206"/>
      <c r="BE983" s="206"/>
      <c r="BF983" s="206"/>
      <c r="BG983" s="206"/>
      <c r="BH983" s="206"/>
      <c r="BI983" s="206"/>
      <c r="BJ983" s="206"/>
      <c r="BK983" s="206"/>
      <c r="BL983" s="206"/>
      <c r="BM983" s="56"/>
    </row>
    <row r="984" spans="1:65">
      <c r="A984" s="29"/>
      <c r="B984" s="3" t="s">
        <v>86</v>
      </c>
      <c r="C984" s="28"/>
      <c r="D984" s="13">
        <v>1.5202354861220294E-16</v>
      </c>
      <c r="E984" s="13">
        <v>3.5336939193881714E-2</v>
      </c>
      <c r="F984" s="13">
        <v>8.0858918370630747E-3</v>
      </c>
      <c r="G984" s="13">
        <v>0.38729833462074237</v>
      </c>
      <c r="H984" s="13">
        <v>5.821072528949877E-2</v>
      </c>
      <c r="I984" s="13">
        <v>5.0748718160162722E-2</v>
      </c>
      <c r="J984" s="13">
        <v>1.5202354861220294E-16</v>
      </c>
      <c r="K984" s="13">
        <v>2.7522356660485088E-2</v>
      </c>
      <c r="L984" s="13">
        <v>5.6964877739143632E-2</v>
      </c>
      <c r="M984" s="15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272</v>
      </c>
      <c r="C985" s="28"/>
      <c r="D985" s="13">
        <v>-0.31918767211500432</v>
      </c>
      <c r="E985" s="13">
        <v>5.5259108221743292E-2</v>
      </c>
      <c r="F985" s="13">
        <v>-5.0833350915724607E-2</v>
      </c>
      <c r="G985" s="13">
        <v>-9.2250229486672386E-2</v>
      </c>
      <c r="H985" s="13">
        <v>0.34425970482205814</v>
      </c>
      <c r="I985" s="13">
        <v>9.871619696077083E-3</v>
      </c>
      <c r="J985" s="13">
        <v>-0.31918767211500432</v>
      </c>
      <c r="K985" s="13">
        <v>9.871619696077083E-3</v>
      </c>
      <c r="L985" s="13">
        <v>-2.416899669817274E-2</v>
      </c>
      <c r="M985" s="15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45" t="s">
        <v>273</v>
      </c>
      <c r="C986" s="46"/>
      <c r="D986" s="44" t="s">
        <v>274</v>
      </c>
      <c r="E986" s="44">
        <v>0.77</v>
      </c>
      <c r="F986" s="44">
        <v>1.03</v>
      </c>
      <c r="G986" s="44" t="s">
        <v>274</v>
      </c>
      <c r="H986" s="44">
        <v>5.68</v>
      </c>
      <c r="I986" s="44">
        <v>0</v>
      </c>
      <c r="J986" s="44" t="s">
        <v>274</v>
      </c>
      <c r="K986" s="44">
        <v>0</v>
      </c>
      <c r="L986" s="44">
        <v>0.57999999999999996</v>
      </c>
      <c r="M986" s="15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0" t="s">
        <v>300</v>
      </c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BM987" s="55"/>
    </row>
    <row r="988" spans="1:65">
      <c r="BM988" s="55"/>
    </row>
    <row r="989" spans="1:65" ht="15">
      <c r="B989" s="8" t="s">
        <v>546</v>
      </c>
      <c r="BM989" s="27" t="s">
        <v>66</v>
      </c>
    </row>
    <row r="990" spans="1:65" ht="15">
      <c r="A990" s="24" t="s">
        <v>32</v>
      </c>
      <c r="B990" s="18" t="s">
        <v>110</v>
      </c>
      <c r="C990" s="15" t="s">
        <v>111</v>
      </c>
      <c r="D990" s="16" t="s">
        <v>234</v>
      </c>
      <c r="E990" s="17" t="s">
        <v>234</v>
      </c>
      <c r="F990" s="17" t="s">
        <v>234</v>
      </c>
      <c r="G990" s="17" t="s">
        <v>234</v>
      </c>
      <c r="H990" s="17" t="s">
        <v>234</v>
      </c>
      <c r="I990" s="17" t="s">
        <v>234</v>
      </c>
      <c r="J990" s="17" t="s">
        <v>234</v>
      </c>
      <c r="K990" s="17" t="s">
        <v>234</v>
      </c>
      <c r="L990" s="17" t="s">
        <v>234</v>
      </c>
      <c r="M990" s="17" t="s">
        <v>234</v>
      </c>
      <c r="N990" s="17" t="s">
        <v>234</v>
      </c>
      <c r="O990" s="17" t="s">
        <v>234</v>
      </c>
      <c r="P990" s="17" t="s">
        <v>234</v>
      </c>
      <c r="Q990" s="17" t="s">
        <v>234</v>
      </c>
      <c r="R990" s="17" t="s">
        <v>234</v>
      </c>
      <c r="S990" s="17" t="s">
        <v>234</v>
      </c>
      <c r="T990" s="17" t="s">
        <v>234</v>
      </c>
      <c r="U990" s="17" t="s">
        <v>234</v>
      </c>
      <c r="V990" s="17" t="s">
        <v>234</v>
      </c>
      <c r="W990" s="17" t="s">
        <v>234</v>
      </c>
      <c r="X990" s="17" t="s">
        <v>234</v>
      </c>
      <c r="Y990" s="17" t="s">
        <v>234</v>
      </c>
      <c r="Z990" s="15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 t="s">
        <v>235</v>
      </c>
      <c r="C991" s="9" t="s">
        <v>235</v>
      </c>
      <c r="D991" s="151" t="s">
        <v>237</v>
      </c>
      <c r="E991" s="152" t="s">
        <v>238</v>
      </c>
      <c r="F991" s="152" t="s">
        <v>239</v>
      </c>
      <c r="G991" s="152" t="s">
        <v>242</v>
      </c>
      <c r="H991" s="152" t="s">
        <v>243</v>
      </c>
      <c r="I991" s="152" t="s">
        <v>244</v>
      </c>
      <c r="J991" s="152" t="s">
        <v>246</v>
      </c>
      <c r="K991" s="152" t="s">
        <v>247</v>
      </c>
      <c r="L991" s="152" t="s">
        <v>248</v>
      </c>
      <c r="M991" s="152" t="s">
        <v>250</v>
      </c>
      <c r="N991" s="152" t="s">
        <v>251</v>
      </c>
      <c r="O991" s="152" t="s">
        <v>252</v>
      </c>
      <c r="P991" s="152" t="s">
        <v>253</v>
      </c>
      <c r="Q991" s="152" t="s">
        <v>254</v>
      </c>
      <c r="R991" s="152" t="s">
        <v>255</v>
      </c>
      <c r="S991" s="152" t="s">
        <v>256</v>
      </c>
      <c r="T991" s="152" t="s">
        <v>257</v>
      </c>
      <c r="U991" s="152" t="s">
        <v>259</v>
      </c>
      <c r="V991" s="152" t="s">
        <v>260</v>
      </c>
      <c r="W991" s="152" t="s">
        <v>261</v>
      </c>
      <c r="X991" s="152" t="s">
        <v>262</v>
      </c>
      <c r="Y991" s="152" t="s">
        <v>263</v>
      </c>
      <c r="Z991" s="15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s">
        <v>3</v>
      </c>
    </row>
    <row r="992" spans="1:65">
      <c r="A992" s="29"/>
      <c r="B992" s="19"/>
      <c r="C992" s="9"/>
      <c r="D992" s="10" t="s">
        <v>282</v>
      </c>
      <c r="E992" s="11" t="s">
        <v>282</v>
      </c>
      <c r="F992" s="11" t="s">
        <v>282</v>
      </c>
      <c r="G992" s="11" t="s">
        <v>283</v>
      </c>
      <c r="H992" s="11" t="s">
        <v>282</v>
      </c>
      <c r="I992" s="11" t="s">
        <v>282</v>
      </c>
      <c r="J992" s="11" t="s">
        <v>282</v>
      </c>
      <c r="K992" s="11" t="s">
        <v>283</v>
      </c>
      <c r="L992" s="11" t="s">
        <v>283</v>
      </c>
      <c r="M992" s="11" t="s">
        <v>283</v>
      </c>
      <c r="N992" s="11" t="s">
        <v>283</v>
      </c>
      <c r="O992" s="11" t="s">
        <v>283</v>
      </c>
      <c r="P992" s="11" t="s">
        <v>283</v>
      </c>
      <c r="Q992" s="11" t="s">
        <v>283</v>
      </c>
      <c r="R992" s="11" t="s">
        <v>114</v>
      </c>
      <c r="S992" s="11" t="s">
        <v>283</v>
      </c>
      <c r="T992" s="11" t="s">
        <v>282</v>
      </c>
      <c r="U992" s="11" t="s">
        <v>283</v>
      </c>
      <c r="V992" s="11" t="s">
        <v>283</v>
      </c>
      <c r="W992" s="11" t="s">
        <v>283</v>
      </c>
      <c r="X992" s="11" t="s">
        <v>282</v>
      </c>
      <c r="Y992" s="11" t="s">
        <v>282</v>
      </c>
      <c r="Z992" s="15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</v>
      </c>
    </row>
    <row r="993" spans="1:65">
      <c r="A993" s="29"/>
      <c r="B993" s="19"/>
      <c r="C993" s="9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15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</v>
      </c>
    </row>
    <row r="994" spans="1:65">
      <c r="A994" s="29"/>
      <c r="B994" s="18">
        <v>1</v>
      </c>
      <c r="C994" s="14">
        <v>1</v>
      </c>
      <c r="D994" s="21">
        <v>3.6</v>
      </c>
      <c r="E994" s="21">
        <v>4.1100000000000003</v>
      </c>
      <c r="F994" s="21">
        <v>3.9468141912852404</v>
      </c>
      <c r="G994" s="21">
        <v>4.0999999999999996</v>
      </c>
      <c r="H994" s="21">
        <v>4.4400000000000004</v>
      </c>
      <c r="I994" s="21">
        <v>4.1900000000000004</v>
      </c>
      <c r="J994" s="21">
        <v>4.1500000000000004</v>
      </c>
      <c r="K994" s="21">
        <v>4.34</v>
      </c>
      <c r="L994" s="21">
        <v>4</v>
      </c>
      <c r="M994" s="21">
        <v>4.4000000000000004</v>
      </c>
      <c r="N994" s="21">
        <v>4</v>
      </c>
      <c r="O994" s="21">
        <v>3.8</v>
      </c>
      <c r="P994" s="21">
        <v>4.0999999999999996</v>
      </c>
      <c r="Q994" s="21">
        <v>3.8</v>
      </c>
      <c r="R994" s="21">
        <v>3.9428761715162759</v>
      </c>
      <c r="S994" s="21">
        <v>3.8476000000000004</v>
      </c>
      <c r="T994" s="21">
        <v>3.4</v>
      </c>
      <c r="U994" s="21">
        <v>3.8</v>
      </c>
      <c r="V994" s="21">
        <v>4.0999999999999996</v>
      </c>
      <c r="W994" s="21">
        <v>4.2</v>
      </c>
      <c r="X994" s="21">
        <v>3.72</v>
      </c>
      <c r="Y994" s="21">
        <v>4.37</v>
      </c>
      <c r="Z994" s="15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>
        <v>1</v>
      </c>
      <c r="C995" s="9">
        <v>2</v>
      </c>
      <c r="D995" s="11">
        <v>3.7</v>
      </c>
      <c r="E995" s="11">
        <v>4.2300000000000004</v>
      </c>
      <c r="F995" s="11">
        <v>4.0465902858606144</v>
      </c>
      <c r="G995" s="11">
        <v>4</v>
      </c>
      <c r="H995" s="11">
        <v>4.26</v>
      </c>
      <c r="I995" s="11">
        <v>4.25</v>
      </c>
      <c r="J995" s="11">
        <v>4.18</v>
      </c>
      <c r="K995" s="11">
        <v>4.0599999999999996</v>
      </c>
      <c r="L995" s="11">
        <v>4</v>
      </c>
      <c r="M995" s="11">
        <v>4.4000000000000004</v>
      </c>
      <c r="N995" s="11">
        <v>4</v>
      </c>
      <c r="O995" s="11">
        <v>3.9</v>
      </c>
      <c r="P995" s="11">
        <v>3.9</v>
      </c>
      <c r="Q995" s="11">
        <v>4.0999999999999996</v>
      </c>
      <c r="R995" s="11">
        <v>3.9640711776404558</v>
      </c>
      <c r="S995" s="147">
        <v>3.5583999999999998</v>
      </c>
      <c r="T995" s="11">
        <v>3.5</v>
      </c>
      <c r="U995" s="11">
        <v>4</v>
      </c>
      <c r="V995" s="11">
        <v>4.4000000000000004</v>
      </c>
      <c r="W995" s="11">
        <v>4.2</v>
      </c>
      <c r="X995" s="11">
        <v>3.73</v>
      </c>
      <c r="Y995" s="11">
        <v>4.09</v>
      </c>
      <c r="Z995" s="15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33</v>
      </c>
    </row>
    <row r="996" spans="1:65">
      <c r="A996" s="29"/>
      <c r="B996" s="19">
        <v>1</v>
      </c>
      <c r="C996" s="9">
        <v>3</v>
      </c>
      <c r="D996" s="11">
        <v>3.8</v>
      </c>
      <c r="E996" s="11">
        <v>4.1900000000000004</v>
      </c>
      <c r="F996" s="11">
        <v>3.9658498680970484</v>
      </c>
      <c r="G996" s="11">
        <v>3.9</v>
      </c>
      <c r="H996" s="11">
        <v>4.4400000000000004</v>
      </c>
      <c r="I996" s="11">
        <v>4.16</v>
      </c>
      <c r="J996" s="11">
        <v>4.0199999999999996</v>
      </c>
      <c r="K996" s="11">
        <v>4.01</v>
      </c>
      <c r="L996" s="11">
        <v>3.9</v>
      </c>
      <c r="M996" s="11">
        <v>4.3</v>
      </c>
      <c r="N996" s="11">
        <v>3.7</v>
      </c>
      <c r="O996" s="11">
        <v>3.9</v>
      </c>
      <c r="P996" s="11">
        <v>3.7</v>
      </c>
      <c r="Q996" s="11">
        <v>3.9</v>
      </c>
      <c r="R996" s="11">
        <v>4.0951929307782757</v>
      </c>
      <c r="S996" s="11">
        <v>3.8372000000000002</v>
      </c>
      <c r="T996" s="11">
        <v>3.3</v>
      </c>
      <c r="U996" s="11">
        <v>3.8</v>
      </c>
      <c r="V996" s="11">
        <v>4.2</v>
      </c>
      <c r="W996" s="11">
        <v>4.2</v>
      </c>
      <c r="X996" s="11">
        <v>3.68</v>
      </c>
      <c r="Y996" s="11">
        <v>4.59</v>
      </c>
      <c r="Z996" s="15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16</v>
      </c>
    </row>
    <row r="997" spans="1:65">
      <c r="A997" s="29"/>
      <c r="B997" s="19">
        <v>1</v>
      </c>
      <c r="C997" s="9">
        <v>4</v>
      </c>
      <c r="D997" s="11">
        <v>3.4</v>
      </c>
      <c r="E997" s="11">
        <v>4.28</v>
      </c>
      <c r="F997" s="11">
        <v>3.9696604113673946</v>
      </c>
      <c r="G997" s="11">
        <v>3.8</v>
      </c>
      <c r="H997" s="11">
        <v>4.2</v>
      </c>
      <c r="I997" s="11">
        <v>4.1399999999999997</v>
      </c>
      <c r="J997" s="11">
        <v>4.0599999999999996</v>
      </c>
      <c r="K997" s="11">
        <v>4.43</v>
      </c>
      <c r="L997" s="11">
        <v>4.0999999999999996</v>
      </c>
      <c r="M997" s="11">
        <v>4.2</v>
      </c>
      <c r="N997" s="11">
        <v>3.9</v>
      </c>
      <c r="O997" s="11">
        <v>3.8</v>
      </c>
      <c r="P997" s="11">
        <v>3.9</v>
      </c>
      <c r="Q997" s="11">
        <v>4.4000000000000004</v>
      </c>
      <c r="R997" s="11">
        <v>3.9663074966317753</v>
      </c>
      <c r="S997" s="11">
        <v>3.7957999999999998</v>
      </c>
      <c r="T997" s="11">
        <v>3.6</v>
      </c>
      <c r="U997" s="11">
        <v>3.9</v>
      </c>
      <c r="V997" s="11">
        <v>4.3</v>
      </c>
      <c r="W997" s="11">
        <v>4.0999999999999996</v>
      </c>
      <c r="X997" s="11">
        <v>3.67</v>
      </c>
      <c r="Y997" s="11">
        <v>4.51</v>
      </c>
      <c r="Z997" s="15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4.0169624298731419</v>
      </c>
    </row>
    <row r="998" spans="1:65">
      <c r="A998" s="29"/>
      <c r="B998" s="19">
        <v>1</v>
      </c>
      <c r="C998" s="9">
        <v>5</v>
      </c>
      <c r="D998" s="11">
        <v>3.6</v>
      </c>
      <c r="E998" s="11">
        <v>4.13</v>
      </c>
      <c r="F998" s="11">
        <v>4.0373573618733074</v>
      </c>
      <c r="G998" s="11">
        <v>4</v>
      </c>
      <c r="H998" s="11">
        <v>4.3600000000000003</v>
      </c>
      <c r="I998" s="11">
        <v>4.3899999999999997</v>
      </c>
      <c r="J998" s="11">
        <v>4.2300000000000004</v>
      </c>
      <c r="K998" s="11">
        <v>4.1900000000000004</v>
      </c>
      <c r="L998" s="11">
        <v>4.0999999999999996</v>
      </c>
      <c r="M998" s="11">
        <v>4</v>
      </c>
      <c r="N998" s="11">
        <v>4.0999999999999996</v>
      </c>
      <c r="O998" s="11">
        <v>3.8</v>
      </c>
      <c r="P998" s="11">
        <v>4</v>
      </c>
      <c r="Q998" s="11">
        <v>4.0999999999999996</v>
      </c>
      <c r="R998" s="11">
        <v>4.0712431707642258</v>
      </c>
      <c r="S998" s="11">
        <v>3.7894999999999999</v>
      </c>
      <c r="T998" s="11">
        <v>3.5</v>
      </c>
      <c r="U998" s="11">
        <v>4</v>
      </c>
      <c r="V998" s="11">
        <v>4.0999999999999996</v>
      </c>
      <c r="W998" s="11">
        <v>4.2</v>
      </c>
      <c r="X998" s="11">
        <v>3.73</v>
      </c>
      <c r="Y998" s="11">
        <v>4.25</v>
      </c>
      <c r="Z998" s="15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64</v>
      </c>
    </row>
    <row r="999" spans="1:65">
      <c r="A999" s="29"/>
      <c r="B999" s="19">
        <v>1</v>
      </c>
      <c r="C999" s="9">
        <v>6</v>
      </c>
      <c r="D999" s="11">
        <v>3.5</v>
      </c>
      <c r="E999" s="11">
        <v>4.17</v>
      </c>
      <c r="F999" s="11">
        <v>4.0177223075319191</v>
      </c>
      <c r="G999" s="11">
        <v>3.9</v>
      </c>
      <c r="H999" s="11">
        <v>4.0199999999999996</v>
      </c>
      <c r="I999" s="11">
        <v>4.32</v>
      </c>
      <c r="J999" s="11">
        <v>3.95</v>
      </c>
      <c r="K999" s="11">
        <v>4.2300000000000004</v>
      </c>
      <c r="L999" s="11">
        <v>4.2</v>
      </c>
      <c r="M999" s="11">
        <v>4.2</v>
      </c>
      <c r="N999" s="11">
        <v>4.4000000000000004</v>
      </c>
      <c r="O999" s="11">
        <v>3.7</v>
      </c>
      <c r="P999" s="11">
        <v>4</v>
      </c>
      <c r="Q999" s="11">
        <v>4</v>
      </c>
      <c r="R999" s="11">
        <v>3.9913953699082261</v>
      </c>
      <c r="S999" s="11">
        <v>3.7831999999999999</v>
      </c>
      <c r="T999" s="11">
        <v>3.5</v>
      </c>
      <c r="U999" s="11">
        <v>3.9</v>
      </c>
      <c r="V999" s="11">
        <v>4.3</v>
      </c>
      <c r="W999" s="11">
        <v>4.2</v>
      </c>
      <c r="X999" s="11">
        <v>3.66</v>
      </c>
      <c r="Y999" s="11">
        <v>4.53</v>
      </c>
      <c r="Z999" s="15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20" t="s">
        <v>269</v>
      </c>
      <c r="C1000" s="12"/>
      <c r="D1000" s="22">
        <v>3.6</v>
      </c>
      <c r="E1000" s="22">
        <v>4.1849999999999996</v>
      </c>
      <c r="F1000" s="22">
        <v>3.9973324043359209</v>
      </c>
      <c r="G1000" s="22">
        <v>3.9499999999999997</v>
      </c>
      <c r="H1000" s="22">
        <v>4.2866666666666662</v>
      </c>
      <c r="I1000" s="22">
        <v>4.2416666666666671</v>
      </c>
      <c r="J1000" s="22">
        <v>4.0983333333333336</v>
      </c>
      <c r="K1000" s="22">
        <v>4.21</v>
      </c>
      <c r="L1000" s="22">
        <v>4.05</v>
      </c>
      <c r="M1000" s="22">
        <v>4.25</v>
      </c>
      <c r="N1000" s="22">
        <v>4.0166666666666666</v>
      </c>
      <c r="O1000" s="22">
        <v>3.8166666666666664</v>
      </c>
      <c r="P1000" s="22">
        <v>3.9333333333333336</v>
      </c>
      <c r="Q1000" s="22">
        <v>4.05</v>
      </c>
      <c r="R1000" s="22">
        <v>4.0051810528732057</v>
      </c>
      <c r="S1000" s="22">
        <v>3.7686166666666669</v>
      </c>
      <c r="T1000" s="22">
        <v>3.4666666666666663</v>
      </c>
      <c r="U1000" s="22">
        <v>3.9</v>
      </c>
      <c r="V1000" s="22">
        <v>4.2333333333333334</v>
      </c>
      <c r="W1000" s="22">
        <v>4.1833333333333336</v>
      </c>
      <c r="X1000" s="22">
        <v>3.6983333333333337</v>
      </c>
      <c r="Y1000" s="22">
        <v>4.3900000000000006</v>
      </c>
      <c r="Z1000" s="15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270</v>
      </c>
      <c r="C1001" s="28"/>
      <c r="D1001" s="11">
        <v>3.6</v>
      </c>
      <c r="E1001" s="11">
        <v>4.18</v>
      </c>
      <c r="F1001" s="11">
        <v>3.9936913594496568</v>
      </c>
      <c r="G1001" s="11">
        <v>3.95</v>
      </c>
      <c r="H1001" s="11">
        <v>4.3100000000000005</v>
      </c>
      <c r="I1001" s="11">
        <v>4.2200000000000006</v>
      </c>
      <c r="J1001" s="11">
        <v>4.1050000000000004</v>
      </c>
      <c r="K1001" s="11">
        <v>4.2100000000000009</v>
      </c>
      <c r="L1001" s="11">
        <v>4.05</v>
      </c>
      <c r="M1001" s="11">
        <v>4.25</v>
      </c>
      <c r="N1001" s="11">
        <v>4</v>
      </c>
      <c r="O1001" s="11">
        <v>3.8</v>
      </c>
      <c r="P1001" s="11">
        <v>3.95</v>
      </c>
      <c r="Q1001" s="11">
        <v>4.05</v>
      </c>
      <c r="R1001" s="11">
        <v>3.9788514332700009</v>
      </c>
      <c r="S1001" s="11">
        <v>3.7926500000000001</v>
      </c>
      <c r="T1001" s="11">
        <v>3.5</v>
      </c>
      <c r="U1001" s="11">
        <v>3.9</v>
      </c>
      <c r="V1001" s="11">
        <v>4.25</v>
      </c>
      <c r="W1001" s="11">
        <v>4.2</v>
      </c>
      <c r="X1001" s="11">
        <v>3.7</v>
      </c>
      <c r="Y1001" s="11">
        <v>4.4399999999999995</v>
      </c>
      <c r="Z1001" s="15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271</v>
      </c>
      <c r="C1002" s="28"/>
      <c r="D1002" s="23">
        <v>0.1414213562373095</v>
      </c>
      <c r="E1002" s="23">
        <v>6.3166446789415118E-2</v>
      </c>
      <c r="F1002" s="23">
        <v>4.1840323620231601E-2</v>
      </c>
      <c r="G1002" s="23">
        <v>0.10488088481701513</v>
      </c>
      <c r="H1002" s="23">
        <v>0.16231656313102111</v>
      </c>
      <c r="I1002" s="23">
        <v>9.786044485218047E-2</v>
      </c>
      <c r="J1002" s="23">
        <v>0.10609743949156689</v>
      </c>
      <c r="K1002" s="23">
        <v>0.16037456157383564</v>
      </c>
      <c r="L1002" s="23">
        <v>0.10488088481701516</v>
      </c>
      <c r="M1002" s="23">
        <v>0.15165750888103113</v>
      </c>
      <c r="N1002" s="23">
        <v>0.23166067138525409</v>
      </c>
      <c r="O1002" s="23">
        <v>7.5277265270908028E-2</v>
      </c>
      <c r="P1002" s="23">
        <v>0.13662601021279452</v>
      </c>
      <c r="Q1002" s="23">
        <v>0.20736441353327736</v>
      </c>
      <c r="R1002" s="23">
        <v>6.2832253017800058E-2</v>
      </c>
      <c r="S1002" s="23">
        <v>0.10632103115878203</v>
      </c>
      <c r="T1002" s="23">
        <v>0.10327955589886455</v>
      </c>
      <c r="U1002" s="23">
        <v>8.9442719099991672E-2</v>
      </c>
      <c r="V1002" s="23">
        <v>0.12110601416389988</v>
      </c>
      <c r="W1002" s="23">
        <v>4.082482904638652E-2</v>
      </c>
      <c r="X1002" s="23">
        <v>3.1885210782848297E-2</v>
      </c>
      <c r="Y1002" s="23">
        <v>0.19183326093250883</v>
      </c>
      <c r="Z1002" s="205"/>
      <c r="AA1002" s="206"/>
      <c r="AB1002" s="206"/>
      <c r="AC1002" s="206"/>
      <c r="AD1002" s="206"/>
      <c r="AE1002" s="206"/>
      <c r="AF1002" s="206"/>
      <c r="AG1002" s="206"/>
      <c r="AH1002" s="206"/>
      <c r="AI1002" s="206"/>
      <c r="AJ1002" s="206"/>
      <c r="AK1002" s="206"/>
      <c r="AL1002" s="206"/>
      <c r="AM1002" s="206"/>
      <c r="AN1002" s="206"/>
      <c r="AO1002" s="206"/>
      <c r="AP1002" s="206"/>
      <c r="AQ1002" s="206"/>
      <c r="AR1002" s="206"/>
      <c r="AS1002" s="206"/>
      <c r="AT1002" s="206"/>
      <c r="AU1002" s="206"/>
      <c r="AV1002" s="206"/>
      <c r="AW1002" s="206"/>
      <c r="AX1002" s="206"/>
      <c r="AY1002" s="206"/>
      <c r="AZ1002" s="206"/>
      <c r="BA1002" s="206"/>
      <c r="BB1002" s="206"/>
      <c r="BC1002" s="206"/>
      <c r="BD1002" s="206"/>
      <c r="BE1002" s="206"/>
      <c r="BF1002" s="206"/>
      <c r="BG1002" s="206"/>
      <c r="BH1002" s="206"/>
      <c r="BI1002" s="206"/>
      <c r="BJ1002" s="206"/>
      <c r="BK1002" s="206"/>
      <c r="BL1002" s="206"/>
      <c r="BM1002" s="56"/>
    </row>
    <row r="1003" spans="1:65">
      <c r="A1003" s="29"/>
      <c r="B1003" s="3" t="s">
        <v>86</v>
      </c>
      <c r="C1003" s="28"/>
      <c r="D1003" s="13">
        <v>3.9283710065919304E-2</v>
      </c>
      <c r="E1003" s="13">
        <v>1.5093535672500626E-2</v>
      </c>
      <c r="F1003" s="13">
        <v>1.0467061376944097E-2</v>
      </c>
      <c r="G1003" s="13">
        <v>2.6552122738484844E-2</v>
      </c>
      <c r="H1003" s="13">
        <v>3.7865450186085801E-2</v>
      </c>
      <c r="I1003" s="13">
        <v>2.3071224719571033E-2</v>
      </c>
      <c r="J1003" s="13">
        <v>2.5887947822261132E-2</v>
      </c>
      <c r="K1003" s="13">
        <v>3.8093720088797065E-2</v>
      </c>
      <c r="L1003" s="13">
        <v>2.5896514769633373E-2</v>
      </c>
      <c r="M1003" s="13">
        <v>3.5684119736713205E-2</v>
      </c>
      <c r="N1003" s="13">
        <v>5.7674855946536291E-2</v>
      </c>
      <c r="O1003" s="13">
        <v>1.9723300944342714E-2</v>
      </c>
      <c r="P1003" s="13">
        <v>3.4735426325286742E-2</v>
      </c>
      <c r="Q1003" s="13">
        <v>5.1201089761303054E-2</v>
      </c>
      <c r="R1003" s="13">
        <v>1.568774349731979E-2</v>
      </c>
      <c r="S1003" s="13">
        <v>2.8212216991764977E-2</v>
      </c>
      <c r="T1003" s="13">
        <v>2.9792179586210929E-2</v>
      </c>
      <c r="U1003" s="13">
        <v>2.2934030538459403E-2</v>
      </c>
      <c r="V1003" s="13">
        <v>2.8607719881236192E-2</v>
      </c>
      <c r="W1003" s="13">
        <v>9.7589232780206821E-3</v>
      </c>
      <c r="X1003" s="13">
        <v>8.6215080981113003E-3</v>
      </c>
      <c r="Y1003" s="13">
        <v>4.3697781533601092E-2</v>
      </c>
      <c r="Z1003" s="15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272</v>
      </c>
      <c r="C1004" s="28"/>
      <c r="D1004" s="13">
        <v>-0.1038004305871264</v>
      </c>
      <c r="E1004" s="13">
        <v>4.1831999442465406E-2</v>
      </c>
      <c r="F1004" s="13">
        <v>-4.8867834538948163E-3</v>
      </c>
      <c r="G1004" s="13">
        <v>-1.666991689420827E-2</v>
      </c>
      <c r="H1004" s="13">
        <v>6.7141339134217715E-2</v>
      </c>
      <c r="I1004" s="13">
        <v>5.5938844516557173E-2</v>
      </c>
      <c r="J1004" s="13">
        <v>2.0256824623266834E-2</v>
      </c>
      <c r="K1004" s="13">
        <v>4.8055607563388225E-2</v>
      </c>
      <c r="L1004" s="13">
        <v>8.2245155894826727E-3</v>
      </c>
      <c r="M1004" s="13">
        <v>5.8013380556864558E-2</v>
      </c>
      <c r="N1004" s="13">
        <v>-7.362857174764148E-5</v>
      </c>
      <c r="O1004" s="13">
        <v>-4.9862493539129527E-2</v>
      </c>
      <c r="P1004" s="13">
        <v>-2.081898897482326E-2</v>
      </c>
      <c r="Q1004" s="13">
        <v>8.2245155894826727E-3</v>
      </c>
      <c r="R1004" s="13">
        <v>-2.9329069428981613E-3</v>
      </c>
      <c r="S1004" s="13">
        <v>-6.1824268347542843E-2</v>
      </c>
      <c r="T1004" s="13">
        <v>-0.13699300723204777</v>
      </c>
      <c r="U1004" s="13">
        <v>-2.9117133136053686E-2</v>
      </c>
      <c r="V1004" s="13">
        <v>5.3864308476249567E-2</v>
      </c>
      <c r="W1004" s="13">
        <v>4.1417092234403929E-2</v>
      </c>
      <c r="X1004" s="13">
        <v>-7.9320905311496936E-2</v>
      </c>
      <c r="Y1004" s="13">
        <v>9.2865586034031944E-2</v>
      </c>
      <c r="Z1004" s="15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45" t="s">
        <v>273</v>
      </c>
      <c r="C1005" s="46"/>
      <c r="D1005" s="44">
        <v>1.78</v>
      </c>
      <c r="E1005" s="44">
        <v>0.62</v>
      </c>
      <c r="F1005" s="44">
        <v>0.15</v>
      </c>
      <c r="G1005" s="44">
        <v>0.34</v>
      </c>
      <c r="H1005" s="44">
        <v>1.04</v>
      </c>
      <c r="I1005" s="44">
        <v>0.86</v>
      </c>
      <c r="J1005" s="44">
        <v>0.27</v>
      </c>
      <c r="K1005" s="44">
        <v>0.73</v>
      </c>
      <c r="L1005" s="44">
        <v>7.0000000000000007E-2</v>
      </c>
      <c r="M1005" s="44">
        <v>0.89</v>
      </c>
      <c r="N1005" s="44">
        <v>7.0000000000000007E-2</v>
      </c>
      <c r="O1005" s="44">
        <v>0.89</v>
      </c>
      <c r="P1005" s="44">
        <v>0.41</v>
      </c>
      <c r="Q1005" s="44">
        <v>7.0000000000000007E-2</v>
      </c>
      <c r="R1005" s="44">
        <v>0.12</v>
      </c>
      <c r="S1005" s="44">
        <v>1.0900000000000001</v>
      </c>
      <c r="T1005" s="44">
        <v>2.33</v>
      </c>
      <c r="U1005" s="44">
        <v>0.55000000000000004</v>
      </c>
      <c r="V1005" s="44">
        <v>0.82</v>
      </c>
      <c r="W1005" s="44">
        <v>0.62</v>
      </c>
      <c r="X1005" s="44">
        <v>1.38</v>
      </c>
      <c r="Y1005" s="44">
        <v>1.46</v>
      </c>
      <c r="Z1005" s="15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BM1006" s="55"/>
    </row>
    <row r="1007" spans="1:65" ht="15">
      <c r="B1007" s="8" t="s">
        <v>547</v>
      </c>
      <c r="BM1007" s="27" t="s">
        <v>66</v>
      </c>
    </row>
    <row r="1008" spans="1:65" ht="15">
      <c r="A1008" s="24" t="s">
        <v>65</v>
      </c>
      <c r="B1008" s="18" t="s">
        <v>110</v>
      </c>
      <c r="C1008" s="15" t="s">
        <v>111</v>
      </c>
      <c r="D1008" s="16" t="s">
        <v>234</v>
      </c>
      <c r="E1008" s="17" t="s">
        <v>234</v>
      </c>
      <c r="F1008" s="17" t="s">
        <v>234</v>
      </c>
      <c r="G1008" s="17" t="s">
        <v>234</v>
      </c>
      <c r="H1008" s="17" t="s">
        <v>234</v>
      </c>
      <c r="I1008" s="17" t="s">
        <v>234</v>
      </c>
      <c r="J1008" s="17" t="s">
        <v>234</v>
      </c>
      <c r="K1008" s="17" t="s">
        <v>234</v>
      </c>
      <c r="L1008" s="17" t="s">
        <v>234</v>
      </c>
      <c r="M1008" s="17" t="s">
        <v>234</v>
      </c>
      <c r="N1008" s="17" t="s">
        <v>234</v>
      </c>
      <c r="O1008" s="17" t="s">
        <v>234</v>
      </c>
      <c r="P1008" s="17" t="s">
        <v>234</v>
      </c>
      <c r="Q1008" s="17" t="s">
        <v>234</v>
      </c>
      <c r="R1008" s="17" t="s">
        <v>234</v>
      </c>
      <c r="S1008" s="17" t="s">
        <v>234</v>
      </c>
      <c r="T1008" s="17" t="s">
        <v>234</v>
      </c>
      <c r="U1008" s="17" t="s">
        <v>234</v>
      </c>
      <c r="V1008" s="17" t="s">
        <v>234</v>
      </c>
      <c r="W1008" s="17" t="s">
        <v>234</v>
      </c>
      <c r="X1008" s="17" t="s">
        <v>234</v>
      </c>
      <c r="Y1008" s="17" t="s">
        <v>234</v>
      </c>
      <c r="Z1008" s="17" t="s">
        <v>234</v>
      </c>
      <c r="AA1008" s="17" t="s">
        <v>234</v>
      </c>
      <c r="AB1008" s="17" t="s">
        <v>234</v>
      </c>
      <c r="AC1008" s="15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235</v>
      </c>
      <c r="C1009" s="9" t="s">
        <v>235</v>
      </c>
      <c r="D1009" s="151" t="s">
        <v>237</v>
      </c>
      <c r="E1009" s="152" t="s">
        <v>238</v>
      </c>
      <c r="F1009" s="152" t="s">
        <v>239</v>
      </c>
      <c r="G1009" s="152" t="s">
        <v>240</v>
      </c>
      <c r="H1009" s="152" t="s">
        <v>241</v>
      </c>
      <c r="I1009" s="152" t="s">
        <v>242</v>
      </c>
      <c r="J1009" s="152" t="s">
        <v>243</v>
      </c>
      <c r="K1009" s="152" t="s">
        <v>244</v>
      </c>
      <c r="L1009" s="152" t="s">
        <v>245</v>
      </c>
      <c r="M1009" s="152" t="s">
        <v>246</v>
      </c>
      <c r="N1009" s="152" t="s">
        <v>247</v>
      </c>
      <c r="O1009" s="152" t="s">
        <v>248</v>
      </c>
      <c r="P1009" s="152" t="s">
        <v>250</v>
      </c>
      <c r="Q1009" s="152" t="s">
        <v>251</v>
      </c>
      <c r="R1009" s="152" t="s">
        <v>252</v>
      </c>
      <c r="S1009" s="152" t="s">
        <v>253</v>
      </c>
      <c r="T1009" s="152" t="s">
        <v>254</v>
      </c>
      <c r="U1009" s="152" t="s">
        <v>255</v>
      </c>
      <c r="V1009" s="152" t="s">
        <v>256</v>
      </c>
      <c r="W1009" s="152" t="s">
        <v>257</v>
      </c>
      <c r="X1009" s="152" t="s">
        <v>258</v>
      </c>
      <c r="Y1009" s="152" t="s">
        <v>259</v>
      </c>
      <c r="Z1009" s="152" t="s">
        <v>260</v>
      </c>
      <c r="AA1009" s="152" t="s">
        <v>261</v>
      </c>
      <c r="AB1009" s="152" t="s">
        <v>263</v>
      </c>
      <c r="AC1009" s="15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3</v>
      </c>
    </row>
    <row r="1010" spans="1:65">
      <c r="A1010" s="29"/>
      <c r="B1010" s="19"/>
      <c r="C1010" s="9"/>
      <c r="D1010" s="10" t="s">
        <v>282</v>
      </c>
      <c r="E1010" s="11" t="s">
        <v>114</v>
      </c>
      <c r="F1010" s="11" t="s">
        <v>282</v>
      </c>
      <c r="G1010" s="11" t="s">
        <v>114</v>
      </c>
      <c r="H1010" s="11" t="s">
        <v>114</v>
      </c>
      <c r="I1010" s="11" t="s">
        <v>283</v>
      </c>
      <c r="J1010" s="11" t="s">
        <v>283</v>
      </c>
      <c r="K1010" s="11" t="s">
        <v>114</v>
      </c>
      <c r="L1010" s="11" t="s">
        <v>114</v>
      </c>
      <c r="M1010" s="11" t="s">
        <v>282</v>
      </c>
      <c r="N1010" s="11" t="s">
        <v>283</v>
      </c>
      <c r="O1010" s="11" t="s">
        <v>283</v>
      </c>
      <c r="P1010" s="11" t="s">
        <v>283</v>
      </c>
      <c r="Q1010" s="11" t="s">
        <v>283</v>
      </c>
      <c r="R1010" s="11" t="s">
        <v>283</v>
      </c>
      <c r="S1010" s="11" t="s">
        <v>283</v>
      </c>
      <c r="T1010" s="11" t="s">
        <v>283</v>
      </c>
      <c r="U1010" s="11" t="s">
        <v>114</v>
      </c>
      <c r="V1010" s="11" t="s">
        <v>283</v>
      </c>
      <c r="W1010" s="11" t="s">
        <v>283</v>
      </c>
      <c r="X1010" s="11" t="s">
        <v>114</v>
      </c>
      <c r="Y1010" s="11" t="s">
        <v>283</v>
      </c>
      <c r="Z1010" s="11" t="s">
        <v>283</v>
      </c>
      <c r="AA1010" s="11" t="s">
        <v>283</v>
      </c>
      <c r="AB1010" s="11" t="s">
        <v>114</v>
      </c>
      <c r="AC1010" s="15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</v>
      </c>
    </row>
    <row r="1011" spans="1:65">
      <c r="A1011" s="29"/>
      <c r="B1011" s="19"/>
      <c r="C1011" s="9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15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8">
        <v>1</v>
      </c>
      <c r="C1012" s="14">
        <v>1</v>
      </c>
      <c r="D1012" s="21">
        <v>8</v>
      </c>
      <c r="E1012" s="21">
        <v>6</v>
      </c>
      <c r="F1012" s="21">
        <v>7.2969306896000008</v>
      </c>
      <c r="G1012" s="148">
        <v>9.5299999999999994</v>
      </c>
      <c r="H1012" s="21">
        <v>7.56</v>
      </c>
      <c r="I1012" s="21">
        <v>8</v>
      </c>
      <c r="J1012" s="21">
        <v>6</v>
      </c>
      <c r="K1012" s="148">
        <v>17</v>
      </c>
      <c r="L1012" s="148" t="s">
        <v>95</v>
      </c>
      <c r="M1012" s="21">
        <v>7</v>
      </c>
      <c r="N1012" s="21">
        <v>8</v>
      </c>
      <c r="O1012" s="21">
        <v>7</v>
      </c>
      <c r="P1012" s="21">
        <v>7</v>
      </c>
      <c r="Q1012" s="21">
        <v>6</v>
      </c>
      <c r="R1012" s="21">
        <v>7</v>
      </c>
      <c r="S1012" s="21">
        <v>7</v>
      </c>
      <c r="T1012" s="21">
        <v>7</v>
      </c>
      <c r="U1012" s="21">
        <v>7.8071957677575821</v>
      </c>
      <c r="V1012" s="21">
        <v>7.5842999999999998</v>
      </c>
      <c r="W1012" s="21">
        <v>7</v>
      </c>
      <c r="X1012" s="148" t="s">
        <v>102</v>
      </c>
      <c r="Y1012" s="21">
        <v>6</v>
      </c>
      <c r="Z1012" s="148">
        <v>10</v>
      </c>
      <c r="AA1012" s="21">
        <v>7</v>
      </c>
      <c r="AB1012" s="148">
        <v>9</v>
      </c>
      <c r="AC1012" s="15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>
        <v>1</v>
      </c>
      <c r="C1013" s="9">
        <v>2</v>
      </c>
      <c r="D1013" s="11">
        <v>8</v>
      </c>
      <c r="E1013" s="11">
        <v>6</v>
      </c>
      <c r="F1013" s="11">
        <v>7.4951918356</v>
      </c>
      <c r="G1013" s="149">
        <v>9.57</v>
      </c>
      <c r="H1013" s="11">
        <v>7.57</v>
      </c>
      <c r="I1013" s="11">
        <v>8</v>
      </c>
      <c r="J1013" s="11">
        <v>7</v>
      </c>
      <c r="K1013" s="149">
        <v>17</v>
      </c>
      <c r="L1013" s="149" t="s">
        <v>95</v>
      </c>
      <c r="M1013" s="11">
        <v>7</v>
      </c>
      <c r="N1013" s="11">
        <v>8</v>
      </c>
      <c r="O1013" s="11">
        <v>7</v>
      </c>
      <c r="P1013" s="11">
        <v>7</v>
      </c>
      <c r="Q1013" s="11">
        <v>6</v>
      </c>
      <c r="R1013" s="11">
        <v>7</v>
      </c>
      <c r="S1013" s="11">
        <v>7</v>
      </c>
      <c r="T1013" s="11">
        <v>6</v>
      </c>
      <c r="U1013" s="11">
        <v>6.8102107296671708</v>
      </c>
      <c r="V1013" s="11">
        <v>5.9398999999999997</v>
      </c>
      <c r="W1013" s="11">
        <v>7</v>
      </c>
      <c r="X1013" s="149" t="s">
        <v>102</v>
      </c>
      <c r="Y1013" s="11">
        <v>6</v>
      </c>
      <c r="Z1013" s="149">
        <v>10</v>
      </c>
      <c r="AA1013" s="11">
        <v>6</v>
      </c>
      <c r="AB1013" s="149">
        <v>9</v>
      </c>
      <c r="AC1013" s="15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34</v>
      </c>
    </row>
    <row r="1014" spans="1:65">
      <c r="A1014" s="29"/>
      <c r="B1014" s="19">
        <v>1</v>
      </c>
      <c r="C1014" s="9">
        <v>3</v>
      </c>
      <c r="D1014" s="11">
        <v>8</v>
      </c>
      <c r="E1014" s="11">
        <v>6</v>
      </c>
      <c r="F1014" s="11">
        <v>7.2272518940000001</v>
      </c>
      <c r="G1014" s="149">
        <v>9.56</v>
      </c>
      <c r="H1014" s="11">
        <v>7.669999999999999</v>
      </c>
      <c r="I1014" s="11">
        <v>8</v>
      </c>
      <c r="J1014" s="11">
        <v>6</v>
      </c>
      <c r="K1014" s="149">
        <v>17</v>
      </c>
      <c r="L1014" s="149" t="s">
        <v>95</v>
      </c>
      <c r="M1014" s="11">
        <v>7</v>
      </c>
      <c r="N1014" s="11">
        <v>8</v>
      </c>
      <c r="O1014" s="11">
        <v>7</v>
      </c>
      <c r="P1014" s="11">
        <v>7</v>
      </c>
      <c r="Q1014" s="11">
        <v>6</v>
      </c>
      <c r="R1014" s="11">
        <v>7</v>
      </c>
      <c r="S1014" s="11">
        <v>7</v>
      </c>
      <c r="T1014" s="11">
        <v>7</v>
      </c>
      <c r="U1014" s="11">
        <v>7.6924600124325417</v>
      </c>
      <c r="V1014" s="11">
        <v>8.5258000000000003</v>
      </c>
      <c r="W1014" s="11">
        <v>7</v>
      </c>
      <c r="X1014" s="149" t="s">
        <v>102</v>
      </c>
      <c r="Y1014" s="11">
        <v>6</v>
      </c>
      <c r="Z1014" s="149">
        <v>10</v>
      </c>
      <c r="AA1014" s="11">
        <v>6</v>
      </c>
      <c r="AB1014" s="149">
        <v>9</v>
      </c>
      <c r="AC1014" s="15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16</v>
      </c>
    </row>
    <row r="1015" spans="1:65">
      <c r="A1015" s="29"/>
      <c r="B1015" s="19">
        <v>1</v>
      </c>
      <c r="C1015" s="9">
        <v>4</v>
      </c>
      <c r="D1015" s="11">
        <v>7</v>
      </c>
      <c r="E1015" s="11">
        <v>6</v>
      </c>
      <c r="F1015" s="11">
        <v>7.3399152063999997</v>
      </c>
      <c r="G1015" s="149">
        <v>9.44</v>
      </c>
      <c r="H1015" s="11">
        <v>7.44</v>
      </c>
      <c r="I1015" s="11">
        <v>6</v>
      </c>
      <c r="J1015" s="11">
        <v>7</v>
      </c>
      <c r="K1015" s="149">
        <v>16</v>
      </c>
      <c r="L1015" s="149" t="s">
        <v>95</v>
      </c>
      <c r="M1015" s="11">
        <v>7</v>
      </c>
      <c r="N1015" s="11">
        <v>8</v>
      </c>
      <c r="O1015" s="11">
        <v>7</v>
      </c>
      <c r="P1015" s="11">
        <v>7</v>
      </c>
      <c r="Q1015" s="11">
        <v>6</v>
      </c>
      <c r="R1015" s="11">
        <v>7</v>
      </c>
      <c r="S1015" s="11">
        <v>7</v>
      </c>
      <c r="T1015" s="11">
        <v>6</v>
      </c>
      <c r="U1015" s="11">
        <v>6.9752638590167058</v>
      </c>
      <c r="V1015" s="11">
        <v>7.3079000000000001</v>
      </c>
      <c r="W1015" s="11">
        <v>7</v>
      </c>
      <c r="X1015" s="149" t="s">
        <v>102</v>
      </c>
      <c r="Y1015" s="11">
        <v>6</v>
      </c>
      <c r="Z1015" s="149">
        <v>9</v>
      </c>
      <c r="AA1015" s="11">
        <v>7</v>
      </c>
      <c r="AB1015" s="149">
        <v>9</v>
      </c>
      <c r="AC1015" s="15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6.970665303501451</v>
      </c>
    </row>
    <row r="1016" spans="1:65">
      <c r="A1016" s="29"/>
      <c r="B1016" s="19">
        <v>1</v>
      </c>
      <c r="C1016" s="9">
        <v>5</v>
      </c>
      <c r="D1016" s="11">
        <v>8</v>
      </c>
      <c r="E1016" s="11">
        <v>6</v>
      </c>
      <c r="F1016" s="147">
        <v>7.6602007527999998</v>
      </c>
      <c r="G1016" s="149">
        <v>9.51</v>
      </c>
      <c r="H1016" s="11">
        <v>7.45</v>
      </c>
      <c r="I1016" s="11">
        <v>8</v>
      </c>
      <c r="J1016" s="11">
        <v>6</v>
      </c>
      <c r="K1016" s="149">
        <v>16</v>
      </c>
      <c r="L1016" s="149" t="s">
        <v>95</v>
      </c>
      <c r="M1016" s="11">
        <v>7</v>
      </c>
      <c r="N1016" s="11">
        <v>8</v>
      </c>
      <c r="O1016" s="11">
        <v>7</v>
      </c>
      <c r="P1016" s="11">
        <v>6</v>
      </c>
      <c r="Q1016" s="11">
        <v>7</v>
      </c>
      <c r="R1016" s="11">
        <v>7</v>
      </c>
      <c r="S1016" s="11">
        <v>7</v>
      </c>
      <c r="T1016" s="11">
        <v>7</v>
      </c>
      <c r="U1016" s="11">
        <v>7.3067992187409869</v>
      </c>
      <c r="V1016" s="11">
        <v>6.5002000000000004</v>
      </c>
      <c r="W1016" s="11">
        <v>7</v>
      </c>
      <c r="X1016" s="149" t="s">
        <v>102</v>
      </c>
      <c r="Y1016" s="11">
        <v>6</v>
      </c>
      <c r="Z1016" s="149">
        <v>10</v>
      </c>
      <c r="AA1016" s="11">
        <v>7</v>
      </c>
      <c r="AB1016" s="149">
        <v>9</v>
      </c>
      <c r="AC1016" s="15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65</v>
      </c>
    </row>
    <row r="1017" spans="1:65">
      <c r="A1017" s="29"/>
      <c r="B1017" s="19">
        <v>1</v>
      </c>
      <c r="C1017" s="9">
        <v>6</v>
      </c>
      <c r="D1017" s="11">
        <v>7</v>
      </c>
      <c r="E1017" s="11">
        <v>7</v>
      </c>
      <c r="F1017" s="11">
        <v>7.3270371252000004</v>
      </c>
      <c r="G1017" s="149">
        <v>9.68</v>
      </c>
      <c r="H1017" s="11">
        <v>7.5</v>
      </c>
      <c r="I1017" s="11">
        <v>8</v>
      </c>
      <c r="J1017" s="11">
        <v>6</v>
      </c>
      <c r="K1017" s="149">
        <v>17</v>
      </c>
      <c r="L1017" s="149" t="s">
        <v>95</v>
      </c>
      <c r="M1017" s="11">
        <v>7</v>
      </c>
      <c r="N1017" s="11">
        <v>8</v>
      </c>
      <c r="O1017" s="11">
        <v>7</v>
      </c>
      <c r="P1017" s="11">
        <v>6</v>
      </c>
      <c r="Q1017" s="11">
        <v>6</v>
      </c>
      <c r="R1017" s="11">
        <v>7</v>
      </c>
      <c r="S1017" s="11">
        <v>7</v>
      </c>
      <c r="T1017" s="11">
        <v>7</v>
      </c>
      <c r="U1017" s="11">
        <v>7.2356229105903473</v>
      </c>
      <c r="V1017" s="11">
        <v>6.7565999999999997</v>
      </c>
      <c r="W1017" s="11">
        <v>7</v>
      </c>
      <c r="X1017" s="149" t="s">
        <v>102</v>
      </c>
      <c r="Y1017" s="11">
        <v>6</v>
      </c>
      <c r="Z1017" s="149">
        <v>9</v>
      </c>
      <c r="AA1017" s="11">
        <v>8</v>
      </c>
      <c r="AB1017" s="149">
        <v>9</v>
      </c>
      <c r="AC1017" s="15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20" t="s">
        <v>269</v>
      </c>
      <c r="C1018" s="12"/>
      <c r="D1018" s="22">
        <v>7.666666666666667</v>
      </c>
      <c r="E1018" s="22">
        <v>6.166666666666667</v>
      </c>
      <c r="F1018" s="22">
        <v>7.3910879172666668</v>
      </c>
      <c r="G1018" s="22">
        <v>9.5483333333333338</v>
      </c>
      <c r="H1018" s="22">
        <v>7.5316666666666663</v>
      </c>
      <c r="I1018" s="22">
        <v>7.666666666666667</v>
      </c>
      <c r="J1018" s="22">
        <v>6.333333333333333</v>
      </c>
      <c r="K1018" s="22">
        <v>16.666666666666668</v>
      </c>
      <c r="L1018" s="22" t="s">
        <v>694</v>
      </c>
      <c r="M1018" s="22">
        <v>7</v>
      </c>
      <c r="N1018" s="22">
        <v>8</v>
      </c>
      <c r="O1018" s="22">
        <v>7</v>
      </c>
      <c r="P1018" s="22">
        <v>6.666666666666667</v>
      </c>
      <c r="Q1018" s="22">
        <v>6.166666666666667</v>
      </c>
      <c r="R1018" s="22">
        <v>7</v>
      </c>
      <c r="S1018" s="22">
        <v>7</v>
      </c>
      <c r="T1018" s="22">
        <v>6.666666666666667</v>
      </c>
      <c r="U1018" s="22">
        <v>7.3045920830342226</v>
      </c>
      <c r="V1018" s="22">
        <v>7.1024500000000002</v>
      </c>
      <c r="W1018" s="22">
        <v>7</v>
      </c>
      <c r="X1018" s="22" t="s">
        <v>694</v>
      </c>
      <c r="Y1018" s="22">
        <v>6</v>
      </c>
      <c r="Z1018" s="22">
        <v>9.6666666666666661</v>
      </c>
      <c r="AA1018" s="22">
        <v>6.833333333333333</v>
      </c>
      <c r="AB1018" s="22">
        <v>9</v>
      </c>
      <c r="AC1018" s="15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270</v>
      </c>
      <c r="C1019" s="28"/>
      <c r="D1019" s="11">
        <v>8</v>
      </c>
      <c r="E1019" s="11">
        <v>6</v>
      </c>
      <c r="F1019" s="11">
        <v>7.3334761658000005</v>
      </c>
      <c r="G1019" s="11">
        <v>9.5449999999999999</v>
      </c>
      <c r="H1019" s="11">
        <v>7.5299999999999994</v>
      </c>
      <c r="I1019" s="11">
        <v>8</v>
      </c>
      <c r="J1019" s="11">
        <v>6</v>
      </c>
      <c r="K1019" s="11">
        <v>17</v>
      </c>
      <c r="L1019" s="11" t="s">
        <v>694</v>
      </c>
      <c r="M1019" s="11">
        <v>7</v>
      </c>
      <c r="N1019" s="11">
        <v>8</v>
      </c>
      <c r="O1019" s="11">
        <v>7</v>
      </c>
      <c r="P1019" s="11">
        <v>7</v>
      </c>
      <c r="Q1019" s="11">
        <v>6</v>
      </c>
      <c r="R1019" s="11">
        <v>7</v>
      </c>
      <c r="S1019" s="11">
        <v>7</v>
      </c>
      <c r="T1019" s="11">
        <v>7</v>
      </c>
      <c r="U1019" s="11">
        <v>7.2712110646656676</v>
      </c>
      <c r="V1019" s="11">
        <v>7.0322499999999994</v>
      </c>
      <c r="W1019" s="11">
        <v>7</v>
      </c>
      <c r="X1019" s="11" t="s">
        <v>694</v>
      </c>
      <c r="Y1019" s="11">
        <v>6</v>
      </c>
      <c r="Z1019" s="11">
        <v>10</v>
      </c>
      <c r="AA1019" s="11">
        <v>7</v>
      </c>
      <c r="AB1019" s="11">
        <v>9</v>
      </c>
      <c r="AC1019" s="15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271</v>
      </c>
      <c r="C1020" s="28"/>
      <c r="D1020" s="23">
        <v>0.51639777949432231</v>
      </c>
      <c r="E1020" s="23">
        <v>0.40824829046386302</v>
      </c>
      <c r="F1020" s="23">
        <v>0.15854861740467055</v>
      </c>
      <c r="G1020" s="23">
        <v>7.9351538527407811E-2</v>
      </c>
      <c r="H1020" s="23">
        <v>8.6583293230660802E-2</v>
      </c>
      <c r="I1020" s="23">
        <v>0.81649658092772592</v>
      </c>
      <c r="J1020" s="23">
        <v>0.51639777949432231</v>
      </c>
      <c r="K1020" s="23">
        <v>0.5163977794943222</v>
      </c>
      <c r="L1020" s="23" t="s">
        <v>694</v>
      </c>
      <c r="M1020" s="23">
        <v>0</v>
      </c>
      <c r="N1020" s="23">
        <v>0</v>
      </c>
      <c r="O1020" s="23">
        <v>0</v>
      </c>
      <c r="P1020" s="23">
        <v>0.51639777949432231</v>
      </c>
      <c r="Q1020" s="23">
        <v>0.40824829046386302</v>
      </c>
      <c r="R1020" s="23">
        <v>0</v>
      </c>
      <c r="S1020" s="23">
        <v>0</v>
      </c>
      <c r="T1020" s="23">
        <v>0.51639777949432231</v>
      </c>
      <c r="U1020" s="23">
        <v>0.39004707778431774</v>
      </c>
      <c r="V1020" s="23">
        <v>0.90930238479836401</v>
      </c>
      <c r="W1020" s="23">
        <v>0</v>
      </c>
      <c r="X1020" s="23" t="s">
        <v>694</v>
      </c>
      <c r="Y1020" s="23">
        <v>0</v>
      </c>
      <c r="Z1020" s="23">
        <v>0.5163977794943222</v>
      </c>
      <c r="AA1020" s="23">
        <v>0.75277265270907845</v>
      </c>
      <c r="AB1020" s="23">
        <v>0</v>
      </c>
      <c r="AC1020" s="205"/>
      <c r="AD1020" s="206"/>
      <c r="AE1020" s="206"/>
      <c r="AF1020" s="206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6"/>
      <c r="AT1020" s="206"/>
      <c r="AU1020" s="206"/>
      <c r="AV1020" s="206"/>
      <c r="AW1020" s="206"/>
      <c r="AX1020" s="206"/>
      <c r="AY1020" s="206"/>
      <c r="AZ1020" s="206"/>
      <c r="BA1020" s="206"/>
      <c r="BB1020" s="206"/>
      <c r="BC1020" s="206"/>
      <c r="BD1020" s="206"/>
      <c r="BE1020" s="206"/>
      <c r="BF1020" s="206"/>
      <c r="BG1020" s="206"/>
      <c r="BH1020" s="206"/>
      <c r="BI1020" s="206"/>
      <c r="BJ1020" s="206"/>
      <c r="BK1020" s="206"/>
      <c r="BL1020" s="206"/>
      <c r="BM1020" s="56"/>
    </row>
    <row r="1021" spans="1:65">
      <c r="A1021" s="29"/>
      <c r="B1021" s="3" t="s">
        <v>86</v>
      </c>
      <c r="C1021" s="28"/>
      <c r="D1021" s="13">
        <v>6.7356232107955077E-2</v>
      </c>
      <c r="E1021" s="13">
        <v>6.6202425480626437E-2</v>
      </c>
      <c r="F1021" s="13">
        <v>2.145132342889302E-2</v>
      </c>
      <c r="G1021" s="13">
        <v>8.3105119770369492E-3</v>
      </c>
      <c r="H1021" s="13">
        <v>1.1495900849390681E-2</v>
      </c>
      <c r="I1021" s="13">
        <v>0.1064995540340512</v>
      </c>
      <c r="J1021" s="13">
        <v>8.1536491499103525E-2</v>
      </c>
      <c r="K1021" s="13">
        <v>3.0983866769659328E-2</v>
      </c>
      <c r="L1021" s="13" t="s">
        <v>694</v>
      </c>
      <c r="M1021" s="13">
        <v>0</v>
      </c>
      <c r="N1021" s="13">
        <v>0</v>
      </c>
      <c r="O1021" s="13">
        <v>0</v>
      </c>
      <c r="P1021" s="13">
        <v>7.7459666924148338E-2</v>
      </c>
      <c r="Q1021" s="13">
        <v>6.6202425480626437E-2</v>
      </c>
      <c r="R1021" s="13">
        <v>0</v>
      </c>
      <c r="S1021" s="13">
        <v>0</v>
      </c>
      <c r="T1021" s="13">
        <v>7.7459666924148338E-2</v>
      </c>
      <c r="U1021" s="13">
        <v>5.3397516705997607E-2</v>
      </c>
      <c r="V1021" s="13">
        <v>0.12802658023616695</v>
      </c>
      <c r="W1021" s="13">
        <v>0</v>
      </c>
      <c r="X1021" s="13" t="s">
        <v>694</v>
      </c>
      <c r="Y1021" s="13">
        <v>0</v>
      </c>
      <c r="Z1021" s="13">
        <v>5.3420459947688508E-2</v>
      </c>
      <c r="AA1021" s="13">
        <v>0.1101618516159627</v>
      </c>
      <c r="AB1021" s="13">
        <v>0</v>
      </c>
      <c r="AC1021" s="15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272</v>
      </c>
      <c r="C1022" s="28"/>
      <c r="D1022" s="13">
        <v>9.9847192895003323E-2</v>
      </c>
      <c r="E1022" s="13">
        <v>-0.11534030136706253</v>
      </c>
      <c r="F1022" s="13">
        <v>6.0313125858163508E-2</v>
      </c>
      <c r="G1022" s="13">
        <v>0.36978794958597261</v>
      </c>
      <c r="H1022" s="13">
        <v>8.048031841141734E-2</v>
      </c>
      <c r="I1022" s="13">
        <v>9.9847192895003323E-2</v>
      </c>
      <c r="J1022" s="13">
        <v>-9.1430579782388666E-2</v>
      </c>
      <c r="K1022" s="13">
        <v>1.3909721584673984</v>
      </c>
      <c r="L1022" s="13" t="s">
        <v>694</v>
      </c>
      <c r="M1022" s="13">
        <v>4.2083065563072175E-3</v>
      </c>
      <c r="N1022" s="13">
        <v>0.14766663606435126</v>
      </c>
      <c r="O1022" s="13">
        <v>4.2083065563072175E-3</v>
      </c>
      <c r="P1022" s="13">
        <v>-4.3611136613040613E-2</v>
      </c>
      <c r="Q1022" s="13">
        <v>-0.11534030136706253</v>
      </c>
      <c r="R1022" s="13">
        <v>4.2083065563072175E-3</v>
      </c>
      <c r="S1022" s="13">
        <v>4.2083065563072175E-3</v>
      </c>
      <c r="T1022" s="13">
        <v>-4.3611136613040613E-2</v>
      </c>
      <c r="U1022" s="13">
        <v>4.7904577969772211E-2</v>
      </c>
      <c r="V1022" s="13">
        <v>1.890561241440647E-2</v>
      </c>
      <c r="W1022" s="13">
        <v>4.2083065563072175E-3</v>
      </c>
      <c r="X1022" s="13" t="s">
        <v>694</v>
      </c>
      <c r="Y1022" s="13">
        <v>-0.13925002295173661</v>
      </c>
      <c r="Z1022" s="13">
        <v>0.38676385191109097</v>
      </c>
      <c r="AA1022" s="13">
        <v>-1.9701415028366753E-2</v>
      </c>
      <c r="AB1022" s="13">
        <v>0.29112496557239509</v>
      </c>
      <c r="AC1022" s="15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45" t="s">
        <v>273</v>
      </c>
      <c r="C1023" s="46"/>
      <c r="D1023" s="44">
        <v>0.67</v>
      </c>
      <c r="E1023" s="44">
        <v>0.84</v>
      </c>
      <c r="F1023" s="44">
        <v>0.4</v>
      </c>
      <c r="G1023" s="44">
        <v>2.58</v>
      </c>
      <c r="H1023" s="44">
        <v>0.54</v>
      </c>
      <c r="I1023" s="44">
        <v>0.67</v>
      </c>
      <c r="J1023" s="44">
        <v>0.67</v>
      </c>
      <c r="K1023" s="44">
        <v>9.7799999999999994</v>
      </c>
      <c r="L1023" s="44">
        <v>2.02</v>
      </c>
      <c r="M1023" s="44">
        <v>0</v>
      </c>
      <c r="N1023" s="44">
        <v>1.01</v>
      </c>
      <c r="O1023" s="44">
        <v>0</v>
      </c>
      <c r="P1023" s="44">
        <v>0.34</v>
      </c>
      <c r="Q1023" s="44">
        <v>0.84</v>
      </c>
      <c r="R1023" s="44">
        <v>0</v>
      </c>
      <c r="S1023" s="44">
        <v>0</v>
      </c>
      <c r="T1023" s="44">
        <v>0.34</v>
      </c>
      <c r="U1023" s="44">
        <v>0.31</v>
      </c>
      <c r="V1023" s="44">
        <v>0.1</v>
      </c>
      <c r="W1023" s="44">
        <v>0</v>
      </c>
      <c r="X1023" s="44">
        <v>6.07</v>
      </c>
      <c r="Y1023" s="44">
        <v>1.01</v>
      </c>
      <c r="Z1023" s="44">
        <v>2.7</v>
      </c>
      <c r="AA1023" s="44">
        <v>0.17</v>
      </c>
      <c r="AB1023" s="44">
        <v>2.02</v>
      </c>
      <c r="AC1023" s="15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BM1024" s="55"/>
    </row>
    <row r="1025" spans="1:65" ht="15">
      <c r="B1025" s="8" t="s">
        <v>548</v>
      </c>
      <c r="BM1025" s="27" t="s">
        <v>66</v>
      </c>
    </row>
    <row r="1026" spans="1:65" ht="15">
      <c r="A1026" s="24" t="s">
        <v>35</v>
      </c>
      <c r="B1026" s="18" t="s">
        <v>110</v>
      </c>
      <c r="C1026" s="15" t="s">
        <v>111</v>
      </c>
      <c r="D1026" s="16" t="s">
        <v>234</v>
      </c>
      <c r="E1026" s="17" t="s">
        <v>234</v>
      </c>
      <c r="F1026" s="17" t="s">
        <v>234</v>
      </c>
      <c r="G1026" s="17" t="s">
        <v>234</v>
      </c>
      <c r="H1026" s="17" t="s">
        <v>234</v>
      </c>
      <c r="I1026" s="17" t="s">
        <v>234</v>
      </c>
      <c r="J1026" s="17" t="s">
        <v>234</v>
      </c>
      <c r="K1026" s="17" t="s">
        <v>234</v>
      </c>
      <c r="L1026" s="17" t="s">
        <v>234</v>
      </c>
      <c r="M1026" s="17" t="s">
        <v>234</v>
      </c>
      <c r="N1026" s="17" t="s">
        <v>234</v>
      </c>
      <c r="O1026" s="17" t="s">
        <v>234</v>
      </c>
      <c r="P1026" s="17" t="s">
        <v>234</v>
      </c>
      <c r="Q1026" s="17" t="s">
        <v>234</v>
      </c>
      <c r="R1026" s="17" t="s">
        <v>234</v>
      </c>
      <c r="S1026" s="17" t="s">
        <v>234</v>
      </c>
      <c r="T1026" s="17" t="s">
        <v>234</v>
      </c>
      <c r="U1026" s="17" t="s">
        <v>234</v>
      </c>
      <c r="V1026" s="17" t="s">
        <v>234</v>
      </c>
      <c r="W1026" s="17" t="s">
        <v>234</v>
      </c>
      <c r="X1026" s="17" t="s">
        <v>234</v>
      </c>
      <c r="Y1026" s="17" t="s">
        <v>234</v>
      </c>
      <c r="Z1026" s="17" t="s">
        <v>234</v>
      </c>
      <c r="AA1026" s="17" t="s">
        <v>234</v>
      </c>
      <c r="AB1026" s="17" t="s">
        <v>234</v>
      </c>
      <c r="AC1026" s="15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 t="s">
        <v>235</v>
      </c>
      <c r="C1027" s="9" t="s">
        <v>235</v>
      </c>
      <c r="D1027" s="151" t="s">
        <v>237</v>
      </c>
      <c r="E1027" s="152" t="s">
        <v>238</v>
      </c>
      <c r="F1027" s="152" t="s">
        <v>239</v>
      </c>
      <c r="G1027" s="152" t="s">
        <v>240</v>
      </c>
      <c r="H1027" s="152" t="s">
        <v>241</v>
      </c>
      <c r="I1027" s="152" t="s">
        <v>242</v>
      </c>
      <c r="J1027" s="152" t="s">
        <v>243</v>
      </c>
      <c r="K1027" s="152" t="s">
        <v>244</v>
      </c>
      <c r="L1027" s="152" t="s">
        <v>246</v>
      </c>
      <c r="M1027" s="152" t="s">
        <v>247</v>
      </c>
      <c r="N1027" s="152" t="s">
        <v>248</v>
      </c>
      <c r="O1027" s="152" t="s">
        <v>250</v>
      </c>
      <c r="P1027" s="152" t="s">
        <v>251</v>
      </c>
      <c r="Q1027" s="152" t="s">
        <v>252</v>
      </c>
      <c r="R1027" s="152" t="s">
        <v>253</v>
      </c>
      <c r="S1027" s="152" t="s">
        <v>254</v>
      </c>
      <c r="T1027" s="152" t="s">
        <v>255</v>
      </c>
      <c r="U1027" s="152" t="s">
        <v>256</v>
      </c>
      <c r="V1027" s="152" t="s">
        <v>257</v>
      </c>
      <c r="W1027" s="152" t="s">
        <v>258</v>
      </c>
      <c r="X1027" s="152" t="s">
        <v>259</v>
      </c>
      <c r="Y1027" s="152" t="s">
        <v>260</v>
      </c>
      <c r="Z1027" s="152" t="s">
        <v>261</v>
      </c>
      <c r="AA1027" s="152" t="s">
        <v>262</v>
      </c>
      <c r="AB1027" s="152" t="s">
        <v>263</v>
      </c>
      <c r="AC1027" s="15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s">
        <v>3</v>
      </c>
    </row>
    <row r="1028" spans="1:65">
      <c r="A1028" s="29"/>
      <c r="B1028" s="19"/>
      <c r="C1028" s="9"/>
      <c r="D1028" s="10" t="s">
        <v>282</v>
      </c>
      <c r="E1028" s="11" t="s">
        <v>282</v>
      </c>
      <c r="F1028" s="11" t="s">
        <v>282</v>
      </c>
      <c r="G1028" s="11" t="s">
        <v>114</v>
      </c>
      <c r="H1028" s="11" t="s">
        <v>114</v>
      </c>
      <c r="I1028" s="11" t="s">
        <v>283</v>
      </c>
      <c r="J1028" s="11" t="s">
        <v>282</v>
      </c>
      <c r="K1028" s="11" t="s">
        <v>282</v>
      </c>
      <c r="L1028" s="11" t="s">
        <v>282</v>
      </c>
      <c r="M1028" s="11" t="s">
        <v>283</v>
      </c>
      <c r="N1028" s="11" t="s">
        <v>283</v>
      </c>
      <c r="O1028" s="11" t="s">
        <v>283</v>
      </c>
      <c r="P1028" s="11" t="s">
        <v>283</v>
      </c>
      <c r="Q1028" s="11" t="s">
        <v>283</v>
      </c>
      <c r="R1028" s="11" t="s">
        <v>283</v>
      </c>
      <c r="S1028" s="11" t="s">
        <v>283</v>
      </c>
      <c r="T1028" s="11" t="s">
        <v>114</v>
      </c>
      <c r="U1028" s="11" t="s">
        <v>283</v>
      </c>
      <c r="V1028" s="11" t="s">
        <v>282</v>
      </c>
      <c r="W1028" s="11" t="s">
        <v>114</v>
      </c>
      <c r="X1028" s="11" t="s">
        <v>283</v>
      </c>
      <c r="Y1028" s="11" t="s">
        <v>283</v>
      </c>
      <c r="Z1028" s="11" t="s">
        <v>283</v>
      </c>
      <c r="AA1028" s="11" t="s">
        <v>282</v>
      </c>
      <c r="AB1028" s="11" t="s">
        <v>282</v>
      </c>
      <c r="AC1028" s="15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9"/>
      <c r="C1029" s="9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15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3</v>
      </c>
    </row>
    <row r="1030" spans="1:65">
      <c r="A1030" s="29"/>
      <c r="B1030" s="18">
        <v>1</v>
      </c>
      <c r="C1030" s="14">
        <v>1</v>
      </c>
      <c r="D1030" s="21">
        <v>3.5</v>
      </c>
      <c r="E1030" s="21">
        <v>3.8</v>
      </c>
      <c r="F1030" s="21">
        <v>3.8776579310746189</v>
      </c>
      <c r="G1030" s="148" t="s">
        <v>95</v>
      </c>
      <c r="H1030" s="148" t="s">
        <v>103</v>
      </c>
      <c r="I1030" s="21">
        <v>3.5</v>
      </c>
      <c r="J1030" s="21">
        <v>4</v>
      </c>
      <c r="K1030" s="21">
        <v>3.6</v>
      </c>
      <c r="L1030" s="21">
        <v>3.8</v>
      </c>
      <c r="M1030" s="21">
        <v>4</v>
      </c>
      <c r="N1030" s="148">
        <v>2.1</v>
      </c>
      <c r="O1030" s="21">
        <v>3.9</v>
      </c>
      <c r="P1030" s="21">
        <v>3.6</v>
      </c>
      <c r="Q1030" s="21">
        <v>3.5</v>
      </c>
      <c r="R1030" s="21">
        <v>3.9</v>
      </c>
      <c r="S1030" s="21">
        <v>4</v>
      </c>
      <c r="T1030" s="21">
        <v>3.6178506503721328</v>
      </c>
      <c r="U1030" s="21">
        <v>3.7307000000000001</v>
      </c>
      <c r="V1030" s="148">
        <v>2.9</v>
      </c>
      <c r="W1030" s="148" t="s">
        <v>95</v>
      </c>
      <c r="X1030" s="21">
        <v>3.3</v>
      </c>
      <c r="Y1030" s="21">
        <v>3.8</v>
      </c>
      <c r="Z1030" s="21">
        <v>3.9</v>
      </c>
      <c r="AA1030" s="21">
        <v>4.0999999999999996</v>
      </c>
      <c r="AB1030" s="148">
        <v>4.4000000000000004</v>
      </c>
      <c r="AC1030" s="15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</v>
      </c>
    </row>
    <row r="1031" spans="1:65">
      <c r="A1031" s="29"/>
      <c r="B1031" s="19">
        <v>1</v>
      </c>
      <c r="C1031" s="9">
        <v>2</v>
      </c>
      <c r="D1031" s="11">
        <v>3.5</v>
      </c>
      <c r="E1031" s="11">
        <v>3.8</v>
      </c>
      <c r="F1031" s="11">
        <v>4.0477481543902938</v>
      </c>
      <c r="G1031" s="149" t="s">
        <v>95</v>
      </c>
      <c r="H1031" s="149" t="s">
        <v>103</v>
      </c>
      <c r="I1031" s="11">
        <v>3.4</v>
      </c>
      <c r="J1031" s="11">
        <v>3.8</v>
      </c>
      <c r="K1031" s="11">
        <v>3.9</v>
      </c>
      <c r="L1031" s="11">
        <v>3.8</v>
      </c>
      <c r="M1031" s="147">
        <v>6</v>
      </c>
      <c r="N1031" s="149">
        <v>1.6</v>
      </c>
      <c r="O1031" s="11">
        <v>4</v>
      </c>
      <c r="P1031" s="11">
        <v>3.6</v>
      </c>
      <c r="Q1031" s="11">
        <v>3.4</v>
      </c>
      <c r="R1031" s="11">
        <v>3.9</v>
      </c>
      <c r="S1031" s="11">
        <v>3.7</v>
      </c>
      <c r="T1031" s="11">
        <v>3.7179840937252453</v>
      </c>
      <c r="U1031" s="11">
        <v>3.5871</v>
      </c>
      <c r="V1031" s="149">
        <v>3.1</v>
      </c>
      <c r="W1031" s="149" t="s">
        <v>95</v>
      </c>
      <c r="X1031" s="11">
        <v>3.4</v>
      </c>
      <c r="Y1031" s="11">
        <v>4.0999999999999996</v>
      </c>
      <c r="Z1031" s="11">
        <v>3.9</v>
      </c>
      <c r="AA1031" s="11">
        <v>4.2</v>
      </c>
      <c r="AB1031" s="149">
        <v>4.2</v>
      </c>
      <c r="AC1031" s="15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35</v>
      </c>
    </row>
    <row r="1032" spans="1:65">
      <c r="A1032" s="29"/>
      <c r="B1032" s="19">
        <v>1</v>
      </c>
      <c r="C1032" s="9">
        <v>3</v>
      </c>
      <c r="D1032" s="11">
        <v>3.8</v>
      </c>
      <c r="E1032" s="11">
        <v>3.9</v>
      </c>
      <c r="F1032" s="11">
        <v>3.8139244621104935</v>
      </c>
      <c r="G1032" s="149" t="s">
        <v>95</v>
      </c>
      <c r="H1032" s="149" t="s">
        <v>103</v>
      </c>
      <c r="I1032" s="11">
        <v>3.4</v>
      </c>
      <c r="J1032" s="11">
        <v>4</v>
      </c>
      <c r="K1032" s="11">
        <v>4.0999999999999996</v>
      </c>
      <c r="L1032" s="11">
        <v>3.8</v>
      </c>
      <c r="M1032" s="11">
        <v>4</v>
      </c>
      <c r="N1032" s="149">
        <v>1.6</v>
      </c>
      <c r="O1032" s="11">
        <v>3.9</v>
      </c>
      <c r="P1032" s="11">
        <v>3.5</v>
      </c>
      <c r="Q1032" s="11">
        <v>3.5</v>
      </c>
      <c r="R1032" s="11">
        <v>3.7</v>
      </c>
      <c r="S1032" s="11">
        <v>4</v>
      </c>
      <c r="T1032" s="11">
        <v>3.6941933788972077</v>
      </c>
      <c r="U1032" s="147">
        <v>3.9485000000000006</v>
      </c>
      <c r="V1032" s="149">
        <v>2.8</v>
      </c>
      <c r="W1032" s="149" t="s">
        <v>95</v>
      </c>
      <c r="X1032" s="11">
        <v>3.3</v>
      </c>
      <c r="Y1032" s="11">
        <v>4</v>
      </c>
      <c r="Z1032" s="11">
        <v>3.8</v>
      </c>
      <c r="AA1032" s="11">
        <v>4</v>
      </c>
      <c r="AB1032" s="149">
        <v>4.5</v>
      </c>
      <c r="AC1032" s="15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16</v>
      </c>
    </row>
    <row r="1033" spans="1:65">
      <c r="A1033" s="29"/>
      <c r="B1033" s="19">
        <v>1</v>
      </c>
      <c r="C1033" s="9">
        <v>4</v>
      </c>
      <c r="D1033" s="11">
        <v>3.6</v>
      </c>
      <c r="E1033" s="11">
        <v>3.8</v>
      </c>
      <c r="F1033" s="11">
        <v>4.059950091134108</v>
      </c>
      <c r="G1033" s="149" t="s">
        <v>95</v>
      </c>
      <c r="H1033" s="149" t="s">
        <v>103</v>
      </c>
      <c r="I1033" s="147">
        <v>3.9</v>
      </c>
      <c r="J1033" s="11">
        <v>3.7</v>
      </c>
      <c r="K1033" s="147">
        <v>5.6</v>
      </c>
      <c r="L1033" s="11">
        <v>3.8</v>
      </c>
      <c r="M1033" s="11">
        <v>4</v>
      </c>
      <c r="N1033" s="149">
        <v>2.4</v>
      </c>
      <c r="O1033" s="11">
        <v>3.8</v>
      </c>
      <c r="P1033" s="11">
        <v>3.7</v>
      </c>
      <c r="Q1033" s="11">
        <v>3.4</v>
      </c>
      <c r="R1033" s="11">
        <v>3.9</v>
      </c>
      <c r="S1033" s="11">
        <v>3.7</v>
      </c>
      <c r="T1033" s="11">
        <v>3.6353765556785032</v>
      </c>
      <c r="U1033" s="11">
        <v>3.6894999999999998</v>
      </c>
      <c r="V1033" s="149">
        <v>3.2</v>
      </c>
      <c r="W1033" s="149" t="s">
        <v>95</v>
      </c>
      <c r="X1033" s="11">
        <v>3.4</v>
      </c>
      <c r="Y1033" s="11">
        <v>4.0999999999999996</v>
      </c>
      <c r="Z1033" s="11">
        <v>3.8</v>
      </c>
      <c r="AA1033" s="11">
        <v>4.0999999999999996</v>
      </c>
      <c r="AB1033" s="149">
        <v>4.5</v>
      </c>
      <c r="AC1033" s="15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3.7747534260383544</v>
      </c>
    </row>
    <row r="1034" spans="1:65">
      <c r="A1034" s="29"/>
      <c r="B1034" s="19">
        <v>1</v>
      </c>
      <c r="C1034" s="9">
        <v>5</v>
      </c>
      <c r="D1034" s="11">
        <v>3.6</v>
      </c>
      <c r="E1034" s="11">
        <v>3.6</v>
      </c>
      <c r="F1034" s="11">
        <v>4.0349664933976861</v>
      </c>
      <c r="G1034" s="149" t="s">
        <v>95</v>
      </c>
      <c r="H1034" s="149" t="s">
        <v>103</v>
      </c>
      <c r="I1034" s="11">
        <v>3.5</v>
      </c>
      <c r="J1034" s="11">
        <v>4.2</v>
      </c>
      <c r="K1034" s="11">
        <v>4.0999999999999996</v>
      </c>
      <c r="L1034" s="11">
        <v>3.9</v>
      </c>
      <c r="M1034" s="11">
        <v>4</v>
      </c>
      <c r="N1034" s="149">
        <v>1.9</v>
      </c>
      <c r="O1034" s="11">
        <v>3.8</v>
      </c>
      <c r="P1034" s="11">
        <v>3.8</v>
      </c>
      <c r="Q1034" s="11">
        <v>3.5</v>
      </c>
      <c r="R1034" s="11">
        <v>3.9</v>
      </c>
      <c r="S1034" s="11">
        <v>3.5</v>
      </c>
      <c r="T1034" s="11">
        <v>3.6959534472962545</v>
      </c>
      <c r="U1034" s="11">
        <v>3.6638000000000002</v>
      </c>
      <c r="V1034" s="149">
        <v>3.2</v>
      </c>
      <c r="W1034" s="149" t="s">
        <v>95</v>
      </c>
      <c r="X1034" s="11">
        <v>3.4</v>
      </c>
      <c r="Y1034" s="11">
        <v>3.7</v>
      </c>
      <c r="Z1034" s="11">
        <v>3.9</v>
      </c>
      <c r="AA1034" s="11">
        <v>4</v>
      </c>
      <c r="AB1034" s="149">
        <v>4.8</v>
      </c>
      <c r="AC1034" s="15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66</v>
      </c>
    </row>
    <row r="1035" spans="1:65">
      <c r="A1035" s="29"/>
      <c r="B1035" s="19">
        <v>1</v>
      </c>
      <c r="C1035" s="9">
        <v>6</v>
      </c>
      <c r="D1035" s="11">
        <v>3.8</v>
      </c>
      <c r="E1035" s="11">
        <v>3.8</v>
      </c>
      <c r="F1035" s="11">
        <v>3.914379241398811</v>
      </c>
      <c r="G1035" s="149" t="s">
        <v>95</v>
      </c>
      <c r="H1035" s="149" t="s">
        <v>103</v>
      </c>
      <c r="I1035" s="11">
        <v>3.4</v>
      </c>
      <c r="J1035" s="11">
        <v>3.8</v>
      </c>
      <c r="K1035" s="11">
        <v>4.3</v>
      </c>
      <c r="L1035" s="11">
        <v>3.8</v>
      </c>
      <c r="M1035" s="11">
        <v>4</v>
      </c>
      <c r="N1035" s="149">
        <v>1.4</v>
      </c>
      <c r="O1035" s="11">
        <v>4</v>
      </c>
      <c r="P1035" s="11">
        <v>4</v>
      </c>
      <c r="Q1035" s="11">
        <v>3.3</v>
      </c>
      <c r="R1035" s="11">
        <v>3.8</v>
      </c>
      <c r="S1035" s="11">
        <v>3.4</v>
      </c>
      <c r="T1035" s="11">
        <v>3.672426068897094</v>
      </c>
      <c r="U1035" s="11">
        <v>3.6617999999999999</v>
      </c>
      <c r="V1035" s="149">
        <v>3.1</v>
      </c>
      <c r="W1035" s="149" t="s">
        <v>95</v>
      </c>
      <c r="X1035" s="11">
        <v>3.5</v>
      </c>
      <c r="Y1035" s="11">
        <v>3.9</v>
      </c>
      <c r="Z1035" s="11">
        <v>3.9</v>
      </c>
      <c r="AA1035" s="11">
        <v>3.9</v>
      </c>
      <c r="AB1035" s="149">
        <v>4.5</v>
      </c>
      <c r="AC1035" s="15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20" t="s">
        <v>269</v>
      </c>
      <c r="C1036" s="12"/>
      <c r="D1036" s="22">
        <v>3.6333333333333333</v>
      </c>
      <c r="E1036" s="22">
        <v>3.7833333333333337</v>
      </c>
      <c r="F1036" s="22">
        <v>3.9581043955843356</v>
      </c>
      <c r="G1036" s="22" t="s">
        <v>694</v>
      </c>
      <c r="H1036" s="22" t="s">
        <v>694</v>
      </c>
      <c r="I1036" s="22">
        <v>3.5166666666666671</v>
      </c>
      <c r="J1036" s="22">
        <v>3.9166666666666665</v>
      </c>
      <c r="K1036" s="22">
        <v>4.2666666666666666</v>
      </c>
      <c r="L1036" s="22">
        <v>3.8166666666666664</v>
      </c>
      <c r="M1036" s="22">
        <v>4.333333333333333</v>
      </c>
      <c r="N1036" s="22">
        <v>1.8333333333333337</v>
      </c>
      <c r="O1036" s="22">
        <v>3.9000000000000004</v>
      </c>
      <c r="P1036" s="22">
        <v>3.6999999999999997</v>
      </c>
      <c r="Q1036" s="22">
        <v>3.4333333333333336</v>
      </c>
      <c r="R1036" s="22">
        <v>3.85</v>
      </c>
      <c r="S1036" s="22">
        <v>3.7166666666666663</v>
      </c>
      <c r="T1036" s="22">
        <v>3.6722973658110725</v>
      </c>
      <c r="U1036" s="22">
        <v>3.7135666666666665</v>
      </c>
      <c r="V1036" s="22">
        <v>3.0500000000000003</v>
      </c>
      <c r="W1036" s="22" t="s">
        <v>694</v>
      </c>
      <c r="X1036" s="22">
        <v>3.3833333333333333</v>
      </c>
      <c r="Y1036" s="22">
        <v>3.9333333333333331</v>
      </c>
      <c r="Z1036" s="22">
        <v>3.8666666666666658</v>
      </c>
      <c r="AA1036" s="22">
        <v>4.05</v>
      </c>
      <c r="AB1036" s="22">
        <v>4.4833333333333334</v>
      </c>
      <c r="AC1036" s="15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270</v>
      </c>
      <c r="C1037" s="28"/>
      <c r="D1037" s="11">
        <v>3.6</v>
      </c>
      <c r="E1037" s="11">
        <v>3.8</v>
      </c>
      <c r="F1037" s="11">
        <v>3.9746728673982483</v>
      </c>
      <c r="G1037" s="11" t="s">
        <v>694</v>
      </c>
      <c r="H1037" s="11" t="s">
        <v>694</v>
      </c>
      <c r="I1037" s="11">
        <v>3.45</v>
      </c>
      <c r="J1037" s="11">
        <v>3.9</v>
      </c>
      <c r="K1037" s="11">
        <v>4.0999999999999996</v>
      </c>
      <c r="L1037" s="11">
        <v>3.8</v>
      </c>
      <c r="M1037" s="11">
        <v>4</v>
      </c>
      <c r="N1037" s="11">
        <v>1.75</v>
      </c>
      <c r="O1037" s="11">
        <v>3.9</v>
      </c>
      <c r="P1037" s="11">
        <v>3.6500000000000004</v>
      </c>
      <c r="Q1037" s="11">
        <v>3.45</v>
      </c>
      <c r="R1037" s="11">
        <v>3.9</v>
      </c>
      <c r="S1037" s="11">
        <v>3.7</v>
      </c>
      <c r="T1037" s="11">
        <v>3.6833097238971506</v>
      </c>
      <c r="U1037" s="11">
        <v>3.67665</v>
      </c>
      <c r="V1037" s="11">
        <v>3.1</v>
      </c>
      <c r="W1037" s="11" t="s">
        <v>694</v>
      </c>
      <c r="X1037" s="11">
        <v>3.4</v>
      </c>
      <c r="Y1037" s="11">
        <v>3.95</v>
      </c>
      <c r="Z1037" s="11">
        <v>3.9</v>
      </c>
      <c r="AA1037" s="11">
        <v>4.05</v>
      </c>
      <c r="AB1037" s="11">
        <v>4.5</v>
      </c>
      <c r="AC1037" s="15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271</v>
      </c>
      <c r="C1038" s="28"/>
      <c r="D1038" s="23">
        <v>0.13662601021279455</v>
      </c>
      <c r="E1038" s="23">
        <v>9.8319208025017424E-2</v>
      </c>
      <c r="F1038" s="23">
        <v>0.10342891979744286</v>
      </c>
      <c r="G1038" s="23" t="s">
        <v>694</v>
      </c>
      <c r="H1038" s="23" t="s">
        <v>694</v>
      </c>
      <c r="I1038" s="23">
        <v>0.19407902170679514</v>
      </c>
      <c r="J1038" s="23">
        <v>0.18348478592697187</v>
      </c>
      <c r="K1038" s="23">
        <v>0.69474215840603126</v>
      </c>
      <c r="L1038" s="23">
        <v>4.0824829046386339E-2</v>
      </c>
      <c r="M1038" s="23">
        <v>0.81649658092772548</v>
      </c>
      <c r="N1038" s="23">
        <v>0.37237973450050366</v>
      </c>
      <c r="O1038" s="23">
        <v>8.9442719099991672E-2</v>
      </c>
      <c r="P1038" s="23">
        <v>0.17888543819998315</v>
      </c>
      <c r="Q1038" s="23">
        <v>8.1649658092772678E-2</v>
      </c>
      <c r="R1038" s="23">
        <v>8.3666002653407484E-2</v>
      </c>
      <c r="S1038" s="23">
        <v>0.24832774042918904</v>
      </c>
      <c r="T1038" s="23">
        <v>3.8610698764005524E-2</v>
      </c>
      <c r="U1038" s="23">
        <v>0.12427127852672444</v>
      </c>
      <c r="V1038" s="23">
        <v>0.16431676725154998</v>
      </c>
      <c r="W1038" s="23" t="s">
        <v>694</v>
      </c>
      <c r="X1038" s="23">
        <v>7.5277265270908167E-2</v>
      </c>
      <c r="Y1038" s="23">
        <v>0.16329931618554502</v>
      </c>
      <c r="Z1038" s="23">
        <v>5.1639777949432274E-2</v>
      </c>
      <c r="AA1038" s="23">
        <v>0.10488088481701516</v>
      </c>
      <c r="AB1038" s="23">
        <v>0.19407902170679503</v>
      </c>
      <c r="AC1038" s="205"/>
      <c r="AD1038" s="206"/>
      <c r="AE1038" s="206"/>
      <c r="AF1038" s="206"/>
      <c r="AG1038" s="206"/>
      <c r="AH1038" s="206"/>
      <c r="AI1038" s="206"/>
      <c r="AJ1038" s="206"/>
      <c r="AK1038" s="206"/>
      <c r="AL1038" s="206"/>
      <c r="AM1038" s="206"/>
      <c r="AN1038" s="206"/>
      <c r="AO1038" s="206"/>
      <c r="AP1038" s="206"/>
      <c r="AQ1038" s="206"/>
      <c r="AR1038" s="206"/>
      <c r="AS1038" s="206"/>
      <c r="AT1038" s="206"/>
      <c r="AU1038" s="206"/>
      <c r="AV1038" s="206"/>
      <c r="AW1038" s="206"/>
      <c r="AX1038" s="206"/>
      <c r="AY1038" s="206"/>
      <c r="AZ1038" s="206"/>
      <c r="BA1038" s="206"/>
      <c r="BB1038" s="206"/>
      <c r="BC1038" s="206"/>
      <c r="BD1038" s="206"/>
      <c r="BE1038" s="206"/>
      <c r="BF1038" s="206"/>
      <c r="BG1038" s="206"/>
      <c r="BH1038" s="206"/>
      <c r="BI1038" s="206"/>
      <c r="BJ1038" s="206"/>
      <c r="BK1038" s="206"/>
      <c r="BL1038" s="206"/>
      <c r="BM1038" s="56"/>
    </row>
    <row r="1039" spans="1:65">
      <c r="A1039" s="29"/>
      <c r="B1039" s="3" t="s">
        <v>86</v>
      </c>
      <c r="C1039" s="28"/>
      <c r="D1039" s="13">
        <v>3.7603489049392994E-2</v>
      </c>
      <c r="E1039" s="13">
        <v>2.5987455865643369E-2</v>
      </c>
      <c r="F1039" s="13">
        <v>2.6130922648939792E-2</v>
      </c>
      <c r="G1039" s="13" t="s">
        <v>694</v>
      </c>
      <c r="H1039" s="13" t="s">
        <v>694</v>
      </c>
      <c r="I1039" s="13">
        <v>5.5188347404775864E-2</v>
      </c>
      <c r="J1039" s="13">
        <v>4.6847179385609838E-2</v>
      </c>
      <c r="K1039" s="13">
        <v>0.16283019337641358</v>
      </c>
      <c r="L1039" s="13">
        <v>1.0696461758878518E-2</v>
      </c>
      <c r="M1039" s="13">
        <v>0.1884222879063982</v>
      </c>
      <c r="N1039" s="13">
        <v>0.20311621881845651</v>
      </c>
      <c r="O1039" s="13">
        <v>2.29340305384594E-2</v>
      </c>
      <c r="P1039" s="13">
        <v>4.8347415729725181E-2</v>
      </c>
      <c r="Q1039" s="13">
        <v>2.3781453813428933E-2</v>
      </c>
      <c r="R1039" s="13">
        <v>2.173142926062532E-2</v>
      </c>
      <c r="S1039" s="13">
        <v>6.6814638680499291E-2</v>
      </c>
      <c r="T1039" s="13">
        <v>1.0514044729457215E-2</v>
      </c>
      <c r="U1039" s="13">
        <v>3.3464130223430602E-2</v>
      </c>
      <c r="V1039" s="13">
        <v>5.3874349918540974E-2</v>
      </c>
      <c r="W1039" s="13" t="s">
        <v>694</v>
      </c>
      <c r="X1039" s="13">
        <v>2.2249438011105863E-2</v>
      </c>
      <c r="Y1039" s="13">
        <v>4.1516775301409757E-2</v>
      </c>
      <c r="Z1039" s="13">
        <v>1.3355114986922142E-2</v>
      </c>
      <c r="AA1039" s="13">
        <v>2.5896514769633373E-2</v>
      </c>
      <c r="AB1039" s="13">
        <v>4.3289001124192199E-2</v>
      </c>
      <c r="AC1039" s="15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272</v>
      </c>
      <c r="C1040" s="28"/>
      <c r="D1040" s="13">
        <v>-3.7464723319277304E-2</v>
      </c>
      <c r="E1040" s="13">
        <v>2.2729715895599689E-3</v>
      </c>
      <c r="F1040" s="13">
        <v>4.8572965927051293E-2</v>
      </c>
      <c r="G1040" s="13" t="s">
        <v>694</v>
      </c>
      <c r="H1040" s="13" t="s">
        <v>694</v>
      </c>
      <c r="I1040" s="13">
        <v>-6.8371819359483887E-2</v>
      </c>
      <c r="J1040" s="13">
        <v>3.7595367064081842E-2</v>
      </c>
      <c r="K1040" s="13">
        <v>0.13031665518470192</v>
      </c>
      <c r="L1040" s="13">
        <v>1.1103570458190326E-2</v>
      </c>
      <c r="M1040" s="13">
        <v>0.14797785292196286</v>
      </c>
      <c r="N1040" s="13">
        <v>-0.51431706222532325</v>
      </c>
      <c r="O1040" s="13">
        <v>3.3180067629766663E-2</v>
      </c>
      <c r="P1040" s="13">
        <v>-1.9803525582016368E-2</v>
      </c>
      <c r="Q1040" s="13">
        <v>-9.0448316531060113E-2</v>
      </c>
      <c r="R1040" s="13">
        <v>1.9934169326820905E-2</v>
      </c>
      <c r="S1040" s="13">
        <v>-1.5388226147701189E-2</v>
      </c>
      <c r="T1040" s="13">
        <v>-2.714245108582114E-2</v>
      </c>
      <c r="U1040" s="13">
        <v>-1.620947184248378E-2</v>
      </c>
      <c r="V1040" s="13">
        <v>-0.19200020352031066</v>
      </c>
      <c r="W1040" s="13" t="s">
        <v>694</v>
      </c>
      <c r="X1040" s="13">
        <v>-0.10369421483400598</v>
      </c>
      <c r="Y1040" s="13">
        <v>4.201066649839702E-2</v>
      </c>
      <c r="Z1040" s="13">
        <v>2.4349468761135862E-2</v>
      </c>
      <c r="AA1040" s="13">
        <v>7.2917762538603714E-2</v>
      </c>
      <c r="AB1040" s="13">
        <v>0.18771554783080013</v>
      </c>
      <c r="AC1040" s="15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45" t="s">
        <v>273</v>
      </c>
      <c r="C1041" s="46"/>
      <c r="D1041" s="44">
        <v>0.67</v>
      </c>
      <c r="E1041" s="44">
        <v>0.12</v>
      </c>
      <c r="F1041" s="44">
        <v>0.52</v>
      </c>
      <c r="G1041" s="44">
        <v>4.3499999999999996</v>
      </c>
      <c r="H1041" s="44">
        <v>4.84</v>
      </c>
      <c r="I1041" s="44">
        <v>1.1000000000000001</v>
      </c>
      <c r="J1041" s="44">
        <v>0.37</v>
      </c>
      <c r="K1041" s="44">
        <v>1.66</v>
      </c>
      <c r="L1041" s="44">
        <v>0</v>
      </c>
      <c r="M1041" s="44">
        <v>1.9</v>
      </c>
      <c r="N1041" s="44">
        <v>7.29</v>
      </c>
      <c r="O1041" s="44">
        <v>0.31</v>
      </c>
      <c r="P1041" s="44">
        <v>0.43</v>
      </c>
      <c r="Q1041" s="44">
        <v>1.41</v>
      </c>
      <c r="R1041" s="44">
        <v>0.12</v>
      </c>
      <c r="S1041" s="44">
        <v>0.37</v>
      </c>
      <c r="T1041" s="44">
        <v>0.53</v>
      </c>
      <c r="U1041" s="44">
        <v>0.38</v>
      </c>
      <c r="V1041" s="44">
        <v>2.82</v>
      </c>
      <c r="W1041" s="44">
        <v>4.3499999999999996</v>
      </c>
      <c r="X1041" s="44">
        <v>1.59</v>
      </c>
      <c r="Y1041" s="44">
        <v>0.43</v>
      </c>
      <c r="Z1041" s="44">
        <v>0.18</v>
      </c>
      <c r="AA1041" s="44">
        <v>0.86</v>
      </c>
      <c r="AB1041" s="44">
        <v>2.4500000000000002</v>
      </c>
      <c r="AC1041" s="15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BM1042" s="55"/>
    </row>
    <row r="1043" spans="1:65" ht="15">
      <c r="B1043" s="8" t="s">
        <v>549</v>
      </c>
      <c r="BM1043" s="27" t="s">
        <v>66</v>
      </c>
    </row>
    <row r="1044" spans="1:65" ht="15">
      <c r="A1044" s="24" t="s">
        <v>38</v>
      </c>
      <c r="B1044" s="18" t="s">
        <v>110</v>
      </c>
      <c r="C1044" s="15" t="s">
        <v>111</v>
      </c>
      <c r="D1044" s="16" t="s">
        <v>234</v>
      </c>
      <c r="E1044" s="17" t="s">
        <v>234</v>
      </c>
      <c r="F1044" s="17" t="s">
        <v>234</v>
      </c>
      <c r="G1044" s="17" t="s">
        <v>234</v>
      </c>
      <c r="H1044" s="17" t="s">
        <v>234</v>
      </c>
      <c r="I1044" s="17" t="s">
        <v>234</v>
      </c>
      <c r="J1044" s="17" t="s">
        <v>234</v>
      </c>
      <c r="K1044" s="17" t="s">
        <v>234</v>
      </c>
      <c r="L1044" s="17" t="s">
        <v>234</v>
      </c>
      <c r="M1044" s="17" t="s">
        <v>234</v>
      </c>
      <c r="N1044" s="17" t="s">
        <v>234</v>
      </c>
      <c r="O1044" s="17" t="s">
        <v>234</v>
      </c>
      <c r="P1044" s="17" t="s">
        <v>234</v>
      </c>
      <c r="Q1044" s="17" t="s">
        <v>234</v>
      </c>
      <c r="R1044" s="17" t="s">
        <v>234</v>
      </c>
      <c r="S1044" s="17" t="s">
        <v>234</v>
      </c>
      <c r="T1044" s="17" t="s">
        <v>234</v>
      </c>
      <c r="U1044" s="17" t="s">
        <v>234</v>
      </c>
      <c r="V1044" s="17" t="s">
        <v>234</v>
      </c>
      <c r="W1044" s="17" t="s">
        <v>234</v>
      </c>
      <c r="X1044" s="17" t="s">
        <v>234</v>
      </c>
      <c r="Y1044" s="17" t="s">
        <v>234</v>
      </c>
      <c r="Z1044" s="17" t="s">
        <v>234</v>
      </c>
      <c r="AA1044" s="17" t="s">
        <v>234</v>
      </c>
      <c r="AB1044" s="17" t="s">
        <v>234</v>
      </c>
      <c r="AC1044" s="15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 t="s">
        <v>235</v>
      </c>
      <c r="C1045" s="9" t="s">
        <v>235</v>
      </c>
      <c r="D1045" s="151" t="s">
        <v>237</v>
      </c>
      <c r="E1045" s="152" t="s">
        <v>238</v>
      </c>
      <c r="F1045" s="152" t="s">
        <v>239</v>
      </c>
      <c r="G1045" s="152" t="s">
        <v>240</v>
      </c>
      <c r="H1045" s="152" t="s">
        <v>242</v>
      </c>
      <c r="I1045" s="152" t="s">
        <v>243</v>
      </c>
      <c r="J1045" s="152" t="s">
        <v>244</v>
      </c>
      <c r="K1045" s="152" t="s">
        <v>245</v>
      </c>
      <c r="L1045" s="152" t="s">
        <v>246</v>
      </c>
      <c r="M1045" s="152" t="s">
        <v>247</v>
      </c>
      <c r="N1045" s="152" t="s">
        <v>248</v>
      </c>
      <c r="O1045" s="152" t="s">
        <v>250</v>
      </c>
      <c r="P1045" s="152" t="s">
        <v>251</v>
      </c>
      <c r="Q1045" s="152" t="s">
        <v>252</v>
      </c>
      <c r="R1045" s="152" t="s">
        <v>253</v>
      </c>
      <c r="S1045" s="152" t="s">
        <v>254</v>
      </c>
      <c r="T1045" s="152" t="s">
        <v>255</v>
      </c>
      <c r="U1045" s="152" t="s">
        <v>256</v>
      </c>
      <c r="V1045" s="152" t="s">
        <v>257</v>
      </c>
      <c r="W1045" s="152" t="s">
        <v>258</v>
      </c>
      <c r="X1045" s="152" t="s">
        <v>259</v>
      </c>
      <c r="Y1045" s="152" t="s">
        <v>260</v>
      </c>
      <c r="Z1045" s="152" t="s">
        <v>261</v>
      </c>
      <c r="AA1045" s="152" t="s">
        <v>262</v>
      </c>
      <c r="AB1045" s="152" t="s">
        <v>263</v>
      </c>
      <c r="AC1045" s="15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s">
        <v>3</v>
      </c>
    </row>
    <row r="1046" spans="1:65">
      <c r="A1046" s="29"/>
      <c r="B1046" s="19"/>
      <c r="C1046" s="9"/>
      <c r="D1046" s="10" t="s">
        <v>282</v>
      </c>
      <c r="E1046" s="11" t="s">
        <v>282</v>
      </c>
      <c r="F1046" s="11" t="s">
        <v>282</v>
      </c>
      <c r="G1046" s="11" t="s">
        <v>114</v>
      </c>
      <c r="H1046" s="11" t="s">
        <v>283</v>
      </c>
      <c r="I1046" s="11" t="s">
        <v>282</v>
      </c>
      <c r="J1046" s="11" t="s">
        <v>282</v>
      </c>
      <c r="K1046" s="11" t="s">
        <v>282</v>
      </c>
      <c r="L1046" s="11" t="s">
        <v>282</v>
      </c>
      <c r="M1046" s="11" t="s">
        <v>283</v>
      </c>
      <c r="N1046" s="11" t="s">
        <v>283</v>
      </c>
      <c r="O1046" s="11" t="s">
        <v>283</v>
      </c>
      <c r="P1046" s="11" t="s">
        <v>283</v>
      </c>
      <c r="Q1046" s="11" t="s">
        <v>283</v>
      </c>
      <c r="R1046" s="11" t="s">
        <v>283</v>
      </c>
      <c r="S1046" s="11" t="s">
        <v>283</v>
      </c>
      <c r="T1046" s="11" t="s">
        <v>114</v>
      </c>
      <c r="U1046" s="11" t="s">
        <v>283</v>
      </c>
      <c r="V1046" s="11" t="s">
        <v>282</v>
      </c>
      <c r="W1046" s="11" t="s">
        <v>114</v>
      </c>
      <c r="X1046" s="11" t="s">
        <v>283</v>
      </c>
      <c r="Y1046" s="11" t="s">
        <v>283</v>
      </c>
      <c r="Z1046" s="11" t="s">
        <v>283</v>
      </c>
      <c r="AA1046" s="11" t="s">
        <v>282</v>
      </c>
      <c r="AB1046" s="11" t="s">
        <v>282</v>
      </c>
      <c r="AC1046" s="15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/>
      <c r="C1047" s="9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15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2</v>
      </c>
    </row>
    <row r="1048" spans="1:65">
      <c r="A1048" s="29"/>
      <c r="B1048" s="18">
        <v>1</v>
      </c>
      <c r="C1048" s="14">
        <v>1</v>
      </c>
      <c r="D1048" s="214">
        <v>10.3</v>
      </c>
      <c r="E1048" s="213">
        <v>15.17</v>
      </c>
      <c r="F1048" s="213">
        <v>13.73746612481383</v>
      </c>
      <c r="G1048" s="213">
        <v>13.7</v>
      </c>
      <c r="H1048" s="213">
        <v>13.6</v>
      </c>
      <c r="I1048" s="213">
        <v>14</v>
      </c>
      <c r="J1048" s="213">
        <v>15</v>
      </c>
      <c r="K1048" s="214">
        <v>21.199501286426663</v>
      </c>
      <c r="L1048" s="213">
        <v>14.17</v>
      </c>
      <c r="M1048" s="214">
        <v>16.7</v>
      </c>
      <c r="N1048" s="213">
        <v>14.3</v>
      </c>
      <c r="O1048" s="213">
        <v>15.400000000000002</v>
      </c>
      <c r="P1048" s="213">
        <v>15</v>
      </c>
      <c r="Q1048" s="213">
        <v>15.7</v>
      </c>
      <c r="R1048" s="213">
        <v>14.8</v>
      </c>
      <c r="S1048" s="213">
        <v>15</v>
      </c>
      <c r="T1048" s="213">
        <v>15.453714175242601</v>
      </c>
      <c r="U1048" s="213">
        <v>14.0284</v>
      </c>
      <c r="V1048" s="213">
        <v>13.5</v>
      </c>
      <c r="W1048" s="213">
        <v>14.1</v>
      </c>
      <c r="X1048" s="213">
        <v>13.2</v>
      </c>
      <c r="Y1048" s="213">
        <v>13.6</v>
      </c>
      <c r="Z1048" s="213">
        <v>14.3</v>
      </c>
      <c r="AA1048" s="213">
        <v>15</v>
      </c>
      <c r="AB1048" s="213">
        <v>13.13</v>
      </c>
      <c r="AC1048" s="215"/>
      <c r="AD1048" s="216"/>
      <c r="AE1048" s="216"/>
      <c r="AF1048" s="216"/>
      <c r="AG1048" s="216"/>
      <c r="AH1048" s="216"/>
      <c r="AI1048" s="216"/>
      <c r="AJ1048" s="216"/>
      <c r="AK1048" s="216"/>
      <c r="AL1048" s="216"/>
      <c r="AM1048" s="216"/>
      <c r="AN1048" s="216"/>
      <c r="AO1048" s="216"/>
      <c r="AP1048" s="216"/>
      <c r="AQ1048" s="216"/>
      <c r="AR1048" s="216"/>
      <c r="AS1048" s="216"/>
      <c r="AT1048" s="216"/>
      <c r="AU1048" s="216"/>
      <c r="AV1048" s="216"/>
      <c r="AW1048" s="216"/>
      <c r="AX1048" s="216"/>
      <c r="AY1048" s="216"/>
      <c r="AZ1048" s="216"/>
      <c r="BA1048" s="216"/>
      <c r="BB1048" s="216"/>
      <c r="BC1048" s="216"/>
      <c r="BD1048" s="216"/>
      <c r="BE1048" s="216"/>
      <c r="BF1048" s="216"/>
      <c r="BG1048" s="216"/>
      <c r="BH1048" s="216"/>
      <c r="BI1048" s="216"/>
      <c r="BJ1048" s="216"/>
      <c r="BK1048" s="216"/>
      <c r="BL1048" s="216"/>
      <c r="BM1048" s="217">
        <v>1</v>
      </c>
    </row>
    <row r="1049" spans="1:65">
      <c r="A1049" s="29"/>
      <c r="B1049" s="19">
        <v>1</v>
      </c>
      <c r="C1049" s="9">
        <v>2</v>
      </c>
      <c r="D1049" s="220">
        <v>14</v>
      </c>
      <c r="E1049" s="218">
        <v>15.15</v>
      </c>
      <c r="F1049" s="218">
        <v>13.808179878298814</v>
      </c>
      <c r="G1049" s="218">
        <v>13.8</v>
      </c>
      <c r="H1049" s="218">
        <v>13.9</v>
      </c>
      <c r="I1049" s="218">
        <v>14.5</v>
      </c>
      <c r="J1049" s="218">
        <v>14.8</v>
      </c>
      <c r="K1049" s="220">
        <v>20.452049398400113</v>
      </c>
      <c r="L1049" s="218">
        <v>14.82</v>
      </c>
      <c r="M1049" s="219">
        <v>13.6</v>
      </c>
      <c r="N1049" s="218">
        <v>14.2</v>
      </c>
      <c r="O1049" s="218">
        <v>15.299999999999999</v>
      </c>
      <c r="P1049" s="218">
        <v>14.4</v>
      </c>
      <c r="Q1049" s="218">
        <v>15.2</v>
      </c>
      <c r="R1049" s="218">
        <v>14.8</v>
      </c>
      <c r="S1049" s="218">
        <v>13.8</v>
      </c>
      <c r="T1049" s="218">
        <v>15.466949369648498</v>
      </c>
      <c r="U1049" s="219">
        <v>12.2104</v>
      </c>
      <c r="V1049" s="218">
        <v>13.6</v>
      </c>
      <c r="W1049" s="218">
        <v>14.3</v>
      </c>
      <c r="X1049" s="218">
        <v>13.6</v>
      </c>
      <c r="Y1049" s="218">
        <v>14.1</v>
      </c>
      <c r="Z1049" s="218">
        <v>14.2</v>
      </c>
      <c r="AA1049" s="218">
        <v>15</v>
      </c>
      <c r="AB1049" s="218">
        <v>13.07</v>
      </c>
      <c r="AC1049" s="215"/>
      <c r="AD1049" s="216"/>
      <c r="AE1049" s="216"/>
      <c r="AF1049" s="216"/>
      <c r="AG1049" s="216"/>
      <c r="AH1049" s="216"/>
      <c r="AI1049" s="216"/>
      <c r="AJ1049" s="216"/>
      <c r="AK1049" s="216"/>
      <c r="AL1049" s="216"/>
      <c r="AM1049" s="216"/>
      <c r="AN1049" s="216"/>
      <c r="AO1049" s="216"/>
      <c r="AP1049" s="216"/>
      <c r="AQ1049" s="216"/>
      <c r="AR1049" s="216"/>
      <c r="AS1049" s="216"/>
      <c r="AT1049" s="216"/>
      <c r="AU1049" s="216"/>
      <c r="AV1049" s="216"/>
      <c r="AW1049" s="216"/>
      <c r="AX1049" s="216"/>
      <c r="AY1049" s="216"/>
      <c r="AZ1049" s="216"/>
      <c r="BA1049" s="216"/>
      <c r="BB1049" s="216"/>
      <c r="BC1049" s="216"/>
      <c r="BD1049" s="216"/>
      <c r="BE1049" s="216"/>
      <c r="BF1049" s="216"/>
      <c r="BG1049" s="216"/>
      <c r="BH1049" s="216"/>
      <c r="BI1049" s="216"/>
      <c r="BJ1049" s="216"/>
      <c r="BK1049" s="216"/>
      <c r="BL1049" s="216"/>
      <c r="BM1049" s="217">
        <v>36</v>
      </c>
    </row>
    <row r="1050" spans="1:65">
      <c r="A1050" s="29"/>
      <c r="B1050" s="19">
        <v>1</v>
      </c>
      <c r="C1050" s="9">
        <v>3</v>
      </c>
      <c r="D1050" s="220">
        <v>14</v>
      </c>
      <c r="E1050" s="218">
        <v>14.98</v>
      </c>
      <c r="F1050" s="218">
        <v>13.766336113450345</v>
      </c>
      <c r="G1050" s="218">
        <v>13.8</v>
      </c>
      <c r="H1050" s="218">
        <v>14</v>
      </c>
      <c r="I1050" s="218">
        <v>14.5</v>
      </c>
      <c r="J1050" s="218">
        <v>14.7</v>
      </c>
      <c r="K1050" s="220">
        <v>22.324469218282442</v>
      </c>
      <c r="L1050" s="218">
        <v>14.25</v>
      </c>
      <c r="M1050" s="220">
        <v>16.5</v>
      </c>
      <c r="N1050" s="218">
        <v>14.1</v>
      </c>
      <c r="O1050" s="218">
        <v>14.9</v>
      </c>
      <c r="P1050" s="218">
        <v>14.4</v>
      </c>
      <c r="Q1050" s="218">
        <v>15.6</v>
      </c>
      <c r="R1050" s="218">
        <v>14.6</v>
      </c>
      <c r="S1050" s="218">
        <v>15.299999999999999</v>
      </c>
      <c r="T1050" s="218">
        <v>15.561172281028298</v>
      </c>
      <c r="U1050" s="218">
        <v>13.369199999999999</v>
      </c>
      <c r="V1050" s="218">
        <v>13.2</v>
      </c>
      <c r="W1050" s="218">
        <v>14</v>
      </c>
      <c r="X1050" s="218">
        <v>13.3</v>
      </c>
      <c r="Y1050" s="218">
        <v>13.7</v>
      </c>
      <c r="Z1050" s="218">
        <v>14.5</v>
      </c>
      <c r="AA1050" s="218">
        <v>14.6</v>
      </c>
      <c r="AB1050" s="218">
        <v>13.85</v>
      </c>
      <c r="AC1050" s="215"/>
      <c r="AD1050" s="216"/>
      <c r="AE1050" s="216"/>
      <c r="AF1050" s="216"/>
      <c r="AG1050" s="216"/>
      <c r="AH1050" s="216"/>
      <c r="AI1050" s="216"/>
      <c r="AJ1050" s="216"/>
      <c r="AK1050" s="216"/>
      <c r="AL1050" s="216"/>
      <c r="AM1050" s="216"/>
      <c r="AN1050" s="216"/>
      <c r="AO1050" s="216"/>
      <c r="AP1050" s="216"/>
      <c r="AQ1050" s="216"/>
      <c r="AR1050" s="216"/>
      <c r="AS1050" s="216"/>
      <c r="AT1050" s="216"/>
      <c r="AU1050" s="216"/>
      <c r="AV1050" s="216"/>
      <c r="AW1050" s="216"/>
      <c r="AX1050" s="216"/>
      <c r="AY1050" s="216"/>
      <c r="AZ1050" s="216"/>
      <c r="BA1050" s="216"/>
      <c r="BB1050" s="216"/>
      <c r="BC1050" s="216"/>
      <c r="BD1050" s="216"/>
      <c r="BE1050" s="216"/>
      <c r="BF1050" s="216"/>
      <c r="BG1050" s="216"/>
      <c r="BH1050" s="216"/>
      <c r="BI1050" s="216"/>
      <c r="BJ1050" s="216"/>
      <c r="BK1050" s="216"/>
      <c r="BL1050" s="216"/>
      <c r="BM1050" s="217">
        <v>16</v>
      </c>
    </row>
    <row r="1051" spans="1:65">
      <c r="A1051" s="29"/>
      <c r="B1051" s="19">
        <v>1</v>
      </c>
      <c r="C1051" s="9">
        <v>4</v>
      </c>
      <c r="D1051" s="220">
        <v>10.4</v>
      </c>
      <c r="E1051" s="218">
        <v>15.19</v>
      </c>
      <c r="F1051" s="218">
        <v>13.910573252323466</v>
      </c>
      <c r="G1051" s="218">
        <v>13.8</v>
      </c>
      <c r="H1051" s="218">
        <v>13.7</v>
      </c>
      <c r="I1051" s="218">
        <v>13.7</v>
      </c>
      <c r="J1051" s="218">
        <v>14.9</v>
      </c>
      <c r="K1051" s="220">
        <v>20.530760906649959</v>
      </c>
      <c r="L1051" s="218">
        <v>14.08</v>
      </c>
      <c r="M1051" s="220">
        <v>16.5</v>
      </c>
      <c r="N1051" s="219">
        <v>15</v>
      </c>
      <c r="O1051" s="218">
        <v>15</v>
      </c>
      <c r="P1051" s="218">
        <v>15.2</v>
      </c>
      <c r="Q1051" s="218">
        <v>15.8</v>
      </c>
      <c r="R1051" s="218">
        <v>14.6</v>
      </c>
      <c r="S1051" s="218">
        <v>14.2</v>
      </c>
      <c r="T1051" s="218">
        <v>15.59660539878436</v>
      </c>
      <c r="U1051" s="218">
        <v>14.1022</v>
      </c>
      <c r="V1051" s="218">
        <v>14</v>
      </c>
      <c r="W1051" s="218">
        <v>13.9</v>
      </c>
      <c r="X1051" s="218">
        <v>14.3</v>
      </c>
      <c r="Y1051" s="218">
        <v>14.1</v>
      </c>
      <c r="Z1051" s="218">
        <v>14</v>
      </c>
      <c r="AA1051" s="218">
        <v>14.6</v>
      </c>
      <c r="AB1051" s="218">
        <v>14.23</v>
      </c>
      <c r="AC1051" s="215"/>
      <c r="AD1051" s="216"/>
      <c r="AE1051" s="216"/>
      <c r="AF1051" s="216"/>
      <c r="AG1051" s="216"/>
      <c r="AH1051" s="216"/>
      <c r="AI1051" s="216"/>
      <c r="AJ1051" s="216"/>
      <c r="AK1051" s="216"/>
      <c r="AL1051" s="216"/>
      <c r="AM1051" s="216"/>
      <c r="AN1051" s="216"/>
      <c r="AO1051" s="216"/>
      <c r="AP1051" s="216"/>
      <c r="AQ1051" s="216"/>
      <c r="AR1051" s="216"/>
      <c r="AS1051" s="216"/>
      <c r="AT1051" s="216"/>
      <c r="AU1051" s="216"/>
      <c r="AV1051" s="216"/>
      <c r="AW1051" s="216"/>
      <c r="AX1051" s="216"/>
      <c r="AY1051" s="216"/>
      <c r="AZ1051" s="216"/>
      <c r="BA1051" s="216"/>
      <c r="BB1051" s="216"/>
      <c r="BC1051" s="216"/>
      <c r="BD1051" s="216"/>
      <c r="BE1051" s="216"/>
      <c r="BF1051" s="216"/>
      <c r="BG1051" s="216"/>
      <c r="BH1051" s="216"/>
      <c r="BI1051" s="216"/>
      <c r="BJ1051" s="216"/>
      <c r="BK1051" s="216"/>
      <c r="BL1051" s="216"/>
      <c r="BM1051" s="217">
        <v>14.357465375080448</v>
      </c>
    </row>
    <row r="1052" spans="1:65">
      <c r="A1052" s="29"/>
      <c r="B1052" s="19">
        <v>1</v>
      </c>
      <c r="C1052" s="9">
        <v>5</v>
      </c>
      <c r="D1052" s="220">
        <v>12.5</v>
      </c>
      <c r="E1052" s="218">
        <v>14.58</v>
      </c>
      <c r="F1052" s="218">
        <v>14.092289457897785</v>
      </c>
      <c r="G1052" s="218">
        <v>13.8</v>
      </c>
      <c r="H1052" s="218">
        <v>14.3</v>
      </c>
      <c r="I1052" s="218">
        <v>14</v>
      </c>
      <c r="J1052" s="219">
        <v>15.6</v>
      </c>
      <c r="K1052" s="220">
        <v>21.025083506965345</v>
      </c>
      <c r="L1052" s="218">
        <v>14.45</v>
      </c>
      <c r="M1052" s="220">
        <v>16.5</v>
      </c>
      <c r="N1052" s="218">
        <v>14.4</v>
      </c>
      <c r="O1052" s="218">
        <v>14.6</v>
      </c>
      <c r="P1052" s="218">
        <v>15.2</v>
      </c>
      <c r="Q1052" s="218">
        <v>15.400000000000002</v>
      </c>
      <c r="R1052" s="219">
        <v>16</v>
      </c>
      <c r="S1052" s="218">
        <v>13.8</v>
      </c>
      <c r="T1052" s="218">
        <v>15.583219388065904</v>
      </c>
      <c r="U1052" s="218">
        <v>14.077400000000001</v>
      </c>
      <c r="V1052" s="218">
        <v>13.9</v>
      </c>
      <c r="W1052" s="218">
        <v>14</v>
      </c>
      <c r="X1052" s="218">
        <v>13.9</v>
      </c>
      <c r="Y1052" s="218">
        <v>13.5</v>
      </c>
      <c r="Z1052" s="218">
        <v>14.5</v>
      </c>
      <c r="AA1052" s="218">
        <v>14.9</v>
      </c>
      <c r="AB1052" s="219">
        <v>11.61</v>
      </c>
      <c r="AC1052" s="215"/>
      <c r="AD1052" s="216"/>
      <c r="AE1052" s="216"/>
      <c r="AF1052" s="216"/>
      <c r="AG1052" s="216"/>
      <c r="AH1052" s="216"/>
      <c r="AI1052" s="216"/>
      <c r="AJ1052" s="216"/>
      <c r="AK1052" s="216"/>
      <c r="AL1052" s="216"/>
      <c r="AM1052" s="216"/>
      <c r="AN1052" s="216"/>
      <c r="AO1052" s="216"/>
      <c r="AP1052" s="216"/>
      <c r="AQ1052" s="216"/>
      <c r="AR1052" s="216"/>
      <c r="AS1052" s="216"/>
      <c r="AT1052" s="216"/>
      <c r="AU1052" s="216"/>
      <c r="AV1052" s="216"/>
      <c r="AW1052" s="216"/>
      <c r="AX1052" s="216"/>
      <c r="AY1052" s="216"/>
      <c r="AZ1052" s="216"/>
      <c r="BA1052" s="216"/>
      <c r="BB1052" s="216"/>
      <c r="BC1052" s="216"/>
      <c r="BD1052" s="216"/>
      <c r="BE1052" s="216"/>
      <c r="BF1052" s="216"/>
      <c r="BG1052" s="216"/>
      <c r="BH1052" s="216"/>
      <c r="BI1052" s="216"/>
      <c r="BJ1052" s="216"/>
      <c r="BK1052" s="216"/>
      <c r="BL1052" s="216"/>
      <c r="BM1052" s="217">
        <v>67</v>
      </c>
    </row>
    <row r="1053" spans="1:65">
      <c r="A1053" s="29"/>
      <c r="B1053" s="19">
        <v>1</v>
      </c>
      <c r="C1053" s="9">
        <v>6</v>
      </c>
      <c r="D1053" s="220">
        <v>12.6</v>
      </c>
      <c r="E1053" s="218">
        <v>14.94</v>
      </c>
      <c r="F1053" s="218">
        <v>13.824299231170766</v>
      </c>
      <c r="G1053" s="218">
        <v>13.9</v>
      </c>
      <c r="H1053" s="218">
        <v>14.7</v>
      </c>
      <c r="I1053" s="218">
        <v>13.7</v>
      </c>
      <c r="J1053" s="218">
        <v>14.6</v>
      </c>
      <c r="K1053" s="220">
        <v>21.259730581736257</v>
      </c>
      <c r="L1053" s="218">
        <v>14.71</v>
      </c>
      <c r="M1053" s="220">
        <v>16.3</v>
      </c>
      <c r="N1053" s="218">
        <v>14.3</v>
      </c>
      <c r="O1053" s="218">
        <v>15</v>
      </c>
      <c r="P1053" s="218">
        <v>15.5</v>
      </c>
      <c r="Q1053" s="218">
        <v>14.9</v>
      </c>
      <c r="R1053" s="218">
        <v>15.1</v>
      </c>
      <c r="S1053" s="218">
        <v>13.7</v>
      </c>
      <c r="T1053" s="218">
        <v>15.553144839894054</v>
      </c>
      <c r="U1053" s="218">
        <v>13.800700000000001</v>
      </c>
      <c r="V1053" s="218">
        <v>13.6</v>
      </c>
      <c r="W1053" s="218">
        <v>13.8</v>
      </c>
      <c r="X1053" s="218">
        <v>13.6</v>
      </c>
      <c r="Y1053" s="218">
        <v>13.9</v>
      </c>
      <c r="Z1053" s="218">
        <v>14.3</v>
      </c>
      <c r="AA1053" s="218">
        <v>14.1</v>
      </c>
      <c r="AB1053" s="218">
        <v>13.76</v>
      </c>
      <c r="AC1053" s="215"/>
      <c r="AD1053" s="216"/>
      <c r="AE1053" s="216"/>
      <c r="AF1053" s="216"/>
      <c r="AG1053" s="216"/>
      <c r="AH1053" s="216"/>
      <c r="AI1053" s="216"/>
      <c r="AJ1053" s="216"/>
      <c r="AK1053" s="216"/>
      <c r="AL1053" s="216"/>
      <c r="AM1053" s="216"/>
      <c r="AN1053" s="216"/>
      <c r="AO1053" s="216"/>
      <c r="AP1053" s="216"/>
      <c r="AQ1053" s="216"/>
      <c r="AR1053" s="216"/>
      <c r="AS1053" s="216"/>
      <c r="AT1053" s="216"/>
      <c r="AU1053" s="216"/>
      <c r="AV1053" s="216"/>
      <c r="AW1053" s="216"/>
      <c r="AX1053" s="216"/>
      <c r="AY1053" s="216"/>
      <c r="AZ1053" s="216"/>
      <c r="BA1053" s="216"/>
      <c r="BB1053" s="216"/>
      <c r="BC1053" s="216"/>
      <c r="BD1053" s="216"/>
      <c r="BE1053" s="216"/>
      <c r="BF1053" s="216"/>
      <c r="BG1053" s="216"/>
      <c r="BH1053" s="216"/>
      <c r="BI1053" s="216"/>
      <c r="BJ1053" s="216"/>
      <c r="BK1053" s="216"/>
      <c r="BL1053" s="216"/>
      <c r="BM1053" s="221"/>
    </row>
    <row r="1054" spans="1:65">
      <c r="A1054" s="29"/>
      <c r="B1054" s="20" t="s">
        <v>269</v>
      </c>
      <c r="C1054" s="12"/>
      <c r="D1054" s="222">
        <v>12.299999999999999</v>
      </c>
      <c r="E1054" s="222">
        <v>15.001666666666665</v>
      </c>
      <c r="F1054" s="222">
        <v>13.856524009659168</v>
      </c>
      <c r="G1054" s="222">
        <v>13.799999999999999</v>
      </c>
      <c r="H1054" s="222">
        <v>14.033333333333333</v>
      </c>
      <c r="I1054" s="222">
        <v>14.066666666666668</v>
      </c>
      <c r="J1054" s="222">
        <v>14.933333333333332</v>
      </c>
      <c r="K1054" s="222">
        <v>21.131932483076795</v>
      </c>
      <c r="L1054" s="222">
        <v>14.413333333333332</v>
      </c>
      <c r="M1054" s="222">
        <v>16.016666666666666</v>
      </c>
      <c r="N1054" s="222">
        <v>14.383333333333333</v>
      </c>
      <c r="O1054" s="222">
        <v>15.033333333333333</v>
      </c>
      <c r="P1054" s="222">
        <v>14.950000000000001</v>
      </c>
      <c r="Q1054" s="222">
        <v>15.433333333333335</v>
      </c>
      <c r="R1054" s="222">
        <v>14.983333333333334</v>
      </c>
      <c r="S1054" s="222">
        <v>14.299999999999999</v>
      </c>
      <c r="T1054" s="222">
        <v>15.535800908777288</v>
      </c>
      <c r="U1054" s="222">
        <v>13.598050000000001</v>
      </c>
      <c r="V1054" s="222">
        <v>13.633333333333333</v>
      </c>
      <c r="W1054" s="222">
        <v>14.016666666666666</v>
      </c>
      <c r="X1054" s="222">
        <v>13.649999999999999</v>
      </c>
      <c r="Y1054" s="222">
        <v>13.816666666666668</v>
      </c>
      <c r="Z1054" s="222">
        <v>14.299999999999999</v>
      </c>
      <c r="AA1054" s="222">
        <v>14.700000000000001</v>
      </c>
      <c r="AB1054" s="222">
        <v>13.275</v>
      </c>
      <c r="AC1054" s="215"/>
      <c r="AD1054" s="216"/>
      <c r="AE1054" s="216"/>
      <c r="AF1054" s="216"/>
      <c r="AG1054" s="216"/>
      <c r="AH1054" s="216"/>
      <c r="AI1054" s="216"/>
      <c r="AJ1054" s="216"/>
      <c r="AK1054" s="216"/>
      <c r="AL1054" s="216"/>
      <c r="AM1054" s="216"/>
      <c r="AN1054" s="216"/>
      <c r="AO1054" s="216"/>
      <c r="AP1054" s="216"/>
      <c r="AQ1054" s="216"/>
      <c r="AR1054" s="216"/>
      <c r="AS1054" s="216"/>
      <c r="AT1054" s="216"/>
      <c r="AU1054" s="216"/>
      <c r="AV1054" s="216"/>
      <c r="AW1054" s="216"/>
      <c r="AX1054" s="216"/>
      <c r="AY1054" s="216"/>
      <c r="AZ1054" s="216"/>
      <c r="BA1054" s="216"/>
      <c r="BB1054" s="216"/>
      <c r="BC1054" s="216"/>
      <c r="BD1054" s="216"/>
      <c r="BE1054" s="216"/>
      <c r="BF1054" s="216"/>
      <c r="BG1054" s="216"/>
      <c r="BH1054" s="216"/>
      <c r="BI1054" s="216"/>
      <c r="BJ1054" s="216"/>
      <c r="BK1054" s="216"/>
      <c r="BL1054" s="216"/>
      <c r="BM1054" s="221"/>
    </row>
    <row r="1055" spans="1:65">
      <c r="A1055" s="29"/>
      <c r="B1055" s="3" t="s">
        <v>270</v>
      </c>
      <c r="C1055" s="28"/>
      <c r="D1055" s="218">
        <v>12.55</v>
      </c>
      <c r="E1055" s="218">
        <v>15.065000000000001</v>
      </c>
      <c r="F1055" s="218">
        <v>13.816239554734789</v>
      </c>
      <c r="G1055" s="218">
        <v>13.8</v>
      </c>
      <c r="H1055" s="218">
        <v>13.95</v>
      </c>
      <c r="I1055" s="218">
        <v>14</v>
      </c>
      <c r="J1055" s="218">
        <v>14.850000000000001</v>
      </c>
      <c r="K1055" s="218">
        <v>21.112292396696006</v>
      </c>
      <c r="L1055" s="218">
        <v>14.35</v>
      </c>
      <c r="M1055" s="218">
        <v>16.5</v>
      </c>
      <c r="N1055" s="218">
        <v>14.3</v>
      </c>
      <c r="O1055" s="218">
        <v>15</v>
      </c>
      <c r="P1055" s="218">
        <v>15.1</v>
      </c>
      <c r="Q1055" s="218">
        <v>15.5</v>
      </c>
      <c r="R1055" s="218">
        <v>14.8</v>
      </c>
      <c r="S1055" s="218">
        <v>14</v>
      </c>
      <c r="T1055" s="218">
        <v>15.557158560461176</v>
      </c>
      <c r="U1055" s="218">
        <v>13.91455</v>
      </c>
      <c r="V1055" s="218">
        <v>13.6</v>
      </c>
      <c r="W1055" s="218">
        <v>14</v>
      </c>
      <c r="X1055" s="218">
        <v>13.6</v>
      </c>
      <c r="Y1055" s="218">
        <v>13.8</v>
      </c>
      <c r="Z1055" s="218">
        <v>14.3</v>
      </c>
      <c r="AA1055" s="218">
        <v>14.75</v>
      </c>
      <c r="AB1055" s="218">
        <v>13.445</v>
      </c>
      <c r="AC1055" s="215"/>
      <c r="AD1055" s="216"/>
      <c r="AE1055" s="216"/>
      <c r="AF1055" s="216"/>
      <c r="AG1055" s="216"/>
      <c r="AH1055" s="216"/>
      <c r="AI1055" s="216"/>
      <c r="AJ1055" s="216"/>
      <c r="AK1055" s="216"/>
      <c r="AL1055" s="216"/>
      <c r="AM1055" s="216"/>
      <c r="AN1055" s="216"/>
      <c r="AO1055" s="216"/>
      <c r="AP1055" s="216"/>
      <c r="AQ1055" s="216"/>
      <c r="AR1055" s="216"/>
      <c r="AS1055" s="216"/>
      <c r="AT1055" s="216"/>
      <c r="AU1055" s="216"/>
      <c r="AV1055" s="216"/>
      <c r="AW1055" s="216"/>
      <c r="AX1055" s="216"/>
      <c r="AY1055" s="216"/>
      <c r="AZ1055" s="216"/>
      <c r="BA1055" s="216"/>
      <c r="BB1055" s="216"/>
      <c r="BC1055" s="216"/>
      <c r="BD1055" s="216"/>
      <c r="BE1055" s="216"/>
      <c r="BF1055" s="216"/>
      <c r="BG1055" s="216"/>
      <c r="BH1055" s="216"/>
      <c r="BI1055" s="216"/>
      <c r="BJ1055" s="216"/>
      <c r="BK1055" s="216"/>
      <c r="BL1055" s="216"/>
      <c r="BM1055" s="221"/>
    </row>
    <row r="1056" spans="1:65">
      <c r="A1056" s="29"/>
      <c r="B1056" s="3" t="s">
        <v>271</v>
      </c>
      <c r="C1056" s="28"/>
      <c r="D1056" s="23">
        <v>1.6443843832875631</v>
      </c>
      <c r="E1056" s="23">
        <v>0.23146634024554552</v>
      </c>
      <c r="F1056" s="23">
        <v>0.12976200920745098</v>
      </c>
      <c r="G1056" s="23">
        <v>6.324555320336793E-2</v>
      </c>
      <c r="H1056" s="23">
        <v>0.40824829046386302</v>
      </c>
      <c r="I1056" s="23">
        <v>0.36147844564602588</v>
      </c>
      <c r="J1056" s="23">
        <v>0.35590260840104371</v>
      </c>
      <c r="K1056" s="23">
        <v>0.674997294639189</v>
      </c>
      <c r="L1056" s="23">
        <v>0.30057722246814844</v>
      </c>
      <c r="M1056" s="23">
        <v>1.1906580813426946</v>
      </c>
      <c r="N1056" s="23">
        <v>0.31885210782848328</v>
      </c>
      <c r="O1056" s="23">
        <v>0.28751811537130478</v>
      </c>
      <c r="P1056" s="23">
        <v>0.45497252664309273</v>
      </c>
      <c r="Q1056" s="23">
        <v>0.3386246693120078</v>
      </c>
      <c r="R1056" s="23">
        <v>0.53072277760302189</v>
      </c>
      <c r="S1056" s="23">
        <v>0.68702256149270635</v>
      </c>
      <c r="T1056" s="23">
        <v>6.0611851848208144E-2</v>
      </c>
      <c r="U1056" s="23">
        <v>0.73323347373125303</v>
      </c>
      <c r="V1056" s="23">
        <v>0.28751811537130462</v>
      </c>
      <c r="W1056" s="23">
        <v>0.17224014243685082</v>
      </c>
      <c r="X1056" s="23">
        <v>0.40373258476372731</v>
      </c>
      <c r="Y1056" s="23">
        <v>0.25625508125043428</v>
      </c>
      <c r="Z1056" s="23">
        <v>0.18973665961010283</v>
      </c>
      <c r="AA1056" s="23">
        <v>0.34641016151377568</v>
      </c>
      <c r="AB1056" s="23">
        <v>0.92877876806051096</v>
      </c>
      <c r="AC1056" s="15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86</v>
      </c>
      <c r="C1057" s="28"/>
      <c r="D1057" s="13">
        <v>0.13368978725915148</v>
      </c>
      <c r="E1057" s="13">
        <v>1.5429374974705846E-2</v>
      </c>
      <c r="F1057" s="13">
        <v>9.3646869241518216E-3</v>
      </c>
      <c r="G1057" s="13">
        <v>4.5830111016933288E-3</v>
      </c>
      <c r="H1057" s="13">
        <v>2.9091327111439171E-2</v>
      </c>
      <c r="I1057" s="13">
        <v>2.5697519832655866E-2</v>
      </c>
      <c r="J1057" s="13">
        <v>2.3832763955427036E-2</v>
      </c>
      <c r="K1057" s="13">
        <v>3.1942052397704319E-2</v>
      </c>
      <c r="L1057" s="13">
        <v>2.0854108866892818E-2</v>
      </c>
      <c r="M1057" s="13">
        <v>7.4338693944393006E-2</v>
      </c>
      <c r="N1057" s="13">
        <v>2.2168165086568943E-2</v>
      </c>
      <c r="O1057" s="13">
        <v>1.9125373528024708E-2</v>
      </c>
      <c r="P1057" s="13">
        <v>3.0432944925959379E-2</v>
      </c>
      <c r="Q1057" s="13">
        <v>2.1941123281555577E-2</v>
      </c>
      <c r="R1057" s="13">
        <v>3.542087503468444E-2</v>
      </c>
      <c r="S1057" s="13">
        <v>4.8043535768720724E-2</v>
      </c>
      <c r="T1057" s="13">
        <v>3.9014307794047595E-3</v>
      </c>
      <c r="U1057" s="13">
        <v>5.392195746678774E-2</v>
      </c>
      <c r="V1057" s="13">
        <v>2.1089348315743616E-2</v>
      </c>
      <c r="W1057" s="13">
        <v>1.228823846160648E-2</v>
      </c>
      <c r="X1057" s="13">
        <v>2.9577478737269403E-2</v>
      </c>
      <c r="Y1057" s="13">
        <v>1.8546809258173768E-2</v>
      </c>
      <c r="Z1057" s="13">
        <v>1.3268297874832366E-2</v>
      </c>
      <c r="AA1057" s="13">
        <v>2.3565317109780656E-2</v>
      </c>
      <c r="AB1057" s="13">
        <v>6.9964502302110057E-2</v>
      </c>
      <c r="AC1057" s="15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272</v>
      </c>
      <c r="C1058" s="28"/>
      <c r="D1058" s="13">
        <v>-0.14330282687997919</v>
      </c>
      <c r="E1058" s="13">
        <v>4.4868733774160896E-2</v>
      </c>
      <c r="F1058" s="13">
        <v>-3.4890654606121507E-2</v>
      </c>
      <c r="G1058" s="13">
        <v>-3.882756186534253E-2</v>
      </c>
      <c r="H1058" s="13">
        <v>-2.2575853974176718E-2</v>
      </c>
      <c r="I1058" s="13">
        <v>-2.0254181418295825E-2</v>
      </c>
      <c r="J1058" s="13">
        <v>4.0109305034605081E-2</v>
      </c>
      <c r="K1058" s="13">
        <v>0.47184283096057178</v>
      </c>
      <c r="L1058" s="13">
        <v>3.8912131628645596E-3</v>
      </c>
      <c r="M1058" s="13">
        <v>0.11556366310073174</v>
      </c>
      <c r="N1058" s="13">
        <v>1.801707862571833E-3</v>
      </c>
      <c r="O1058" s="13">
        <v>4.7074322702247651E-2</v>
      </c>
      <c r="P1058" s="13">
        <v>4.1270141312545805E-2</v>
      </c>
      <c r="Q1058" s="13">
        <v>7.4934393372817709E-2</v>
      </c>
      <c r="R1058" s="13">
        <v>4.3591813868426588E-2</v>
      </c>
      <c r="S1058" s="13">
        <v>-4.0024735271302347E-3</v>
      </c>
      <c r="T1058" s="13">
        <v>8.2071278106093937E-2</v>
      </c>
      <c r="U1058" s="13">
        <v>-5.289341504514633E-2</v>
      </c>
      <c r="V1058" s="13">
        <v>-5.0435924644746555E-2</v>
      </c>
      <c r="W1058" s="13">
        <v>-2.3736690252117221E-2</v>
      </c>
      <c r="X1058" s="13">
        <v>-4.9275088366806163E-2</v>
      </c>
      <c r="Y1058" s="13">
        <v>-3.7666725587401917E-2</v>
      </c>
      <c r="Z1058" s="13">
        <v>-4.0024735271302347E-3</v>
      </c>
      <c r="AA1058" s="13">
        <v>2.3857597143439602E-2</v>
      </c>
      <c r="AB1058" s="13">
        <v>-7.5393904620465246E-2</v>
      </c>
      <c r="AC1058" s="15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45" t="s">
        <v>273</v>
      </c>
      <c r="C1059" s="46"/>
      <c r="D1059" s="44">
        <v>2.0699999999999998</v>
      </c>
      <c r="E1059" s="44">
        <v>0.73</v>
      </c>
      <c r="F1059" s="44">
        <v>0.46</v>
      </c>
      <c r="G1059" s="44">
        <v>0.52</v>
      </c>
      <c r="H1059" s="44">
        <v>0.28000000000000003</v>
      </c>
      <c r="I1059" s="44">
        <v>0.24</v>
      </c>
      <c r="J1059" s="44">
        <v>0.66</v>
      </c>
      <c r="K1059" s="44">
        <v>7.09</v>
      </c>
      <c r="L1059" s="44">
        <v>0.12</v>
      </c>
      <c r="M1059" s="44">
        <v>1.78</v>
      </c>
      <c r="N1059" s="44">
        <v>0.09</v>
      </c>
      <c r="O1059" s="44">
        <v>0.76</v>
      </c>
      <c r="P1059" s="44">
        <v>0.67</v>
      </c>
      <c r="Q1059" s="44">
        <v>1.18</v>
      </c>
      <c r="R1059" s="44">
        <v>0.71</v>
      </c>
      <c r="S1059" s="44">
        <v>0</v>
      </c>
      <c r="T1059" s="44">
        <v>1.28</v>
      </c>
      <c r="U1059" s="44">
        <v>0.73</v>
      </c>
      <c r="V1059" s="44">
        <v>0.69</v>
      </c>
      <c r="W1059" s="44">
        <v>0.28999999999999998</v>
      </c>
      <c r="X1059" s="44">
        <v>0.67</v>
      </c>
      <c r="Y1059" s="44">
        <v>0.5</v>
      </c>
      <c r="Z1059" s="44">
        <v>0</v>
      </c>
      <c r="AA1059" s="44">
        <v>0.41</v>
      </c>
      <c r="AB1059" s="44">
        <v>1.06</v>
      </c>
      <c r="AC1059" s="15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BM1060" s="55"/>
    </row>
    <row r="1061" spans="1:65" ht="15">
      <c r="B1061" s="8" t="s">
        <v>550</v>
      </c>
      <c r="BM1061" s="27" t="s">
        <v>66</v>
      </c>
    </row>
    <row r="1062" spans="1:65" ht="15">
      <c r="A1062" s="24" t="s">
        <v>41</v>
      </c>
      <c r="B1062" s="18" t="s">
        <v>110</v>
      </c>
      <c r="C1062" s="15" t="s">
        <v>111</v>
      </c>
      <c r="D1062" s="16" t="s">
        <v>234</v>
      </c>
      <c r="E1062" s="17" t="s">
        <v>234</v>
      </c>
      <c r="F1062" s="17" t="s">
        <v>234</v>
      </c>
      <c r="G1062" s="17" t="s">
        <v>234</v>
      </c>
      <c r="H1062" s="17" t="s">
        <v>234</v>
      </c>
      <c r="I1062" s="17" t="s">
        <v>234</v>
      </c>
      <c r="J1062" s="17" t="s">
        <v>234</v>
      </c>
      <c r="K1062" s="17" t="s">
        <v>234</v>
      </c>
      <c r="L1062" s="17" t="s">
        <v>234</v>
      </c>
      <c r="M1062" s="17" t="s">
        <v>234</v>
      </c>
      <c r="N1062" s="17" t="s">
        <v>234</v>
      </c>
      <c r="O1062" s="17" t="s">
        <v>234</v>
      </c>
      <c r="P1062" s="15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235</v>
      </c>
      <c r="C1063" s="9" t="s">
        <v>235</v>
      </c>
      <c r="D1063" s="151" t="s">
        <v>237</v>
      </c>
      <c r="E1063" s="152" t="s">
        <v>238</v>
      </c>
      <c r="F1063" s="152" t="s">
        <v>239</v>
      </c>
      <c r="G1063" s="152" t="s">
        <v>242</v>
      </c>
      <c r="H1063" s="152" t="s">
        <v>243</v>
      </c>
      <c r="I1063" s="152" t="s">
        <v>245</v>
      </c>
      <c r="J1063" s="152" t="s">
        <v>247</v>
      </c>
      <c r="K1063" s="152" t="s">
        <v>257</v>
      </c>
      <c r="L1063" s="152" t="s">
        <v>259</v>
      </c>
      <c r="M1063" s="152" t="s">
        <v>260</v>
      </c>
      <c r="N1063" s="152" t="s">
        <v>262</v>
      </c>
      <c r="O1063" s="152" t="s">
        <v>263</v>
      </c>
      <c r="P1063" s="15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282</v>
      </c>
      <c r="E1064" s="11" t="s">
        <v>282</v>
      </c>
      <c r="F1064" s="11" t="s">
        <v>282</v>
      </c>
      <c r="G1064" s="11" t="s">
        <v>283</v>
      </c>
      <c r="H1064" s="11" t="s">
        <v>282</v>
      </c>
      <c r="I1064" s="11" t="s">
        <v>282</v>
      </c>
      <c r="J1064" s="11" t="s">
        <v>283</v>
      </c>
      <c r="K1064" s="11" t="s">
        <v>282</v>
      </c>
      <c r="L1064" s="11" t="s">
        <v>283</v>
      </c>
      <c r="M1064" s="11" t="s">
        <v>283</v>
      </c>
      <c r="N1064" s="11" t="s">
        <v>282</v>
      </c>
      <c r="O1064" s="11" t="s">
        <v>282</v>
      </c>
      <c r="P1064" s="15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15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3</v>
      </c>
    </row>
    <row r="1066" spans="1:65">
      <c r="A1066" s="29"/>
      <c r="B1066" s="18">
        <v>1</v>
      </c>
      <c r="C1066" s="14">
        <v>1</v>
      </c>
      <c r="D1066" s="148">
        <v>0.4</v>
      </c>
      <c r="E1066" s="21">
        <v>0.94</v>
      </c>
      <c r="F1066" s="21">
        <v>0.96486822356977697</v>
      </c>
      <c r="G1066" s="21">
        <v>0.9</v>
      </c>
      <c r="H1066" s="21">
        <v>1</v>
      </c>
      <c r="I1066" s="148">
        <v>1.3183433305758576</v>
      </c>
      <c r="J1066" s="21">
        <v>1</v>
      </c>
      <c r="K1066" s="21">
        <v>0.88</v>
      </c>
      <c r="L1066" s="21">
        <v>0.9</v>
      </c>
      <c r="M1066" s="21">
        <v>0.8</v>
      </c>
      <c r="N1066" s="21">
        <v>0.9</v>
      </c>
      <c r="O1066" s="21">
        <v>0.9</v>
      </c>
      <c r="P1066" s="15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>
        <v>1</v>
      </c>
      <c r="C1067" s="9">
        <v>2</v>
      </c>
      <c r="D1067" s="149">
        <v>0.5</v>
      </c>
      <c r="E1067" s="11">
        <v>0.92</v>
      </c>
      <c r="F1067" s="11">
        <v>0.95082762107101404</v>
      </c>
      <c r="G1067" s="11">
        <v>0.9</v>
      </c>
      <c r="H1067" s="11">
        <v>1</v>
      </c>
      <c r="I1067" s="149">
        <v>1.2591510978905569</v>
      </c>
      <c r="J1067" s="11">
        <v>0.9</v>
      </c>
      <c r="K1067" s="11">
        <v>0.89</v>
      </c>
      <c r="L1067" s="11">
        <v>0.9</v>
      </c>
      <c r="M1067" s="11">
        <v>0.9</v>
      </c>
      <c r="N1067" s="11">
        <v>0.9</v>
      </c>
      <c r="O1067" s="11">
        <v>0.9</v>
      </c>
      <c r="P1067" s="15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37</v>
      </c>
    </row>
    <row r="1068" spans="1:65">
      <c r="A1068" s="29"/>
      <c r="B1068" s="19">
        <v>1</v>
      </c>
      <c r="C1068" s="9">
        <v>3</v>
      </c>
      <c r="D1068" s="149">
        <v>0.6</v>
      </c>
      <c r="E1068" s="11">
        <v>0.96</v>
      </c>
      <c r="F1068" s="11">
        <v>0.95936716401989297</v>
      </c>
      <c r="G1068" s="11">
        <v>0.9</v>
      </c>
      <c r="H1068" s="11">
        <v>0.9</v>
      </c>
      <c r="I1068" s="147">
        <v>1.3706916342653448</v>
      </c>
      <c r="J1068" s="11">
        <v>1</v>
      </c>
      <c r="K1068" s="11">
        <v>0.86</v>
      </c>
      <c r="L1068" s="11">
        <v>0.8</v>
      </c>
      <c r="M1068" s="11">
        <v>0.9</v>
      </c>
      <c r="N1068" s="11">
        <v>0.9</v>
      </c>
      <c r="O1068" s="11">
        <v>1</v>
      </c>
      <c r="P1068" s="15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16</v>
      </c>
    </row>
    <row r="1069" spans="1:65">
      <c r="A1069" s="29"/>
      <c r="B1069" s="19">
        <v>1</v>
      </c>
      <c r="C1069" s="9">
        <v>4</v>
      </c>
      <c r="D1069" s="149">
        <v>0.5</v>
      </c>
      <c r="E1069" s="11">
        <v>0.95</v>
      </c>
      <c r="F1069" s="11">
        <v>0.93457181672138101</v>
      </c>
      <c r="G1069" s="11">
        <v>0.9</v>
      </c>
      <c r="H1069" s="11">
        <v>0.9</v>
      </c>
      <c r="I1069" s="149">
        <v>1.274214709250532</v>
      </c>
      <c r="J1069" s="11">
        <v>1</v>
      </c>
      <c r="K1069" s="11">
        <v>0.92</v>
      </c>
      <c r="L1069" s="11">
        <v>0.9</v>
      </c>
      <c r="M1069" s="11">
        <v>0.9</v>
      </c>
      <c r="N1069" s="11">
        <v>0.9</v>
      </c>
      <c r="O1069" s="11">
        <v>0.9</v>
      </c>
      <c r="P1069" s="15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0.92027320759568276</v>
      </c>
    </row>
    <row r="1070" spans="1:65">
      <c r="A1070" s="29"/>
      <c r="B1070" s="19">
        <v>1</v>
      </c>
      <c r="C1070" s="9">
        <v>5</v>
      </c>
      <c r="D1070" s="149">
        <v>0.5</v>
      </c>
      <c r="E1070" s="11">
        <v>0.91</v>
      </c>
      <c r="F1070" s="11">
        <v>0.9650068487959883</v>
      </c>
      <c r="G1070" s="11">
        <v>0.9</v>
      </c>
      <c r="H1070" s="11">
        <v>1</v>
      </c>
      <c r="I1070" s="149">
        <v>1.2659929776013104</v>
      </c>
      <c r="J1070" s="11">
        <v>1</v>
      </c>
      <c r="K1070" s="11">
        <v>0.89</v>
      </c>
      <c r="L1070" s="11">
        <v>0.9</v>
      </c>
      <c r="M1070" s="11">
        <v>0.8</v>
      </c>
      <c r="N1070" s="11">
        <v>0.9</v>
      </c>
      <c r="O1070" s="11">
        <v>0.8</v>
      </c>
      <c r="P1070" s="15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68</v>
      </c>
    </row>
    <row r="1071" spans="1:65">
      <c r="A1071" s="29"/>
      <c r="B1071" s="19">
        <v>1</v>
      </c>
      <c r="C1071" s="9">
        <v>6</v>
      </c>
      <c r="D1071" s="149">
        <v>0.6</v>
      </c>
      <c r="E1071" s="11">
        <v>0.96</v>
      </c>
      <c r="F1071" s="11">
        <v>0.98175078156290818</v>
      </c>
      <c r="G1071" s="11">
        <v>0.9</v>
      </c>
      <c r="H1071" s="11">
        <v>1</v>
      </c>
      <c r="I1071" s="149">
        <v>1.2858457681398097</v>
      </c>
      <c r="J1071" s="11">
        <v>1</v>
      </c>
      <c r="K1071" s="11">
        <v>0.88</v>
      </c>
      <c r="L1071" s="11">
        <v>0.9</v>
      </c>
      <c r="M1071" s="11">
        <v>0.9</v>
      </c>
      <c r="N1071" s="11">
        <v>0.9</v>
      </c>
      <c r="O1071" s="11">
        <v>1</v>
      </c>
      <c r="P1071" s="15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20" t="s">
        <v>269</v>
      </c>
      <c r="C1072" s="12"/>
      <c r="D1072" s="22">
        <v>0.51666666666666672</v>
      </c>
      <c r="E1072" s="22">
        <v>0.94</v>
      </c>
      <c r="F1072" s="22">
        <v>0.95939874262349356</v>
      </c>
      <c r="G1072" s="22">
        <v>0.9</v>
      </c>
      <c r="H1072" s="22">
        <v>0.96666666666666667</v>
      </c>
      <c r="I1072" s="22">
        <v>1.295706586287235</v>
      </c>
      <c r="J1072" s="22">
        <v>0.98333333333333339</v>
      </c>
      <c r="K1072" s="22">
        <v>0.8866666666666666</v>
      </c>
      <c r="L1072" s="22">
        <v>0.88333333333333341</v>
      </c>
      <c r="M1072" s="22">
        <v>0.8666666666666667</v>
      </c>
      <c r="N1072" s="22">
        <v>0.9</v>
      </c>
      <c r="O1072" s="22">
        <v>0.91666666666666663</v>
      </c>
      <c r="P1072" s="15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270</v>
      </c>
      <c r="C1073" s="28"/>
      <c r="D1073" s="11">
        <v>0.5</v>
      </c>
      <c r="E1073" s="11">
        <v>0.94499999999999995</v>
      </c>
      <c r="F1073" s="11">
        <v>0.96211769379483503</v>
      </c>
      <c r="G1073" s="11">
        <v>0.9</v>
      </c>
      <c r="H1073" s="11">
        <v>1</v>
      </c>
      <c r="I1073" s="11">
        <v>1.2800302386951707</v>
      </c>
      <c r="J1073" s="11">
        <v>1</v>
      </c>
      <c r="K1073" s="11">
        <v>0.88500000000000001</v>
      </c>
      <c r="L1073" s="11">
        <v>0.9</v>
      </c>
      <c r="M1073" s="11">
        <v>0.9</v>
      </c>
      <c r="N1073" s="11">
        <v>0.9</v>
      </c>
      <c r="O1073" s="11">
        <v>0.9</v>
      </c>
      <c r="P1073" s="15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271</v>
      </c>
      <c r="C1074" s="28"/>
      <c r="D1074" s="23">
        <v>7.5277265270907792E-2</v>
      </c>
      <c r="E1074" s="23">
        <v>2.0976176963402995E-2</v>
      </c>
      <c r="F1074" s="23">
        <v>1.5816580496664946E-2</v>
      </c>
      <c r="G1074" s="23">
        <v>0</v>
      </c>
      <c r="H1074" s="23">
        <v>5.1639777949432218E-2</v>
      </c>
      <c r="I1074" s="23">
        <v>4.222207573870615E-2</v>
      </c>
      <c r="J1074" s="23">
        <v>4.0824829046386298E-2</v>
      </c>
      <c r="K1074" s="23">
        <v>1.9663841605003517E-2</v>
      </c>
      <c r="L1074" s="23">
        <v>4.0824829046386291E-2</v>
      </c>
      <c r="M1074" s="23">
        <v>5.1639777949432218E-2</v>
      </c>
      <c r="N1074" s="23">
        <v>0</v>
      </c>
      <c r="O1074" s="23">
        <v>7.5277265270908084E-2</v>
      </c>
      <c r="P1074" s="205"/>
      <c r="Q1074" s="206"/>
      <c r="R1074" s="206"/>
      <c r="S1074" s="206"/>
      <c r="T1074" s="206"/>
      <c r="U1074" s="206"/>
      <c r="V1074" s="206"/>
      <c r="W1074" s="206"/>
      <c r="X1074" s="206"/>
      <c r="Y1074" s="206"/>
      <c r="Z1074" s="206"/>
      <c r="AA1074" s="206"/>
      <c r="AB1074" s="206"/>
      <c r="AC1074" s="206"/>
      <c r="AD1074" s="206"/>
      <c r="AE1074" s="206"/>
      <c r="AF1074" s="206"/>
      <c r="AG1074" s="206"/>
      <c r="AH1074" s="206"/>
      <c r="AI1074" s="206"/>
      <c r="AJ1074" s="206"/>
      <c r="AK1074" s="206"/>
      <c r="AL1074" s="206"/>
      <c r="AM1074" s="206"/>
      <c r="AN1074" s="206"/>
      <c r="AO1074" s="206"/>
      <c r="AP1074" s="206"/>
      <c r="AQ1074" s="206"/>
      <c r="AR1074" s="206"/>
      <c r="AS1074" s="206"/>
      <c r="AT1074" s="206"/>
      <c r="AU1074" s="206"/>
      <c r="AV1074" s="206"/>
      <c r="AW1074" s="206"/>
      <c r="AX1074" s="206"/>
      <c r="AY1074" s="206"/>
      <c r="AZ1074" s="206"/>
      <c r="BA1074" s="206"/>
      <c r="BB1074" s="206"/>
      <c r="BC1074" s="206"/>
      <c r="BD1074" s="206"/>
      <c r="BE1074" s="206"/>
      <c r="BF1074" s="206"/>
      <c r="BG1074" s="206"/>
      <c r="BH1074" s="206"/>
      <c r="BI1074" s="206"/>
      <c r="BJ1074" s="206"/>
      <c r="BK1074" s="206"/>
      <c r="BL1074" s="206"/>
      <c r="BM1074" s="56"/>
    </row>
    <row r="1075" spans="1:65">
      <c r="A1075" s="29"/>
      <c r="B1075" s="3" t="s">
        <v>86</v>
      </c>
      <c r="C1075" s="28"/>
      <c r="D1075" s="13">
        <v>0.14569793278240217</v>
      </c>
      <c r="E1075" s="13">
        <v>2.2315081875960634E-2</v>
      </c>
      <c r="F1075" s="13">
        <v>1.6485929982995615E-2</v>
      </c>
      <c r="G1075" s="13">
        <v>0</v>
      </c>
      <c r="H1075" s="13">
        <v>5.3420459947688501E-2</v>
      </c>
      <c r="I1075" s="13">
        <v>3.2586139628795766E-2</v>
      </c>
      <c r="J1075" s="13">
        <v>4.1516775301409792E-2</v>
      </c>
      <c r="K1075" s="13">
        <v>2.217726496804908E-2</v>
      </c>
      <c r="L1075" s="13">
        <v>4.6216787599682591E-2</v>
      </c>
      <c r="M1075" s="13">
        <v>5.9584359172421789E-2</v>
      </c>
      <c r="N1075" s="13">
        <v>0</v>
      </c>
      <c r="O1075" s="13">
        <v>8.2120653022808826E-2</v>
      </c>
      <c r="P1075" s="15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272</v>
      </c>
      <c r="C1076" s="28"/>
      <c r="D1076" s="13">
        <v>-0.43857252128798085</v>
      </c>
      <c r="E1076" s="13">
        <v>2.1435799979286241E-2</v>
      </c>
      <c r="F1076" s="13">
        <v>4.2515129968882404E-2</v>
      </c>
      <c r="G1076" s="13">
        <v>-2.2029553211321606E-2</v>
      </c>
      <c r="H1076" s="13">
        <v>5.0412702106358287E-2</v>
      </c>
      <c r="I1076" s="13">
        <v>0.40795861010928935</v>
      </c>
      <c r="J1076" s="13">
        <v>6.8523265935778177E-2</v>
      </c>
      <c r="K1076" s="13">
        <v>-3.651800427485774E-2</v>
      </c>
      <c r="L1076" s="13">
        <v>-4.0140117040741496E-2</v>
      </c>
      <c r="M1076" s="13">
        <v>-5.8250680870161609E-2</v>
      </c>
      <c r="N1076" s="13">
        <v>-2.2029553211321606E-2</v>
      </c>
      <c r="O1076" s="13">
        <v>-3.9189893819017163E-3</v>
      </c>
      <c r="P1076" s="15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45" t="s">
        <v>273</v>
      </c>
      <c r="C1077" s="46"/>
      <c r="D1077" s="44">
        <v>7.2</v>
      </c>
      <c r="E1077" s="44">
        <v>0.57999999999999996</v>
      </c>
      <c r="F1077" s="44">
        <v>0.94</v>
      </c>
      <c r="G1077" s="44">
        <v>0.15</v>
      </c>
      <c r="H1077" s="44">
        <v>1.07</v>
      </c>
      <c r="I1077" s="44">
        <v>7.12</v>
      </c>
      <c r="J1077" s="44">
        <v>1.38</v>
      </c>
      <c r="K1077" s="44">
        <v>0.4</v>
      </c>
      <c r="L1077" s="44">
        <v>0.46</v>
      </c>
      <c r="M1077" s="44">
        <v>0.77</v>
      </c>
      <c r="N1077" s="44">
        <v>0.15</v>
      </c>
      <c r="O1077" s="44">
        <v>0.15</v>
      </c>
      <c r="P1077" s="15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BM1078" s="55"/>
    </row>
    <row r="1079" spans="1:65" ht="15">
      <c r="B1079" s="8" t="s">
        <v>551</v>
      </c>
      <c r="BM1079" s="27" t="s">
        <v>66</v>
      </c>
    </row>
    <row r="1080" spans="1:65" ht="15">
      <c r="A1080" s="24" t="s">
        <v>44</v>
      </c>
      <c r="B1080" s="18" t="s">
        <v>110</v>
      </c>
      <c r="C1080" s="15" t="s">
        <v>111</v>
      </c>
      <c r="D1080" s="16" t="s">
        <v>234</v>
      </c>
      <c r="E1080" s="17" t="s">
        <v>234</v>
      </c>
      <c r="F1080" s="17" t="s">
        <v>234</v>
      </c>
      <c r="G1080" s="17" t="s">
        <v>234</v>
      </c>
      <c r="H1080" s="17" t="s">
        <v>234</v>
      </c>
      <c r="I1080" s="17" t="s">
        <v>234</v>
      </c>
      <c r="J1080" s="17" t="s">
        <v>234</v>
      </c>
      <c r="K1080" s="17" t="s">
        <v>234</v>
      </c>
      <c r="L1080" s="17" t="s">
        <v>234</v>
      </c>
      <c r="M1080" s="17" t="s">
        <v>234</v>
      </c>
      <c r="N1080" s="17" t="s">
        <v>234</v>
      </c>
      <c r="O1080" s="17" t="s">
        <v>234</v>
      </c>
      <c r="P1080" s="17" t="s">
        <v>234</v>
      </c>
      <c r="Q1080" s="17" t="s">
        <v>234</v>
      </c>
      <c r="R1080" s="17" t="s">
        <v>234</v>
      </c>
      <c r="S1080" s="17" t="s">
        <v>234</v>
      </c>
      <c r="T1080" s="17" t="s">
        <v>234</v>
      </c>
      <c r="U1080" s="17" t="s">
        <v>234</v>
      </c>
      <c r="V1080" s="17" t="s">
        <v>234</v>
      </c>
      <c r="W1080" s="17" t="s">
        <v>234</v>
      </c>
      <c r="X1080" s="17" t="s">
        <v>234</v>
      </c>
      <c r="Y1080" s="17" t="s">
        <v>234</v>
      </c>
      <c r="Z1080" s="17" t="s">
        <v>234</v>
      </c>
      <c r="AA1080" s="17" t="s">
        <v>234</v>
      </c>
      <c r="AB1080" s="17" t="s">
        <v>234</v>
      </c>
      <c r="AC1080" s="17" t="s">
        <v>234</v>
      </c>
      <c r="AD1080" s="15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235</v>
      </c>
      <c r="C1081" s="9" t="s">
        <v>235</v>
      </c>
      <c r="D1081" s="151" t="s">
        <v>237</v>
      </c>
      <c r="E1081" s="152" t="s">
        <v>238</v>
      </c>
      <c r="F1081" s="152" t="s">
        <v>239</v>
      </c>
      <c r="G1081" s="152" t="s">
        <v>240</v>
      </c>
      <c r="H1081" s="152" t="s">
        <v>241</v>
      </c>
      <c r="I1081" s="152" t="s">
        <v>242</v>
      </c>
      <c r="J1081" s="152" t="s">
        <v>243</v>
      </c>
      <c r="K1081" s="152" t="s">
        <v>244</v>
      </c>
      <c r="L1081" s="152" t="s">
        <v>245</v>
      </c>
      <c r="M1081" s="152" t="s">
        <v>246</v>
      </c>
      <c r="N1081" s="152" t="s">
        <v>247</v>
      </c>
      <c r="O1081" s="152" t="s">
        <v>248</v>
      </c>
      <c r="P1081" s="152" t="s">
        <v>250</v>
      </c>
      <c r="Q1081" s="152" t="s">
        <v>251</v>
      </c>
      <c r="R1081" s="152" t="s">
        <v>252</v>
      </c>
      <c r="S1081" s="152" t="s">
        <v>253</v>
      </c>
      <c r="T1081" s="152" t="s">
        <v>254</v>
      </c>
      <c r="U1081" s="152" t="s">
        <v>255</v>
      </c>
      <c r="V1081" s="152" t="s">
        <v>256</v>
      </c>
      <c r="W1081" s="152" t="s">
        <v>257</v>
      </c>
      <c r="X1081" s="152" t="s">
        <v>258</v>
      </c>
      <c r="Y1081" s="152" t="s">
        <v>259</v>
      </c>
      <c r="Z1081" s="152" t="s">
        <v>260</v>
      </c>
      <c r="AA1081" s="152" t="s">
        <v>261</v>
      </c>
      <c r="AB1081" s="152" t="s">
        <v>262</v>
      </c>
      <c r="AC1081" s="152" t="s">
        <v>263</v>
      </c>
      <c r="AD1081" s="15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282</v>
      </c>
      <c r="E1082" s="11" t="s">
        <v>282</v>
      </c>
      <c r="F1082" s="11" t="s">
        <v>282</v>
      </c>
      <c r="G1082" s="11" t="s">
        <v>114</v>
      </c>
      <c r="H1082" s="11" t="s">
        <v>114</v>
      </c>
      <c r="I1082" s="11" t="s">
        <v>283</v>
      </c>
      <c r="J1082" s="11" t="s">
        <v>283</v>
      </c>
      <c r="K1082" s="11" t="s">
        <v>114</v>
      </c>
      <c r="L1082" s="11" t="s">
        <v>114</v>
      </c>
      <c r="M1082" s="11" t="s">
        <v>282</v>
      </c>
      <c r="N1082" s="11" t="s">
        <v>283</v>
      </c>
      <c r="O1082" s="11" t="s">
        <v>283</v>
      </c>
      <c r="P1082" s="11" t="s">
        <v>283</v>
      </c>
      <c r="Q1082" s="11" t="s">
        <v>283</v>
      </c>
      <c r="R1082" s="11" t="s">
        <v>283</v>
      </c>
      <c r="S1082" s="11" t="s">
        <v>283</v>
      </c>
      <c r="T1082" s="11" t="s">
        <v>283</v>
      </c>
      <c r="U1082" s="11" t="s">
        <v>114</v>
      </c>
      <c r="V1082" s="11" t="s">
        <v>283</v>
      </c>
      <c r="W1082" s="11" t="s">
        <v>282</v>
      </c>
      <c r="X1082" s="11" t="s">
        <v>114</v>
      </c>
      <c r="Y1082" s="11" t="s">
        <v>283</v>
      </c>
      <c r="Z1082" s="11" t="s">
        <v>283</v>
      </c>
      <c r="AA1082" s="11" t="s">
        <v>283</v>
      </c>
      <c r="AB1082" s="11" t="s">
        <v>114</v>
      </c>
      <c r="AC1082" s="11" t="s">
        <v>282</v>
      </c>
      <c r="AD1082" s="15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0</v>
      </c>
    </row>
    <row r="1083" spans="1:65">
      <c r="A1083" s="29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C1083" s="25"/>
      <c r="AD1083" s="15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0</v>
      </c>
    </row>
    <row r="1084" spans="1:65">
      <c r="A1084" s="29"/>
      <c r="B1084" s="18">
        <v>1</v>
      </c>
      <c r="C1084" s="14">
        <v>1</v>
      </c>
      <c r="D1084" s="223">
        <v>225</v>
      </c>
      <c r="E1084" s="223">
        <v>232</v>
      </c>
      <c r="F1084" s="223">
        <v>227.21312979617619</v>
      </c>
      <c r="G1084" s="224">
        <v>244</v>
      </c>
      <c r="H1084" s="223">
        <v>223.6</v>
      </c>
      <c r="I1084" s="223">
        <v>231</v>
      </c>
      <c r="J1084" s="223">
        <v>227</v>
      </c>
      <c r="K1084" s="223">
        <v>231</v>
      </c>
      <c r="L1084" s="223">
        <v>227.73429999999999</v>
      </c>
      <c r="M1084" s="223">
        <v>229</v>
      </c>
      <c r="N1084" s="223">
        <v>229</v>
      </c>
      <c r="O1084" s="223">
        <v>218</v>
      </c>
      <c r="P1084" s="223">
        <v>229</v>
      </c>
      <c r="Q1084" s="223">
        <v>225</v>
      </c>
      <c r="R1084" s="223">
        <v>229</v>
      </c>
      <c r="S1084" s="223">
        <v>221</v>
      </c>
      <c r="T1084" s="223">
        <v>220</v>
      </c>
      <c r="U1084" s="223">
        <v>228.52516547784984</v>
      </c>
      <c r="V1084" s="223">
        <v>228.5796</v>
      </c>
      <c r="W1084" s="223">
        <v>210</v>
      </c>
      <c r="X1084" s="223">
        <v>231</v>
      </c>
      <c r="Y1084" s="223">
        <v>214.7</v>
      </c>
      <c r="Z1084" s="223">
        <v>231</v>
      </c>
      <c r="AA1084" s="223">
        <v>232</v>
      </c>
      <c r="AB1084" s="223">
        <v>212</v>
      </c>
      <c r="AC1084" s="223">
        <v>233</v>
      </c>
      <c r="AD1084" s="225"/>
      <c r="AE1084" s="226"/>
      <c r="AF1084" s="226"/>
      <c r="AG1084" s="226"/>
      <c r="AH1084" s="226"/>
      <c r="AI1084" s="226"/>
      <c r="AJ1084" s="226"/>
      <c r="AK1084" s="226"/>
      <c r="AL1084" s="226"/>
      <c r="AM1084" s="226"/>
      <c r="AN1084" s="226"/>
      <c r="AO1084" s="226"/>
      <c r="AP1084" s="226"/>
      <c r="AQ1084" s="226"/>
      <c r="AR1084" s="226"/>
      <c r="AS1084" s="226"/>
      <c r="AT1084" s="226"/>
      <c r="AU1084" s="226"/>
      <c r="AV1084" s="226"/>
      <c r="AW1084" s="226"/>
      <c r="AX1084" s="226"/>
      <c r="AY1084" s="226"/>
      <c r="AZ1084" s="226"/>
      <c r="BA1084" s="226"/>
      <c r="BB1084" s="226"/>
      <c r="BC1084" s="226"/>
      <c r="BD1084" s="226"/>
      <c r="BE1084" s="226"/>
      <c r="BF1084" s="226"/>
      <c r="BG1084" s="226"/>
      <c r="BH1084" s="226"/>
      <c r="BI1084" s="226"/>
      <c r="BJ1084" s="226"/>
      <c r="BK1084" s="226"/>
      <c r="BL1084" s="226"/>
      <c r="BM1084" s="227">
        <v>1</v>
      </c>
    </row>
    <row r="1085" spans="1:65">
      <c r="A1085" s="29"/>
      <c r="B1085" s="19">
        <v>1</v>
      </c>
      <c r="C1085" s="9">
        <v>2</v>
      </c>
      <c r="D1085" s="228">
        <v>228.6</v>
      </c>
      <c r="E1085" s="228">
        <v>231</v>
      </c>
      <c r="F1085" s="228">
        <v>231.04482226994452</v>
      </c>
      <c r="G1085" s="229">
        <v>241</v>
      </c>
      <c r="H1085" s="228">
        <v>222</v>
      </c>
      <c r="I1085" s="228">
        <v>230</v>
      </c>
      <c r="J1085" s="228">
        <v>226</v>
      </c>
      <c r="K1085" s="228">
        <v>234</v>
      </c>
      <c r="L1085" s="228">
        <v>226.50110000000001</v>
      </c>
      <c r="M1085" s="228">
        <v>230</v>
      </c>
      <c r="N1085" s="228">
        <v>229</v>
      </c>
      <c r="O1085" s="228">
        <v>212</v>
      </c>
      <c r="P1085" s="228">
        <v>229</v>
      </c>
      <c r="Q1085" s="228">
        <v>221</v>
      </c>
      <c r="R1085" s="228">
        <v>230</v>
      </c>
      <c r="S1085" s="228">
        <v>226</v>
      </c>
      <c r="T1085" s="228">
        <v>224</v>
      </c>
      <c r="U1085" s="228">
        <v>225.13561812862821</v>
      </c>
      <c r="V1085" s="228">
        <v>210.85130000000001</v>
      </c>
      <c r="W1085" s="228">
        <v>225</v>
      </c>
      <c r="X1085" s="228">
        <v>227</v>
      </c>
      <c r="Y1085" s="228">
        <v>225.4</v>
      </c>
      <c r="Z1085" s="230">
        <v>242</v>
      </c>
      <c r="AA1085" s="230">
        <v>217</v>
      </c>
      <c r="AB1085" s="228">
        <v>225</v>
      </c>
      <c r="AC1085" s="228">
        <v>224</v>
      </c>
      <c r="AD1085" s="225"/>
      <c r="AE1085" s="226"/>
      <c r="AF1085" s="226"/>
      <c r="AG1085" s="226"/>
      <c r="AH1085" s="226"/>
      <c r="AI1085" s="226"/>
      <c r="AJ1085" s="226"/>
      <c r="AK1085" s="226"/>
      <c r="AL1085" s="226"/>
      <c r="AM1085" s="226"/>
      <c r="AN1085" s="226"/>
      <c r="AO1085" s="226"/>
      <c r="AP1085" s="226"/>
      <c r="AQ1085" s="226"/>
      <c r="AR1085" s="226"/>
      <c r="AS1085" s="226"/>
      <c r="AT1085" s="226"/>
      <c r="AU1085" s="226"/>
      <c r="AV1085" s="226"/>
      <c r="AW1085" s="226"/>
      <c r="AX1085" s="226"/>
      <c r="AY1085" s="226"/>
      <c r="AZ1085" s="226"/>
      <c r="BA1085" s="226"/>
      <c r="BB1085" s="226"/>
      <c r="BC1085" s="226"/>
      <c r="BD1085" s="226"/>
      <c r="BE1085" s="226"/>
      <c r="BF1085" s="226"/>
      <c r="BG1085" s="226"/>
      <c r="BH1085" s="226"/>
      <c r="BI1085" s="226"/>
      <c r="BJ1085" s="226"/>
      <c r="BK1085" s="226"/>
      <c r="BL1085" s="226"/>
      <c r="BM1085" s="227">
        <v>16</v>
      </c>
    </row>
    <row r="1086" spans="1:65">
      <c r="A1086" s="29"/>
      <c r="B1086" s="19">
        <v>1</v>
      </c>
      <c r="C1086" s="9">
        <v>3</v>
      </c>
      <c r="D1086" s="228">
        <v>228.9</v>
      </c>
      <c r="E1086" s="228">
        <v>235</v>
      </c>
      <c r="F1086" s="228">
        <v>225.68102374934494</v>
      </c>
      <c r="G1086" s="229">
        <v>240</v>
      </c>
      <c r="H1086" s="228">
        <v>215.5</v>
      </c>
      <c r="I1086" s="228">
        <v>235</v>
      </c>
      <c r="J1086" s="228">
        <v>228</v>
      </c>
      <c r="K1086" s="228">
        <v>230</v>
      </c>
      <c r="L1086" s="228">
        <v>224.12860000000001</v>
      </c>
      <c r="M1086" s="228">
        <v>227</v>
      </c>
      <c r="N1086" s="228">
        <v>230</v>
      </c>
      <c r="O1086" s="228">
        <v>227</v>
      </c>
      <c r="P1086" s="228">
        <v>226</v>
      </c>
      <c r="Q1086" s="228">
        <v>228</v>
      </c>
      <c r="R1086" s="228">
        <v>227</v>
      </c>
      <c r="S1086" s="228">
        <v>225</v>
      </c>
      <c r="T1086" s="228">
        <v>220</v>
      </c>
      <c r="U1086" s="228">
        <v>230.79619066409907</v>
      </c>
      <c r="V1086" s="228">
        <v>222.28489999999999</v>
      </c>
      <c r="W1086" s="228">
        <v>214</v>
      </c>
      <c r="X1086" s="228">
        <v>223</v>
      </c>
      <c r="Y1086" s="228">
        <v>209.7</v>
      </c>
      <c r="Z1086" s="228">
        <v>229</v>
      </c>
      <c r="AA1086" s="228">
        <v>231</v>
      </c>
      <c r="AB1086" s="228">
        <v>213</v>
      </c>
      <c r="AC1086" s="228">
        <v>231</v>
      </c>
      <c r="AD1086" s="225"/>
      <c r="AE1086" s="226"/>
      <c r="AF1086" s="226"/>
      <c r="AG1086" s="226"/>
      <c r="AH1086" s="226"/>
      <c r="AI1086" s="226"/>
      <c r="AJ1086" s="226"/>
      <c r="AK1086" s="226"/>
      <c r="AL1086" s="226"/>
      <c r="AM1086" s="226"/>
      <c r="AN1086" s="226"/>
      <c r="AO1086" s="226"/>
      <c r="AP1086" s="226"/>
      <c r="AQ1086" s="226"/>
      <c r="AR1086" s="226"/>
      <c r="AS1086" s="226"/>
      <c r="AT1086" s="226"/>
      <c r="AU1086" s="226"/>
      <c r="AV1086" s="226"/>
      <c r="AW1086" s="226"/>
      <c r="AX1086" s="226"/>
      <c r="AY1086" s="226"/>
      <c r="AZ1086" s="226"/>
      <c r="BA1086" s="226"/>
      <c r="BB1086" s="226"/>
      <c r="BC1086" s="226"/>
      <c r="BD1086" s="226"/>
      <c r="BE1086" s="226"/>
      <c r="BF1086" s="226"/>
      <c r="BG1086" s="226"/>
      <c r="BH1086" s="226"/>
      <c r="BI1086" s="226"/>
      <c r="BJ1086" s="226"/>
      <c r="BK1086" s="226"/>
      <c r="BL1086" s="226"/>
      <c r="BM1086" s="227">
        <v>16</v>
      </c>
    </row>
    <row r="1087" spans="1:65">
      <c r="A1087" s="29"/>
      <c r="B1087" s="19">
        <v>1</v>
      </c>
      <c r="C1087" s="9">
        <v>4</v>
      </c>
      <c r="D1087" s="228">
        <v>215</v>
      </c>
      <c r="E1087" s="228">
        <v>236</v>
      </c>
      <c r="F1087" s="228">
        <v>226.55441234246251</v>
      </c>
      <c r="G1087" s="229">
        <v>240</v>
      </c>
      <c r="H1087" s="228">
        <v>218.7</v>
      </c>
      <c r="I1087" s="228">
        <v>231</v>
      </c>
      <c r="J1087" s="228">
        <v>228</v>
      </c>
      <c r="K1087" s="228">
        <v>228</v>
      </c>
      <c r="L1087" s="228">
        <v>228.06659999999999</v>
      </c>
      <c r="M1087" s="228">
        <v>225</v>
      </c>
      <c r="N1087" s="228">
        <v>230</v>
      </c>
      <c r="O1087" s="228">
        <v>210</v>
      </c>
      <c r="P1087" s="228">
        <v>229</v>
      </c>
      <c r="Q1087" s="228">
        <v>220</v>
      </c>
      <c r="R1087" s="228">
        <v>231</v>
      </c>
      <c r="S1087" s="228">
        <v>222</v>
      </c>
      <c r="T1087" s="228">
        <v>224</v>
      </c>
      <c r="U1087" s="228">
        <v>226.83577527122333</v>
      </c>
      <c r="V1087" s="228">
        <v>220.5668</v>
      </c>
      <c r="W1087" s="228">
        <v>231</v>
      </c>
      <c r="X1087" s="228">
        <v>231</v>
      </c>
      <c r="Y1087" s="228">
        <v>221.3</v>
      </c>
      <c r="Z1087" s="228">
        <v>234</v>
      </c>
      <c r="AA1087" s="228">
        <v>228</v>
      </c>
      <c r="AB1087" s="228">
        <v>227</v>
      </c>
      <c r="AC1087" s="228">
        <v>231</v>
      </c>
      <c r="AD1087" s="225"/>
      <c r="AE1087" s="226"/>
      <c r="AF1087" s="226"/>
      <c r="AG1087" s="226"/>
      <c r="AH1087" s="226"/>
      <c r="AI1087" s="226"/>
      <c r="AJ1087" s="226"/>
      <c r="AK1087" s="226"/>
      <c r="AL1087" s="226"/>
      <c r="AM1087" s="226"/>
      <c r="AN1087" s="226"/>
      <c r="AO1087" s="226"/>
      <c r="AP1087" s="226"/>
      <c r="AQ1087" s="226"/>
      <c r="AR1087" s="226"/>
      <c r="AS1087" s="226"/>
      <c r="AT1087" s="226"/>
      <c r="AU1087" s="226"/>
      <c r="AV1087" s="226"/>
      <c r="AW1087" s="226"/>
      <c r="AX1087" s="226"/>
      <c r="AY1087" s="226"/>
      <c r="AZ1087" s="226"/>
      <c r="BA1087" s="226"/>
      <c r="BB1087" s="226"/>
      <c r="BC1087" s="226"/>
      <c r="BD1087" s="226"/>
      <c r="BE1087" s="226"/>
      <c r="BF1087" s="226"/>
      <c r="BG1087" s="226"/>
      <c r="BH1087" s="226"/>
      <c r="BI1087" s="226"/>
      <c r="BJ1087" s="226"/>
      <c r="BK1087" s="226"/>
      <c r="BL1087" s="226"/>
      <c r="BM1087" s="227">
        <v>226.02889717106416</v>
      </c>
    </row>
    <row r="1088" spans="1:65">
      <c r="A1088" s="29"/>
      <c r="B1088" s="19">
        <v>1</v>
      </c>
      <c r="C1088" s="9">
        <v>5</v>
      </c>
      <c r="D1088" s="228">
        <v>235.3</v>
      </c>
      <c r="E1088" s="228">
        <v>229</v>
      </c>
      <c r="F1088" s="228">
        <v>227.83348290554352</v>
      </c>
      <c r="G1088" s="229">
        <v>243</v>
      </c>
      <c r="H1088" s="228">
        <v>219.6</v>
      </c>
      <c r="I1088" s="228">
        <v>233</v>
      </c>
      <c r="J1088" s="228">
        <v>226</v>
      </c>
      <c r="K1088" s="228">
        <v>237</v>
      </c>
      <c r="L1088" s="228">
        <v>221.55410000000001</v>
      </c>
      <c r="M1088" s="228">
        <v>230</v>
      </c>
      <c r="N1088" s="228">
        <v>230</v>
      </c>
      <c r="O1088" s="228">
        <v>227</v>
      </c>
      <c r="P1088" s="228">
        <v>220</v>
      </c>
      <c r="Q1088" s="228">
        <v>222</v>
      </c>
      <c r="R1088" s="228">
        <v>231</v>
      </c>
      <c r="S1088" s="228">
        <v>226</v>
      </c>
      <c r="T1088" s="228">
        <v>224</v>
      </c>
      <c r="U1088" s="228">
        <v>231.02151780613957</v>
      </c>
      <c r="V1088" s="228">
        <v>220.137</v>
      </c>
      <c r="W1088" s="228">
        <v>234</v>
      </c>
      <c r="X1088" s="228">
        <v>220</v>
      </c>
      <c r="Y1088" s="228">
        <v>223.9</v>
      </c>
      <c r="Z1088" s="228">
        <v>232</v>
      </c>
      <c r="AA1088" s="228">
        <v>230</v>
      </c>
      <c r="AB1088" s="230">
        <v>200</v>
      </c>
      <c r="AC1088" s="228">
        <v>231</v>
      </c>
      <c r="AD1088" s="225"/>
      <c r="AE1088" s="226"/>
      <c r="AF1088" s="226"/>
      <c r="AG1088" s="226"/>
      <c r="AH1088" s="226"/>
      <c r="AI1088" s="226"/>
      <c r="AJ1088" s="226"/>
      <c r="AK1088" s="226"/>
      <c r="AL1088" s="226"/>
      <c r="AM1088" s="226"/>
      <c r="AN1088" s="226"/>
      <c r="AO1088" s="226"/>
      <c r="AP1088" s="226"/>
      <c r="AQ1088" s="226"/>
      <c r="AR1088" s="226"/>
      <c r="AS1088" s="226"/>
      <c r="AT1088" s="226"/>
      <c r="AU1088" s="226"/>
      <c r="AV1088" s="226"/>
      <c r="AW1088" s="226"/>
      <c r="AX1088" s="226"/>
      <c r="AY1088" s="226"/>
      <c r="AZ1088" s="226"/>
      <c r="BA1088" s="226"/>
      <c r="BB1088" s="226"/>
      <c r="BC1088" s="226"/>
      <c r="BD1088" s="226"/>
      <c r="BE1088" s="226"/>
      <c r="BF1088" s="226"/>
      <c r="BG1088" s="226"/>
      <c r="BH1088" s="226"/>
      <c r="BI1088" s="226"/>
      <c r="BJ1088" s="226"/>
      <c r="BK1088" s="226"/>
      <c r="BL1088" s="226"/>
      <c r="BM1088" s="227">
        <v>69</v>
      </c>
    </row>
    <row r="1089" spans="1:65">
      <c r="A1089" s="29"/>
      <c r="B1089" s="19">
        <v>1</v>
      </c>
      <c r="C1089" s="9">
        <v>6</v>
      </c>
      <c r="D1089" s="228">
        <v>222</v>
      </c>
      <c r="E1089" s="228">
        <v>235</v>
      </c>
      <c r="F1089" s="228">
        <v>230.57925696435495</v>
      </c>
      <c r="G1089" s="229">
        <v>243</v>
      </c>
      <c r="H1089" s="228">
        <v>214.4</v>
      </c>
      <c r="I1089" s="228">
        <v>232</v>
      </c>
      <c r="J1089" s="228">
        <v>228</v>
      </c>
      <c r="K1089" s="228">
        <v>236</v>
      </c>
      <c r="L1089" s="228">
        <v>228.7039</v>
      </c>
      <c r="M1089" s="228">
        <v>224</v>
      </c>
      <c r="N1089" s="228">
        <v>226</v>
      </c>
      <c r="O1089" s="228">
        <v>213</v>
      </c>
      <c r="P1089" s="228">
        <v>226</v>
      </c>
      <c r="Q1089" s="228">
        <v>217</v>
      </c>
      <c r="R1089" s="230">
        <v>222</v>
      </c>
      <c r="S1089" s="228">
        <v>226</v>
      </c>
      <c r="T1089" s="228">
        <v>225</v>
      </c>
      <c r="U1089" s="228">
        <v>233.98248028386141</v>
      </c>
      <c r="V1089" s="228">
        <v>219.42349999999999</v>
      </c>
      <c r="W1089" s="228">
        <v>219</v>
      </c>
      <c r="X1089" s="228">
        <v>224</v>
      </c>
      <c r="Y1089" s="228">
        <v>224</v>
      </c>
      <c r="Z1089" s="228">
        <v>230</v>
      </c>
      <c r="AA1089" s="228">
        <v>228</v>
      </c>
      <c r="AB1089" s="228">
        <v>220</v>
      </c>
      <c r="AC1089" s="228">
        <v>224</v>
      </c>
      <c r="AD1089" s="225"/>
      <c r="AE1089" s="226"/>
      <c r="AF1089" s="226"/>
      <c r="AG1089" s="226"/>
      <c r="AH1089" s="226"/>
      <c r="AI1089" s="226"/>
      <c r="AJ1089" s="226"/>
      <c r="AK1089" s="226"/>
      <c r="AL1089" s="226"/>
      <c r="AM1089" s="226"/>
      <c r="AN1089" s="226"/>
      <c r="AO1089" s="226"/>
      <c r="AP1089" s="226"/>
      <c r="AQ1089" s="226"/>
      <c r="AR1089" s="226"/>
      <c r="AS1089" s="226"/>
      <c r="AT1089" s="226"/>
      <c r="AU1089" s="226"/>
      <c r="AV1089" s="226"/>
      <c r="AW1089" s="226"/>
      <c r="AX1089" s="226"/>
      <c r="AY1089" s="226"/>
      <c r="AZ1089" s="226"/>
      <c r="BA1089" s="226"/>
      <c r="BB1089" s="226"/>
      <c r="BC1089" s="226"/>
      <c r="BD1089" s="226"/>
      <c r="BE1089" s="226"/>
      <c r="BF1089" s="226"/>
      <c r="BG1089" s="226"/>
      <c r="BH1089" s="226"/>
      <c r="BI1089" s="226"/>
      <c r="BJ1089" s="226"/>
      <c r="BK1089" s="226"/>
      <c r="BL1089" s="226"/>
      <c r="BM1089" s="231"/>
    </row>
    <row r="1090" spans="1:65">
      <c r="A1090" s="29"/>
      <c r="B1090" s="20" t="s">
        <v>269</v>
      </c>
      <c r="C1090" s="12"/>
      <c r="D1090" s="232">
        <v>225.79999999999998</v>
      </c>
      <c r="E1090" s="232">
        <v>233</v>
      </c>
      <c r="F1090" s="232">
        <v>228.15102133797109</v>
      </c>
      <c r="G1090" s="232">
        <v>241.83333333333334</v>
      </c>
      <c r="H1090" s="232">
        <v>218.96666666666667</v>
      </c>
      <c r="I1090" s="232">
        <v>232</v>
      </c>
      <c r="J1090" s="232">
        <v>227.16666666666666</v>
      </c>
      <c r="K1090" s="232">
        <v>232.66666666666666</v>
      </c>
      <c r="L1090" s="232">
        <v>226.11476666666667</v>
      </c>
      <c r="M1090" s="232">
        <v>227.5</v>
      </c>
      <c r="N1090" s="232">
        <v>229</v>
      </c>
      <c r="O1090" s="232">
        <v>217.83333333333334</v>
      </c>
      <c r="P1090" s="232">
        <v>226.5</v>
      </c>
      <c r="Q1090" s="232">
        <v>222.16666666666666</v>
      </c>
      <c r="R1090" s="232">
        <v>228.33333333333334</v>
      </c>
      <c r="S1090" s="232">
        <v>224.33333333333334</v>
      </c>
      <c r="T1090" s="232">
        <v>222.83333333333334</v>
      </c>
      <c r="U1090" s="232">
        <v>229.38279127196691</v>
      </c>
      <c r="V1090" s="232">
        <v>220.30718333333334</v>
      </c>
      <c r="W1090" s="232">
        <v>222.16666666666666</v>
      </c>
      <c r="X1090" s="232">
        <v>226</v>
      </c>
      <c r="Y1090" s="232">
        <v>219.83333333333334</v>
      </c>
      <c r="Z1090" s="232">
        <v>233</v>
      </c>
      <c r="AA1090" s="232">
        <v>227.66666666666666</v>
      </c>
      <c r="AB1090" s="232">
        <v>216.16666666666666</v>
      </c>
      <c r="AC1090" s="232">
        <v>229</v>
      </c>
      <c r="AD1090" s="225"/>
      <c r="AE1090" s="226"/>
      <c r="AF1090" s="226"/>
      <c r="AG1090" s="226"/>
      <c r="AH1090" s="226"/>
      <c r="AI1090" s="226"/>
      <c r="AJ1090" s="226"/>
      <c r="AK1090" s="226"/>
      <c r="AL1090" s="226"/>
      <c r="AM1090" s="226"/>
      <c r="AN1090" s="226"/>
      <c r="AO1090" s="226"/>
      <c r="AP1090" s="226"/>
      <c r="AQ1090" s="226"/>
      <c r="AR1090" s="226"/>
      <c r="AS1090" s="226"/>
      <c r="AT1090" s="226"/>
      <c r="AU1090" s="226"/>
      <c r="AV1090" s="226"/>
      <c r="AW1090" s="226"/>
      <c r="AX1090" s="226"/>
      <c r="AY1090" s="226"/>
      <c r="AZ1090" s="226"/>
      <c r="BA1090" s="226"/>
      <c r="BB1090" s="226"/>
      <c r="BC1090" s="226"/>
      <c r="BD1090" s="226"/>
      <c r="BE1090" s="226"/>
      <c r="BF1090" s="226"/>
      <c r="BG1090" s="226"/>
      <c r="BH1090" s="226"/>
      <c r="BI1090" s="226"/>
      <c r="BJ1090" s="226"/>
      <c r="BK1090" s="226"/>
      <c r="BL1090" s="226"/>
      <c r="BM1090" s="231"/>
    </row>
    <row r="1091" spans="1:65">
      <c r="A1091" s="29"/>
      <c r="B1091" s="3" t="s">
        <v>270</v>
      </c>
      <c r="C1091" s="28"/>
      <c r="D1091" s="228">
        <v>226.8</v>
      </c>
      <c r="E1091" s="228">
        <v>233.5</v>
      </c>
      <c r="F1091" s="228">
        <v>227.52330635085985</v>
      </c>
      <c r="G1091" s="228">
        <v>242</v>
      </c>
      <c r="H1091" s="228">
        <v>219.14999999999998</v>
      </c>
      <c r="I1091" s="228">
        <v>231.5</v>
      </c>
      <c r="J1091" s="228">
        <v>227.5</v>
      </c>
      <c r="K1091" s="228">
        <v>232.5</v>
      </c>
      <c r="L1091" s="228">
        <v>227.11770000000001</v>
      </c>
      <c r="M1091" s="228">
        <v>228</v>
      </c>
      <c r="N1091" s="228">
        <v>229.5</v>
      </c>
      <c r="O1091" s="228">
        <v>215.5</v>
      </c>
      <c r="P1091" s="228">
        <v>227.5</v>
      </c>
      <c r="Q1091" s="228">
        <v>221.5</v>
      </c>
      <c r="R1091" s="228">
        <v>229.5</v>
      </c>
      <c r="S1091" s="228">
        <v>225.5</v>
      </c>
      <c r="T1091" s="228">
        <v>224</v>
      </c>
      <c r="U1091" s="228">
        <v>229.66067807097446</v>
      </c>
      <c r="V1091" s="228">
        <v>220.3519</v>
      </c>
      <c r="W1091" s="228">
        <v>222</v>
      </c>
      <c r="X1091" s="228">
        <v>225.5</v>
      </c>
      <c r="Y1091" s="228">
        <v>222.60000000000002</v>
      </c>
      <c r="Z1091" s="228">
        <v>231.5</v>
      </c>
      <c r="AA1091" s="228">
        <v>229</v>
      </c>
      <c r="AB1091" s="228">
        <v>216.5</v>
      </c>
      <c r="AC1091" s="228">
        <v>231</v>
      </c>
      <c r="AD1091" s="225"/>
      <c r="AE1091" s="226"/>
      <c r="AF1091" s="226"/>
      <c r="AG1091" s="226"/>
      <c r="AH1091" s="226"/>
      <c r="AI1091" s="226"/>
      <c r="AJ1091" s="226"/>
      <c r="AK1091" s="226"/>
      <c r="AL1091" s="226"/>
      <c r="AM1091" s="226"/>
      <c r="AN1091" s="226"/>
      <c r="AO1091" s="226"/>
      <c r="AP1091" s="226"/>
      <c r="AQ1091" s="226"/>
      <c r="AR1091" s="226"/>
      <c r="AS1091" s="226"/>
      <c r="AT1091" s="226"/>
      <c r="AU1091" s="226"/>
      <c r="AV1091" s="226"/>
      <c r="AW1091" s="226"/>
      <c r="AX1091" s="226"/>
      <c r="AY1091" s="226"/>
      <c r="AZ1091" s="226"/>
      <c r="BA1091" s="226"/>
      <c r="BB1091" s="226"/>
      <c r="BC1091" s="226"/>
      <c r="BD1091" s="226"/>
      <c r="BE1091" s="226"/>
      <c r="BF1091" s="226"/>
      <c r="BG1091" s="226"/>
      <c r="BH1091" s="226"/>
      <c r="BI1091" s="226"/>
      <c r="BJ1091" s="226"/>
      <c r="BK1091" s="226"/>
      <c r="BL1091" s="226"/>
      <c r="BM1091" s="231"/>
    </row>
    <row r="1092" spans="1:65">
      <c r="A1092" s="29"/>
      <c r="B1092" s="3" t="s">
        <v>271</v>
      </c>
      <c r="C1092" s="28"/>
      <c r="D1092" s="228">
        <v>6.9198265874225529</v>
      </c>
      <c r="E1092" s="228">
        <v>2.7568097504180442</v>
      </c>
      <c r="F1092" s="228">
        <v>2.1863637237992659</v>
      </c>
      <c r="G1092" s="228">
        <v>1.7224014243685086</v>
      </c>
      <c r="H1092" s="228">
        <v>3.5780814225876196</v>
      </c>
      <c r="I1092" s="228">
        <v>1.7888543819998317</v>
      </c>
      <c r="J1092" s="228">
        <v>0.98319208025017513</v>
      </c>
      <c r="K1092" s="228">
        <v>3.5590260840104371</v>
      </c>
      <c r="L1092" s="228">
        <v>2.7578957526829484</v>
      </c>
      <c r="M1092" s="228">
        <v>2.5884358211089569</v>
      </c>
      <c r="N1092" s="228">
        <v>1.5491933384829668</v>
      </c>
      <c r="O1092" s="228">
        <v>7.5740786018278596</v>
      </c>
      <c r="P1092" s="228">
        <v>3.5071355833500366</v>
      </c>
      <c r="Q1092" s="228">
        <v>3.8686776379877745</v>
      </c>
      <c r="R1092" s="228">
        <v>3.4448028487370168</v>
      </c>
      <c r="S1092" s="228">
        <v>2.2509257354845511</v>
      </c>
      <c r="T1092" s="228">
        <v>2.228601953392904</v>
      </c>
      <c r="U1092" s="228">
        <v>3.1969220735545116</v>
      </c>
      <c r="V1092" s="228">
        <v>5.7032487189028176</v>
      </c>
      <c r="W1092" s="228">
        <v>9.4956130221627433</v>
      </c>
      <c r="X1092" s="228">
        <v>4.4721359549995796</v>
      </c>
      <c r="Y1092" s="228">
        <v>6.2621615011644955</v>
      </c>
      <c r="Z1092" s="228">
        <v>4.7328638264796927</v>
      </c>
      <c r="AA1092" s="228">
        <v>5.4650404085117854</v>
      </c>
      <c r="AB1092" s="228">
        <v>9.9883265198263658</v>
      </c>
      <c r="AC1092" s="228">
        <v>3.9496835316262997</v>
      </c>
      <c r="AD1092" s="225"/>
      <c r="AE1092" s="226"/>
      <c r="AF1092" s="226"/>
      <c r="AG1092" s="226"/>
      <c r="AH1092" s="226"/>
      <c r="AI1092" s="226"/>
      <c r="AJ1092" s="226"/>
      <c r="AK1092" s="226"/>
      <c r="AL1092" s="226"/>
      <c r="AM1092" s="226"/>
      <c r="AN1092" s="226"/>
      <c r="AO1092" s="226"/>
      <c r="AP1092" s="226"/>
      <c r="AQ1092" s="226"/>
      <c r="AR1092" s="226"/>
      <c r="AS1092" s="226"/>
      <c r="AT1092" s="226"/>
      <c r="AU1092" s="226"/>
      <c r="AV1092" s="226"/>
      <c r="AW1092" s="226"/>
      <c r="AX1092" s="226"/>
      <c r="AY1092" s="226"/>
      <c r="AZ1092" s="226"/>
      <c r="BA1092" s="226"/>
      <c r="BB1092" s="226"/>
      <c r="BC1092" s="226"/>
      <c r="BD1092" s="226"/>
      <c r="BE1092" s="226"/>
      <c r="BF1092" s="226"/>
      <c r="BG1092" s="226"/>
      <c r="BH1092" s="226"/>
      <c r="BI1092" s="226"/>
      <c r="BJ1092" s="226"/>
      <c r="BK1092" s="226"/>
      <c r="BL1092" s="226"/>
      <c r="BM1092" s="231"/>
    </row>
    <row r="1093" spans="1:65">
      <c r="A1093" s="29"/>
      <c r="B1093" s="3" t="s">
        <v>86</v>
      </c>
      <c r="C1093" s="28"/>
      <c r="D1093" s="13">
        <v>3.0645821910640185E-2</v>
      </c>
      <c r="E1093" s="13">
        <v>1.1831801503940104E-2</v>
      </c>
      <c r="F1093" s="13">
        <v>9.5829670670660727E-3</v>
      </c>
      <c r="G1093" s="13">
        <v>7.12226639986978E-3</v>
      </c>
      <c r="H1093" s="13">
        <v>1.6340758513872521E-2</v>
      </c>
      <c r="I1093" s="13">
        <v>7.7105792327578949E-3</v>
      </c>
      <c r="J1093" s="13">
        <v>4.3280649167285771E-3</v>
      </c>
      <c r="K1093" s="13">
        <v>1.5296673713511908E-2</v>
      </c>
      <c r="L1093" s="13">
        <v>1.2196884764932565E-2</v>
      </c>
      <c r="M1093" s="13">
        <v>1.1377739873006405E-2</v>
      </c>
      <c r="N1093" s="13">
        <v>6.7650364125893744E-3</v>
      </c>
      <c r="O1093" s="13">
        <v>3.4770062441443886E-2</v>
      </c>
      <c r="P1093" s="13">
        <v>1.5484042310596188E-2</v>
      </c>
      <c r="Q1093" s="13">
        <v>1.7413402721625393E-2</v>
      </c>
      <c r="R1093" s="13">
        <v>1.5086727804687665E-2</v>
      </c>
      <c r="S1093" s="13">
        <v>1.0033844288935591E-2</v>
      </c>
      <c r="T1093" s="13">
        <v>1.0001205475211238E-2</v>
      </c>
      <c r="U1093" s="13">
        <v>1.393706151985958E-2</v>
      </c>
      <c r="V1093" s="13">
        <v>2.5887711115953855E-2</v>
      </c>
      <c r="W1093" s="13">
        <v>4.274094383569127E-2</v>
      </c>
      <c r="X1093" s="13">
        <v>1.9788212190263627E-2</v>
      </c>
      <c r="Y1093" s="13">
        <v>2.848595072553978E-2</v>
      </c>
      <c r="Z1093" s="13">
        <v>2.0312720285320569E-2</v>
      </c>
      <c r="AA1093" s="13">
        <v>2.4004569876332881E-2</v>
      </c>
      <c r="AB1093" s="13">
        <v>4.6206599166505935E-2</v>
      </c>
      <c r="AC1093" s="13">
        <v>1.7247526338979476E-2</v>
      </c>
      <c r="AD1093" s="15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272</v>
      </c>
      <c r="C1094" s="28"/>
      <c r="D1094" s="13">
        <v>-1.0126898548327157E-3</v>
      </c>
      <c r="E1094" s="13">
        <v>3.0841644215340969E-2</v>
      </c>
      <c r="F1094" s="13">
        <v>9.3887294654224629E-3</v>
      </c>
      <c r="G1094" s="13">
        <v>6.9922192958840945E-2</v>
      </c>
      <c r="H1094" s="13">
        <v>-3.1244812467728922E-2</v>
      </c>
      <c r="I1094" s="13">
        <v>2.6417431150039139E-2</v>
      </c>
      <c r="J1094" s="13">
        <v>5.0337346677464812E-3</v>
      </c>
      <c r="K1094" s="13">
        <v>2.9366906526906877E-2</v>
      </c>
      <c r="L1094" s="13">
        <v>3.799049443555802E-4</v>
      </c>
      <c r="M1094" s="13">
        <v>6.5084723561805724E-3</v>
      </c>
      <c r="N1094" s="13">
        <v>1.3144791954133428E-2</v>
      </c>
      <c r="O1094" s="13">
        <v>-3.625892060840441E-2</v>
      </c>
      <c r="P1094" s="13">
        <v>2.0842592908785207E-3</v>
      </c>
      <c r="Q1094" s="13">
        <v>-1.7087330658763E-2</v>
      </c>
      <c r="R1094" s="13">
        <v>1.0195316577265467E-2</v>
      </c>
      <c r="S1094" s="13">
        <v>-7.5015356839420733E-3</v>
      </c>
      <c r="T1094" s="13">
        <v>-1.4137855281894929E-2</v>
      </c>
      <c r="U1094" s="13">
        <v>1.4838342100852886E-2</v>
      </c>
      <c r="V1094" s="13">
        <v>-2.531408111680733E-2</v>
      </c>
      <c r="W1094" s="13">
        <v>-1.7087330658763E-2</v>
      </c>
      <c r="X1094" s="13">
        <v>-1.2784724177228313E-4</v>
      </c>
      <c r="Y1094" s="13">
        <v>-2.741049447780064E-2</v>
      </c>
      <c r="Z1094" s="13">
        <v>3.0841644215340969E-2</v>
      </c>
      <c r="AA1094" s="13">
        <v>7.245841200397507E-3</v>
      </c>
      <c r="AB1094" s="13">
        <v>-4.3632609050574311E-2</v>
      </c>
      <c r="AC1094" s="13">
        <v>1.3144791954133428E-2</v>
      </c>
      <c r="AD1094" s="15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45" t="s">
        <v>273</v>
      </c>
      <c r="C1095" s="46"/>
      <c r="D1095" s="44">
        <v>0.21</v>
      </c>
      <c r="E1095" s="44">
        <v>1.27</v>
      </c>
      <c r="F1095" s="44">
        <v>0.27</v>
      </c>
      <c r="G1095" s="44">
        <v>3.09</v>
      </c>
      <c r="H1095" s="44">
        <v>1.62</v>
      </c>
      <c r="I1095" s="44">
        <v>1.06</v>
      </c>
      <c r="J1095" s="44">
        <v>7.0000000000000007E-2</v>
      </c>
      <c r="K1095" s="44">
        <v>1.2</v>
      </c>
      <c r="L1095" s="44">
        <v>0.15</v>
      </c>
      <c r="M1095" s="44">
        <v>0.14000000000000001</v>
      </c>
      <c r="N1095" s="44">
        <v>0.45</v>
      </c>
      <c r="O1095" s="44">
        <v>1.85</v>
      </c>
      <c r="P1095" s="44">
        <v>7.0000000000000007E-2</v>
      </c>
      <c r="Q1095" s="44">
        <v>0.96</v>
      </c>
      <c r="R1095" s="44">
        <v>0.31</v>
      </c>
      <c r="S1095" s="44">
        <v>0.51</v>
      </c>
      <c r="T1095" s="44">
        <v>0.82</v>
      </c>
      <c r="U1095" s="44">
        <v>0.52</v>
      </c>
      <c r="V1095" s="44">
        <v>1.34</v>
      </c>
      <c r="W1095" s="44">
        <v>0.96</v>
      </c>
      <c r="X1095" s="44">
        <v>0.17</v>
      </c>
      <c r="Y1095" s="44">
        <v>1.44</v>
      </c>
      <c r="Z1095" s="44">
        <v>1.27</v>
      </c>
      <c r="AA1095" s="44">
        <v>0.17</v>
      </c>
      <c r="AB1095" s="44">
        <v>2.2000000000000002</v>
      </c>
      <c r="AC1095" s="44">
        <v>0.45</v>
      </c>
      <c r="AD1095" s="15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BM1096" s="55"/>
    </row>
    <row r="1097" spans="1:65" ht="15">
      <c r="B1097" s="8" t="s">
        <v>552</v>
      </c>
      <c r="BM1097" s="27" t="s">
        <v>66</v>
      </c>
    </row>
    <row r="1098" spans="1:65" ht="15">
      <c r="A1098" s="24" t="s">
        <v>45</v>
      </c>
      <c r="B1098" s="18" t="s">
        <v>110</v>
      </c>
      <c r="C1098" s="15" t="s">
        <v>111</v>
      </c>
      <c r="D1098" s="16" t="s">
        <v>234</v>
      </c>
      <c r="E1098" s="17" t="s">
        <v>234</v>
      </c>
      <c r="F1098" s="17" t="s">
        <v>234</v>
      </c>
      <c r="G1098" s="17" t="s">
        <v>234</v>
      </c>
      <c r="H1098" s="17" t="s">
        <v>234</v>
      </c>
      <c r="I1098" s="17" t="s">
        <v>234</v>
      </c>
      <c r="J1098" s="17" t="s">
        <v>234</v>
      </c>
      <c r="K1098" s="17" t="s">
        <v>234</v>
      </c>
      <c r="L1098" s="17" t="s">
        <v>234</v>
      </c>
      <c r="M1098" s="17" t="s">
        <v>234</v>
      </c>
      <c r="N1098" s="17" t="s">
        <v>234</v>
      </c>
      <c r="O1098" s="17" t="s">
        <v>234</v>
      </c>
      <c r="P1098" s="17" t="s">
        <v>234</v>
      </c>
      <c r="Q1098" s="17" t="s">
        <v>234</v>
      </c>
      <c r="R1098" s="17" t="s">
        <v>234</v>
      </c>
      <c r="S1098" s="17" t="s">
        <v>234</v>
      </c>
      <c r="T1098" s="17" t="s">
        <v>234</v>
      </c>
      <c r="U1098" s="17" t="s">
        <v>234</v>
      </c>
      <c r="V1098" s="17" t="s">
        <v>234</v>
      </c>
      <c r="W1098" s="17" t="s">
        <v>234</v>
      </c>
      <c r="X1098" s="17" t="s">
        <v>234</v>
      </c>
      <c r="Y1098" s="17" t="s">
        <v>234</v>
      </c>
      <c r="Z1098" s="17" t="s">
        <v>234</v>
      </c>
      <c r="AA1098" s="17" t="s">
        <v>234</v>
      </c>
      <c r="AB1098" s="17" t="s">
        <v>234</v>
      </c>
      <c r="AC1098" s="17" t="s">
        <v>234</v>
      </c>
      <c r="AD1098" s="15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235</v>
      </c>
      <c r="C1099" s="9" t="s">
        <v>235</v>
      </c>
      <c r="D1099" s="151" t="s">
        <v>237</v>
      </c>
      <c r="E1099" s="152" t="s">
        <v>238</v>
      </c>
      <c r="F1099" s="152" t="s">
        <v>239</v>
      </c>
      <c r="G1099" s="152" t="s">
        <v>240</v>
      </c>
      <c r="H1099" s="152" t="s">
        <v>241</v>
      </c>
      <c r="I1099" s="152" t="s">
        <v>242</v>
      </c>
      <c r="J1099" s="152" t="s">
        <v>243</v>
      </c>
      <c r="K1099" s="152" t="s">
        <v>244</v>
      </c>
      <c r="L1099" s="152" t="s">
        <v>245</v>
      </c>
      <c r="M1099" s="152" t="s">
        <v>246</v>
      </c>
      <c r="N1099" s="152" t="s">
        <v>247</v>
      </c>
      <c r="O1099" s="152" t="s">
        <v>248</v>
      </c>
      <c r="P1099" s="152" t="s">
        <v>250</v>
      </c>
      <c r="Q1099" s="152" t="s">
        <v>251</v>
      </c>
      <c r="R1099" s="152" t="s">
        <v>252</v>
      </c>
      <c r="S1099" s="152" t="s">
        <v>253</v>
      </c>
      <c r="T1099" s="152" t="s">
        <v>254</v>
      </c>
      <c r="U1099" s="152" t="s">
        <v>255</v>
      </c>
      <c r="V1099" s="152" t="s">
        <v>256</v>
      </c>
      <c r="W1099" s="152" t="s">
        <v>257</v>
      </c>
      <c r="X1099" s="152" t="s">
        <v>258</v>
      </c>
      <c r="Y1099" s="152" t="s">
        <v>259</v>
      </c>
      <c r="Z1099" s="152" t="s">
        <v>260</v>
      </c>
      <c r="AA1099" s="152" t="s">
        <v>261</v>
      </c>
      <c r="AB1099" s="152" t="s">
        <v>262</v>
      </c>
      <c r="AC1099" s="152" t="s">
        <v>263</v>
      </c>
      <c r="AD1099" s="15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282</v>
      </c>
      <c r="E1100" s="11" t="s">
        <v>282</v>
      </c>
      <c r="F1100" s="11" t="s">
        <v>282</v>
      </c>
      <c r="G1100" s="11" t="s">
        <v>114</v>
      </c>
      <c r="H1100" s="11" t="s">
        <v>114</v>
      </c>
      <c r="I1100" s="11" t="s">
        <v>283</v>
      </c>
      <c r="J1100" s="11" t="s">
        <v>283</v>
      </c>
      <c r="K1100" s="11" t="s">
        <v>282</v>
      </c>
      <c r="L1100" s="11" t="s">
        <v>114</v>
      </c>
      <c r="M1100" s="11" t="s">
        <v>282</v>
      </c>
      <c r="N1100" s="11" t="s">
        <v>283</v>
      </c>
      <c r="O1100" s="11" t="s">
        <v>283</v>
      </c>
      <c r="P1100" s="11" t="s">
        <v>283</v>
      </c>
      <c r="Q1100" s="11" t="s">
        <v>283</v>
      </c>
      <c r="R1100" s="11" t="s">
        <v>283</v>
      </c>
      <c r="S1100" s="11" t="s">
        <v>283</v>
      </c>
      <c r="T1100" s="11" t="s">
        <v>283</v>
      </c>
      <c r="U1100" s="11" t="s">
        <v>114</v>
      </c>
      <c r="V1100" s="11" t="s">
        <v>283</v>
      </c>
      <c r="W1100" s="11" t="s">
        <v>283</v>
      </c>
      <c r="X1100" s="11" t="s">
        <v>114</v>
      </c>
      <c r="Y1100" s="11" t="s">
        <v>283</v>
      </c>
      <c r="Z1100" s="11" t="s">
        <v>283</v>
      </c>
      <c r="AA1100" s="11" t="s">
        <v>283</v>
      </c>
      <c r="AB1100" s="11" t="s">
        <v>114</v>
      </c>
      <c r="AC1100" s="11" t="s">
        <v>282</v>
      </c>
      <c r="AD1100" s="15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0</v>
      </c>
    </row>
    <row r="1101" spans="1:65">
      <c r="A1101" s="29"/>
      <c r="B1101" s="19"/>
      <c r="C1101" s="9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15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0</v>
      </c>
    </row>
    <row r="1102" spans="1:65">
      <c r="A1102" s="29"/>
      <c r="B1102" s="18">
        <v>1</v>
      </c>
      <c r="C1102" s="14">
        <v>1</v>
      </c>
      <c r="D1102" s="223">
        <v>216.6</v>
      </c>
      <c r="E1102" s="223">
        <v>227.7</v>
      </c>
      <c r="F1102" s="223">
        <v>222.23141239913451</v>
      </c>
      <c r="G1102" s="223">
        <v>221</v>
      </c>
      <c r="H1102" s="223">
        <v>222.3</v>
      </c>
      <c r="I1102" s="223">
        <v>210</v>
      </c>
      <c r="J1102" s="223">
        <v>214</v>
      </c>
      <c r="K1102" s="223">
        <v>238</v>
      </c>
      <c r="L1102" s="224">
        <v>196.36599999999999</v>
      </c>
      <c r="M1102" s="223">
        <v>217.4</v>
      </c>
      <c r="N1102" s="223">
        <v>245</v>
      </c>
      <c r="O1102" s="223">
        <v>229.1</v>
      </c>
      <c r="P1102" s="223">
        <v>244</v>
      </c>
      <c r="Q1102" s="223">
        <v>224</v>
      </c>
      <c r="R1102" s="223">
        <v>222</v>
      </c>
      <c r="S1102" s="233">
        <v>239</v>
      </c>
      <c r="T1102" s="223">
        <v>233</v>
      </c>
      <c r="U1102" s="223">
        <v>216.94888984182288</v>
      </c>
      <c r="V1102" s="224">
        <v>250.4949</v>
      </c>
      <c r="W1102" s="223">
        <v>229</v>
      </c>
      <c r="X1102" s="223">
        <v>216</v>
      </c>
      <c r="Y1102" s="223">
        <v>204.6</v>
      </c>
      <c r="Z1102" s="223">
        <v>218.5</v>
      </c>
      <c r="AA1102" s="223">
        <v>223.1</v>
      </c>
      <c r="AB1102" s="223">
        <v>220</v>
      </c>
      <c r="AC1102" s="223">
        <v>240</v>
      </c>
      <c r="AD1102" s="225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  <c r="AP1102" s="226"/>
      <c r="AQ1102" s="226"/>
      <c r="AR1102" s="226"/>
      <c r="AS1102" s="226"/>
      <c r="AT1102" s="226"/>
      <c r="AU1102" s="226"/>
      <c r="AV1102" s="226"/>
      <c r="AW1102" s="226"/>
      <c r="AX1102" s="226"/>
      <c r="AY1102" s="226"/>
      <c r="AZ1102" s="226"/>
      <c r="BA1102" s="226"/>
      <c r="BB1102" s="226"/>
      <c r="BC1102" s="226"/>
      <c r="BD1102" s="226"/>
      <c r="BE1102" s="226"/>
      <c r="BF1102" s="226"/>
      <c r="BG1102" s="226"/>
      <c r="BH1102" s="226"/>
      <c r="BI1102" s="226"/>
      <c r="BJ1102" s="226"/>
      <c r="BK1102" s="226"/>
      <c r="BL1102" s="226"/>
      <c r="BM1102" s="227">
        <v>1</v>
      </c>
    </row>
    <row r="1103" spans="1:65">
      <c r="A1103" s="29"/>
      <c r="B1103" s="19">
        <v>1</v>
      </c>
      <c r="C1103" s="9">
        <v>2</v>
      </c>
      <c r="D1103" s="228">
        <v>221.1</v>
      </c>
      <c r="E1103" s="228">
        <v>224.4</v>
      </c>
      <c r="F1103" s="228">
        <v>226.64582037532051</v>
      </c>
      <c r="G1103" s="228">
        <v>225</v>
      </c>
      <c r="H1103" s="228">
        <v>222.1</v>
      </c>
      <c r="I1103" s="228">
        <v>209</v>
      </c>
      <c r="J1103" s="228">
        <v>215</v>
      </c>
      <c r="K1103" s="228">
        <v>240</v>
      </c>
      <c r="L1103" s="229">
        <v>208.06899999999999</v>
      </c>
      <c r="M1103" s="228">
        <v>222.6</v>
      </c>
      <c r="N1103" s="228">
        <v>246.00000000000003</v>
      </c>
      <c r="O1103" s="228">
        <v>228.6</v>
      </c>
      <c r="P1103" s="228">
        <v>242</v>
      </c>
      <c r="Q1103" s="228">
        <v>221</v>
      </c>
      <c r="R1103" s="228">
        <v>217</v>
      </c>
      <c r="S1103" s="228">
        <v>228</v>
      </c>
      <c r="T1103" s="228">
        <v>225</v>
      </c>
      <c r="U1103" s="228">
        <v>214.03139061335958</v>
      </c>
      <c r="V1103" s="230">
        <v>231.20349999999999</v>
      </c>
      <c r="W1103" s="228">
        <v>228</v>
      </c>
      <c r="X1103" s="228">
        <v>215</v>
      </c>
      <c r="Y1103" s="228">
        <v>213.5</v>
      </c>
      <c r="Z1103" s="228">
        <v>216.5</v>
      </c>
      <c r="AA1103" s="230">
        <v>209</v>
      </c>
      <c r="AB1103" s="228">
        <v>232</v>
      </c>
      <c r="AC1103" s="228">
        <v>225</v>
      </c>
      <c r="AD1103" s="225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27">
        <v>17</v>
      </c>
    </row>
    <row r="1104" spans="1:65">
      <c r="A1104" s="29"/>
      <c r="B1104" s="19">
        <v>1</v>
      </c>
      <c r="C1104" s="9">
        <v>3</v>
      </c>
      <c r="D1104" s="228">
        <v>228.7</v>
      </c>
      <c r="E1104" s="228">
        <v>227.6</v>
      </c>
      <c r="F1104" s="228">
        <v>221.2215640925325</v>
      </c>
      <c r="G1104" s="228">
        <v>221</v>
      </c>
      <c r="H1104" s="228">
        <v>220</v>
      </c>
      <c r="I1104" s="228">
        <v>212</v>
      </c>
      <c r="J1104" s="228">
        <v>219</v>
      </c>
      <c r="K1104" s="228">
        <v>235</v>
      </c>
      <c r="L1104" s="229">
        <v>198.52799999999999</v>
      </c>
      <c r="M1104" s="228">
        <v>215.6</v>
      </c>
      <c r="N1104" s="228">
        <v>241</v>
      </c>
      <c r="O1104" s="230">
        <v>219.2</v>
      </c>
      <c r="P1104" s="228">
        <v>240</v>
      </c>
      <c r="Q1104" s="228">
        <v>224</v>
      </c>
      <c r="R1104" s="228">
        <v>218</v>
      </c>
      <c r="S1104" s="228">
        <v>224</v>
      </c>
      <c r="T1104" s="228">
        <v>233</v>
      </c>
      <c r="U1104" s="228">
        <v>217.36437291278688</v>
      </c>
      <c r="V1104" s="229">
        <v>246.30410000000001</v>
      </c>
      <c r="W1104" s="228">
        <v>229</v>
      </c>
      <c r="X1104" s="228">
        <v>211</v>
      </c>
      <c r="Y1104" s="228">
        <v>204.5</v>
      </c>
      <c r="Z1104" s="228">
        <v>227.6</v>
      </c>
      <c r="AA1104" s="228">
        <v>222.6</v>
      </c>
      <c r="AB1104" s="228">
        <v>217</v>
      </c>
      <c r="AC1104" s="228">
        <v>236</v>
      </c>
      <c r="AD1104" s="225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27">
        <v>16</v>
      </c>
    </row>
    <row r="1105" spans="1:65">
      <c r="A1105" s="29"/>
      <c r="B1105" s="19">
        <v>1</v>
      </c>
      <c r="C1105" s="9">
        <v>4</v>
      </c>
      <c r="D1105" s="228">
        <v>213.5</v>
      </c>
      <c r="E1105" s="228">
        <v>231.7</v>
      </c>
      <c r="F1105" s="228">
        <v>226.65482602710949</v>
      </c>
      <c r="G1105" s="228">
        <v>221</v>
      </c>
      <c r="H1105" s="228">
        <v>221.8</v>
      </c>
      <c r="I1105" s="228">
        <v>220</v>
      </c>
      <c r="J1105" s="228">
        <v>217</v>
      </c>
      <c r="K1105" s="228">
        <v>241</v>
      </c>
      <c r="L1105" s="229">
        <v>201.63</v>
      </c>
      <c r="M1105" s="228">
        <v>214.7</v>
      </c>
      <c r="N1105" s="228">
        <v>245</v>
      </c>
      <c r="O1105" s="228">
        <v>226.7</v>
      </c>
      <c r="P1105" s="228">
        <v>239</v>
      </c>
      <c r="Q1105" s="228">
        <v>222</v>
      </c>
      <c r="R1105" s="228">
        <v>211</v>
      </c>
      <c r="S1105" s="228">
        <v>226</v>
      </c>
      <c r="T1105" s="228">
        <v>228</v>
      </c>
      <c r="U1105" s="228">
        <v>213.86940181262736</v>
      </c>
      <c r="V1105" s="229">
        <v>245.6694</v>
      </c>
      <c r="W1105" s="228">
        <v>228</v>
      </c>
      <c r="X1105" s="228">
        <v>211</v>
      </c>
      <c r="Y1105" s="228">
        <v>208.9</v>
      </c>
      <c r="Z1105" s="228">
        <v>215.2</v>
      </c>
      <c r="AA1105" s="228">
        <v>222</v>
      </c>
      <c r="AB1105" s="230">
        <v>181</v>
      </c>
      <c r="AC1105" s="228">
        <v>240</v>
      </c>
      <c r="AD1105" s="225"/>
      <c r="AE1105" s="226"/>
      <c r="AF1105" s="226"/>
      <c r="AG1105" s="226"/>
      <c r="AH1105" s="226"/>
      <c r="AI1105" s="226"/>
      <c r="AJ1105" s="226"/>
      <c r="AK1105" s="226"/>
      <c r="AL1105" s="226"/>
      <c r="AM1105" s="226"/>
      <c r="AN1105" s="226"/>
      <c r="AO1105" s="226"/>
      <c r="AP1105" s="226"/>
      <c r="AQ1105" s="226"/>
      <c r="AR1105" s="226"/>
      <c r="AS1105" s="226"/>
      <c r="AT1105" s="226"/>
      <c r="AU1105" s="226"/>
      <c r="AV1105" s="226"/>
      <c r="AW1105" s="226"/>
      <c r="AX1105" s="226"/>
      <c r="AY1105" s="226"/>
      <c r="AZ1105" s="226"/>
      <c r="BA1105" s="226"/>
      <c r="BB1105" s="226"/>
      <c r="BC1105" s="226"/>
      <c r="BD1105" s="226"/>
      <c r="BE1105" s="226"/>
      <c r="BF1105" s="226"/>
      <c r="BG1105" s="226"/>
      <c r="BH1105" s="226"/>
      <c r="BI1105" s="226"/>
      <c r="BJ1105" s="226"/>
      <c r="BK1105" s="226"/>
      <c r="BL1105" s="226"/>
      <c r="BM1105" s="227">
        <v>223.89206024605105</v>
      </c>
    </row>
    <row r="1106" spans="1:65">
      <c r="A1106" s="29"/>
      <c r="B1106" s="19">
        <v>1</v>
      </c>
      <c r="C1106" s="9">
        <v>5</v>
      </c>
      <c r="D1106" s="228">
        <v>235.5</v>
      </c>
      <c r="E1106" s="228">
        <v>219.3</v>
      </c>
      <c r="F1106" s="228">
        <v>225.745771541598</v>
      </c>
      <c r="G1106" s="228">
        <v>222</v>
      </c>
      <c r="H1106" s="228">
        <v>223.5</v>
      </c>
      <c r="I1106" s="228">
        <v>219</v>
      </c>
      <c r="J1106" s="228">
        <v>215</v>
      </c>
      <c r="K1106" s="230">
        <v>250</v>
      </c>
      <c r="L1106" s="229">
        <v>194.3074</v>
      </c>
      <c r="M1106" s="228">
        <v>227.8</v>
      </c>
      <c r="N1106" s="228">
        <v>244</v>
      </c>
      <c r="O1106" s="228">
        <v>229.2</v>
      </c>
      <c r="P1106" s="228">
        <v>233</v>
      </c>
      <c r="Q1106" s="228">
        <v>226</v>
      </c>
      <c r="R1106" s="228">
        <v>214</v>
      </c>
      <c r="S1106" s="228">
        <v>225</v>
      </c>
      <c r="T1106" s="228">
        <v>224</v>
      </c>
      <c r="U1106" s="228">
        <v>218.59484925590107</v>
      </c>
      <c r="V1106" s="229">
        <v>249.6695</v>
      </c>
      <c r="W1106" s="228">
        <v>229</v>
      </c>
      <c r="X1106" s="228">
        <v>209</v>
      </c>
      <c r="Y1106" s="228">
        <v>210.3</v>
      </c>
      <c r="Z1106" s="228">
        <v>228.3</v>
      </c>
      <c r="AA1106" s="228">
        <v>221.6</v>
      </c>
      <c r="AB1106" s="228">
        <v>203</v>
      </c>
      <c r="AC1106" s="228">
        <v>229</v>
      </c>
      <c r="AD1106" s="225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27">
        <v>70</v>
      </c>
    </row>
    <row r="1107" spans="1:65">
      <c r="A1107" s="29"/>
      <c r="B1107" s="19">
        <v>1</v>
      </c>
      <c r="C1107" s="9">
        <v>6</v>
      </c>
      <c r="D1107" s="228">
        <v>222.4</v>
      </c>
      <c r="E1107" s="228">
        <v>228.9</v>
      </c>
      <c r="F1107" s="228">
        <v>223.12040573163901</v>
      </c>
      <c r="G1107" s="228">
        <v>224</v>
      </c>
      <c r="H1107" s="228">
        <v>225.7</v>
      </c>
      <c r="I1107" s="228">
        <v>218</v>
      </c>
      <c r="J1107" s="228">
        <v>215</v>
      </c>
      <c r="K1107" s="228">
        <v>238</v>
      </c>
      <c r="L1107" s="229">
        <v>199.46799999999999</v>
      </c>
      <c r="M1107" s="228">
        <v>214.3</v>
      </c>
      <c r="N1107" s="228">
        <v>245</v>
      </c>
      <c r="O1107" s="228">
        <v>228.7</v>
      </c>
      <c r="P1107" s="228">
        <v>239</v>
      </c>
      <c r="Q1107" s="228">
        <v>226</v>
      </c>
      <c r="R1107" s="228">
        <v>206</v>
      </c>
      <c r="S1107" s="228">
        <v>229</v>
      </c>
      <c r="T1107" s="228">
        <v>222</v>
      </c>
      <c r="U1107" s="228">
        <v>217.50797082751856</v>
      </c>
      <c r="V1107" s="229">
        <v>245.3424</v>
      </c>
      <c r="W1107" s="228">
        <v>228</v>
      </c>
      <c r="X1107" s="228">
        <v>213</v>
      </c>
      <c r="Y1107" s="228">
        <v>211.1</v>
      </c>
      <c r="Z1107" s="228">
        <v>216.4</v>
      </c>
      <c r="AA1107" s="228">
        <v>219</v>
      </c>
      <c r="AB1107" s="228">
        <v>230</v>
      </c>
      <c r="AC1107" s="228">
        <v>232</v>
      </c>
      <c r="AD1107" s="225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  <c r="AP1107" s="226"/>
      <c r="AQ1107" s="226"/>
      <c r="AR1107" s="226"/>
      <c r="AS1107" s="226"/>
      <c r="AT1107" s="226"/>
      <c r="AU1107" s="226"/>
      <c r="AV1107" s="226"/>
      <c r="AW1107" s="226"/>
      <c r="AX1107" s="226"/>
      <c r="AY1107" s="226"/>
      <c r="AZ1107" s="226"/>
      <c r="BA1107" s="226"/>
      <c r="BB1107" s="226"/>
      <c r="BC1107" s="226"/>
      <c r="BD1107" s="226"/>
      <c r="BE1107" s="226"/>
      <c r="BF1107" s="226"/>
      <c r="BG1107" s="226"/>
      <c r="BH1107" s="226"/>
      <c r="BI1107" s="226"/>
      <c r="BJ1107" s="226"/>
      <c r="BK1107" s="226"/>
      <c r="BL1107" s="226"/>
      <c r="BM1107" s="231"/>
    </row>
    <row r="1108" spans="1:65">
      <c r="A1108" s="29"/>
      <c r="B1108" s="20" t="s">
        <v>269</v>
      </c>
      <c r="C1108" s="12"/>
      <c r="D1108" s="232">
        <v>222.9666666666667</v>
      </c>
      <c r="E1108" s="232">
        <v>226.60000000000002</v>
      </c>
      <c r="F1108" s="232">
        <v>224.26996669455568</v>
      </c>
      <c r="G1108" s="232">
        <v>222.33333333333334</v>
      </c>
      <c r="H1108" s="232">
        <v>222.56666666666669</v>
      </c>
      <c r="I1108" s="232">
        <v>214.66666666666666</v>
      </c>
      <c r="J1108" s="232">
        <v>215.83333333333334</v>
      </c>
      <c r="K1108" s="232">
        <v>240.33333333333334</v>
      </c>
      <c r="L1108" s="232">
        <v>199.72806666666668</v>
      </c>
      <c r="M1108" s="232">
        <v>218.73333333333332</v>
      </c>
      <c r="N1108" s="232">
        <v>244.33333333333334</v>
      </c>
      <c r="O1108" s="232">
        <v>226.91666666666666</v>
      </c>
      <c r="P1108" s="232">
        <v>239.5</v>
      </c>
      <c r="Q1108" s="232">
        <v>223.83333333333334</v>
      </c>
      <c r="R1108" s="232">
        <v>214.66666666666666</v>
      </c>
      <c r="S1108" s="232">
        <v>228.5</v>
      </c>
      <c r="T1108" s="232">
        <v>227.5</v>
      </c>
      <c r="U1108" s="232">
        <v>216.38614587733608</v>
      </c>
      <c r="V1108" s="232">
        <v>244.78063333333333</v>
      </c>
      <c r="W1108" s="232">
        <v>228.5</v>
      </c>
      <c r="X1108" s="232">
        <v>212.5</v>
      </c>
      <c r="Y1108" s="232">
        <v>208.81666666666663</v>
      </c>
      <c r="Z1108" s="232">
        <v>220.41666666666666</v>
      </c>
      <c r="AA1108" s="232">
        <v>219.54999999999998</v>
      </c>
      <c r="AB1108" s="232">
        <v>213.83333333333334</v>
      </c>
      <c r="AC1108" s="232">
        <v>233.66666666666666</v>
      </c>
      <c r="AD1108" s="225"/>
      <c r="AE1108" s="226"/>
      <c r="AF1108" s="226"/>
      <c r="AG1108" s="226"/>
      <c r="AH1108" s="226"/>
      <c r="AI1108" s="226"/>
      <c r="AJ1108" s="226"/>
      <c r="AK1108" s="226"/>
      <c r="AL1108" s="226"/>
      <c r="AM1108" s="226"/>
      <c r="AN1108" s="226"/>
      <c r="AO1108" s="226"/>
      <c r="AP1108" s="226"/>
      <c r="AQ1108" s="226"/>
      <c r="AR1108" s="226"/>
      <c r="AS1108" s="226"/>
      <c r="AT1108" s="226"/>
      <c r="AU1108" s="226"/>
      <c r="AV1108" s="226"/>
      <c r="AW1108" s="226"/>
      <c r="AX1108" s="226"/>
      <c r="AY1108" s="226"/>
      <c r="AZ1108" s="226"/>
      <c r="BA1108" s="226"/>
      <c r="BB1108" s="226"/>
      <c r="BC1108" s="226"/>
      <c r="BD1108" s="226"/>
      <c r="BE1108" s="226"/>
      <c r="BF1108" s="226"/>
      <c r="BG1108" s="226"/>
      <c r="BH1108" s="226"/>
      <c r="BI1108" s="226"/>
      <c r="BJ1108" s="226"/>
      <c r="BK1108" s="226"/>
      <c r="BL1108" s="226"/>
      <c r="BM1108" s="231"/>
    </row>
    <row r="1109" spans="1:65">
      <c r="A1109" s="29"/>
      <c r="B1109" s="3" t="s">
        <v>270</v>
      </c>
      <c r="C1109" s="28"/>
      <c r="D1109" s="228">
        <v>221.75</v>
      </c>
      <c r="E1109" s="228">
        <v>227.64999999999998</v>
      </c>
      <c r="F1109" s="228">
        <v>224.43308863661849</v>
      </c>
      <c r="G1109" s="228">
        <v>221.5</v>
      </c>
      <c r="H1109" s="228">
        <v>222.2</v>
      </c>
      <c r="I1109" s="228">
        <v>215</v>
      </c>
      <c r="J1109" s="228">
        <v>215</v>
      </c>
      <c r="K1109" s="228">
        <v>239</v>
      </c>
      <c r="L1109" s="228">
        <v>198.99799999999999</v>
      </c>
      <c r="M1109" s="228">
        <v>216.5</v>
      </c>
      <c r="N1109" s="228">
        <v>245</v>
      </c>
      <c r="O1109" s="228">
        <v>228.64999999999998</v>
      </c>
      <c r="P1109" s="228">
        <v>239.5</v>
      </c>
      <c r="Q1109" s="228">
        <v>224</v>
      </c>
      <c r="R1109" s="228">
        <v>215.5</v>
      </c>
      <c r="S1109" s="228">
        <v>227</v>
      </c>
      <c r="T1109" s="228">
        <v>226.5</v>
      </c>
      <c r="U1109" s="228">
        <v>217.15663137730488</v>
      </c>
      <c r="V1109" s="228">
        <v>245.98675</v>
      </c>
      <c r="W1109" s="228">
        <v>228.5</v>
      </c>
      <c r="X1109" s="228">
        <v>212</v>
      </c>
      <c r="Y1109" s="228">
        <v>209.60000000000002</v>
      </c>
      <c r="Z1109" s="228">
        <v>217.5</v>
      </c>
      <c r="AA1109" s="228">
        <v>221.8</v>
      </c>
      <c r="AB1109" s="228">
        <v>218.5</v>
      </c>
      <c r="AC1109" s="228">
        <v>234</v>
      </c>
      <c r="AD1109" s="225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  <c r="AP1109" s="226"/>
      <c r="AQ1109" s="226"/>
      <c r="AR1109" s="226"/>
      <c r="AS1109" s="226"/>
      <c r="AT1109" s="226"/>
      <c r="AU1109" s="226"/>
      <c r="AV1109" s="226"/>
      <c r="AW1109" s="226"/>
      <c r="AX1109" s="226"/>
      <c r="AY1109" s="226"/>
      <c r="AZ1109" s="226"/>
      <c r="BA1109" s="226"/>
      <c r="BB1109" s="226"/>
      <c r="BC1109" s="226"/>
      <c r="BD1109" s="226"/>
      <c r="BE1109" s="226"/>
      <c r="BF1109" s="226"/>
      <c r="BG1109" s="226"/>
      <c r="BH1109" s="226"/>
      <c r="BI1109" s="226"/>
      <c r="BJ1109" s="226"/>
      <c r="BK1109" s="226"/>
      <c r="BL1109" s="226"/>
      <c r="BM1109" s="231"/>
    </row>
    <row r="1110" spans="1:65">
      <c r="A1110" s="29"/>
      <c r="B1110" s="3" t="s">
        <v>271</v>
      </c>
      <c r="C1110" s="28"/>
      <c r="D1110" s="228">
        <v>8.048768021670563</v>
      </c>
      <c r="E1110" s="228">
        <v>4.2811213484319666</v>
      </c>
      <c r="F1110" s="228">
        <v>2.3782425083195404</v>
      </c>
      <c r="G1110" s="228">
        <v>1.7511900715418265</v>
      </c>
      <c r="H1110" s="228">
        <v>1.9054308349207139</v>
      </c>
      <c r="I1110" s="228">
        <v>4.8853522561496696</v>
      </c>
      <c r="J1110" s="228">
        <v>1.8348478592697182</v>
      </c>
      <c r="K1110" s="228">
        <v>5.1639777949432224</v>
      </c>
      <c r="L1110" s="228">
        <v>4.8038200077299571</v>
      </c>
      <c r="M1110" s="228">
        <v>5.3790953390571827</v>
      </c>
      <c r="N1110" s="228">
        <v>1.7511900715418318</v>
      </c>
      <c r="O1110" s="228">
        <v>3.8881443731768339</v>
      </c>
      <c r="P1110" s="228">
        <v>3.7282703764614498</v>
      </c>
      <c r="Q1110" s="228">
        <v>2.0412414523193152</v>
      </c>
      <c r="R1110" s="228">
        <v>5.6450568346710792</v>
      </c>
      <c r="S1110" s="228">
        <v>5.4680892457969259</v>
      </c>
      <c r="T1110" s="228">
        <v>4.6797435827190359</v>
      </c>
      <c r="U1110" s="228">
        <v>1.9641458080428307</v>
      </c>
      <c r="V1110" s="228">
        <v>6.9902624991245297</v>
      </c>
      <c r="W1110" s="228">
        <v>0.54772255750516607</v>
      </c>
      <c r="X1110" s="228">
        <v>2.6645825188948455</v>
      </c>
      <c r="Y1110" s="228">
        <v>3.6267984044700743</v>
      </c>
      <c r="Z1110" s="228">
        <v>5.9347844667407008</v>
      </c>
      <c r="AA1110" s="228">
        <v>5.3612498542783822</v>
      </c>
      <c r="AB1110" s="228">
        <v>19.156374047994227</v>
      </c>
      <c r="AC1110" s="228">
        <v>6.088240030309799</v>
      </c>
      <c r="AD1110" s="225"/>
      <c r="AE1110" s="226"/>
      <c r="AF1110" s="226"/>
      <c r="AG1110" s="226"/>
      <c r="AH1110" s="226"/>
      <c r="AI1110" s="226"/>
      <c r="AJ1110" s="226"/>
      <c r="AK1110" s="226"/>
      <c r="AL1110" s="226"/>
      <c r="AM1110" s="226"/>
      <c r="AN1110" s="226"/>
      <c r="AO1110" s="226"/>
      <c r="AP1110" s="226"/>
      <c r="AQ1110" s="226"/>
      <c r="AR1110" s="226"/>
      <c r="AS1110" s="226"/>
      <c r="AT1110" s="226"/>
      <c r="AU1110" s="226"/>
      <c r="AV1110" s="226"/>
      <c r="AW1110" s="226"/>
      <c r="AX1110" s="226"/>
      <c r="AY1110" s="226"/>
      <c r="AZ1110" s="226"/>
      <c r="BA1110" s="226"/>
      <c r="BB1110" s="226"/>
      <c r="BC1110" s="226"/>
      <c r="BD1110" s="226"/>
      <c r="BE1110" s="226"/>
      <c r="BF1110" s="226"/>
      <c r="BG1110" s="226"/>
      <c r="BH1110" s="226"/>
      <c r="BI1110" s="226"/>
      <c r="BJ1110" s="226"/>
      <c r="BK1110" s="226"/>
      <c r="BL1110" s="226"/>
      <c r="BM1110" s="231"/>
    </row>
    <row r="1111" spans="1:65">
      <c r="A1111" s="29"/>
      <c r="B1111" s="3" t="s">
        <v>86</v>
      </c>
      <c r="C1111" s="28"/>
      <c r="D1111" s="13">
        <v>3.6098526035299276E-2</v>
      </c>
      <c r="E1111" s="13">
        <v>1.8892856789196673E-2</v>
      </c>
      <c r="F1111" s="13">
        <v>1.0604373574276158E-2</v>
      </c>
      <c r="G1111" s="13">
        <v>7.8764171133815283E-3</v>
      </c>
      <c r="H1111" s="13">
        <v>8.5611689452780304E-3</v>
      </c>
      <c r="I1111" s="13">
        <v>2.2757852124920822E-2</v>
      </c>
      <c r="J1111" s="13">
        <v>8.5012256027940606E-3</v>
      </c>
      <c r="K1111" s="13">
        <v>2.1486731463009247E-2</v>
      </c>
      <c r="L1111" s="13">
        <v>2.4051802472745226E-2</v>
      </c>
      <c r="M1111" s="13">
        <v>2.459202379940803E-2</v>
      </c>
      <c r="N1111" s="13">
        <v>7.1672172095845772E-3</v>
      </c>
      <c r="O1111" s="13">
        <v>1.7134679573309587E-2</v>
      </c>
      <c r="P1111" s="13">
        <v>1.5566890924682462E-2</v>
      </c>
      <c r="Q1111" s="13">
        <v>9.1194703752165984E-3</v>
      </c>
      <c r="R1111" s="13">
        <v>2.6296848608716207E-2</v>
      </c>
      <c r="S1111" s="13">
        <v>2.3930368690577356E-2</v>
      </c>
      <c r="T1111" s="13">
        <v>2.0570301462501255E-2</v>
      </c>
      <c r="U1111" s="13">
        <v>9.0770404920297258E-3</v>
      </c>
      <c r="V1111" s="13">
        <v>2.8557253096103585E-2</v>
      </c>
      <c r="W1111" s="13">
        <v>2.3970352626046655E-3</v>
      </c>
      <c r="X1111" s="13">
        <v>1.2539211853622802E-2</v>
      </c>
      <c r="Y1111" s="13">
        <v>1.7368337797765542E-2</v>
      </c>
      <c r="Z1111" s="13">
        <v>2.69252981477839E-2</v>
      </c>
      <c r="AA1111" s="13">
        <v>2.4419266018120622E-2</v>
      </c>
      <c r="AB1111" s="13">
        <v>8.9585537247050165E-2</v>
      </c>
      <c r="AC1111" s="13">
        <v>2.6055235507745217E-2</v>
      </c>
      <c r="AD1111" s="15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272</v>
      </c>
      <c r="C1112" s="28"/>
      <c r="D1112" s="13">
        <v>-4.1332130240231413E-3</v>
      </c>
      <c r="E1112" s="13">
        <v>1.2094844948824957E-2</v>
      </c>
      <c r="F1112" s="13">
        <v>1.6878957122878901E-3</v>
      </c>
      <c r="G1112" s="13">
        <v>-6.9619570743362225E-3</v>
      </c>
      <c r="H1112" s="13">
        <v>-5.9197882136945434E-3</v>
      </c>
      <c r="I1112" s="13">
        <v>-4.1204648209704042E-2</v>
      </c>
      <c r="J1112" s="13">
        <v>-3.5993803906495758E-2</v>
      </c>
      <c r="K1112" s="13">
        <v>7.3433926460874988E-2</v>
      </c>
      <c r="L1112" s="13">
        <v>-0.10792697853076527</v>
      </c>
      <c r="M1112" s="13">
        <v>-2.3041133781378509E-2</v>
      </c>
      <c r="N1112" s="13">
        <v>9.1299678357588565E-2</v>
      </c>
      <c r="O1112" s="13">
        <v>1.3509216973981442E-2</v>
      </c>
      <c r="P1112" s="13">
        <v>6.9711894815726261E-2</v>
      </c>
      <c r="Q1112" s="13">
        <v>-2.6230011306860312E-4</v>
      </c>
      <c r="R1112" s="13">
        <v>-4.1204648209704042E-2</v>
      </c>
      <c r="S1112" s="13">
        <v>2.0581077099763867E-2</v>
      </c>
      <c r="T1112" s="13">
        <v>1.6114639125585528E-2</v>
      </c>
      <c r="U1112" s="13">
        <v>-3.3524700967359822E-2</v>
      </c>
      <c r="V1112" s="13">
        <v>9.329751606343839E-2</v>
      </c>
      <c r="W1112" s="13">
        <v>2.0581077099763867E-2</v>
      </c>
      <c r="X1112" s="13">
        <v>-5.0881930487090443E-2</v>
      </c>
      <c r="Y1112" s="13">
        <v>-6.7333310358647758E-2</v>
      </c>
      <c r="Z1112" s="13">
        <v>-1.5522629858178205E-2</v>
      </c>
      <c r="AA1112" s="13">
        <v>-1.9393542769132854E-2</v>
      </c>
      <c r="AB1112" s="13">
        <v>-4.4926679854852547E-2</v>
      </c>
      <c r="AC1112" s="13">
        <v>4.3657673299685618E-2</v>
      </c>
      <c r="AD1112" s="15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45" t="s">
        <v>273</v>
      </c>
      <c r="C1113" s="46"/>
      <c r="D1113" s="44">
        <v>0.02</v>
      </c>
      <c r="E1113" s="44">
        <v>0.43</v>
      </c>
      <c r="F1113" s="44">
        <v>0.17</v>
      </c>
      <c r="G1113" s="44">
        <v>0.05</v>
      </c>
      <c r="H1113" s="44">
        <v>0.02</v>
      </c>
      <c r="I1113" s="44">
        <v>0.9</v>
      </c>
      <c r="J1113" s="44">
        <v>0.77</v>
      </c>
      <c r="K1113" s="44">
        <v>1.96</v>
      </c>
      <c r="L1113" s="44">
        <v>2.56</v>
      </c>
      <c r="M1113" s="44">
        <v>0.45</v>
      </c>
      <c r="N1113" s="44">
        <v>2.4</v>
      </c>
      <c r="O1113" s="44">
        <v>0.46</v>
      </c>
      <c r="P1113" s="44">
        <v>1.86</v>
      </c>
      <c r="Q1113" s="44">
        <v>0.12</v>
      </c>
      <c r="R1113" s="44">
        <v>0.9</v>
      </c>
      <c r="S1113" s="44">
        <v>0.64</v>
      </c>
      <c r="T1113" s="44">
        <v>0.53</v>
      </c>
      <c r="U1113" s="44">
        <v>0.71</v>
      </c>
      <c r="V1113" s="44">
        <v>2.4500000000000002</v>
      </c>
      <c r="W1113" s="44">
        <v>0.64</v>
      </c>
      <c r="X1113" s="44">
        <v>1.1399999999999999</v>
      </c>
      <c r="Y1113" s="44">
        <v>1.55</v>
      </c>
      <c r="Z1113" s="44">
        <v>0.26</v>
      </c>
      <c r="AA1113" s="44">
        <v>0.36</v>
      </c>
      <c r="AB1113" s="44">
        <v>0.99</v>
      </c>
      <c r="AC1113" s="44">
        <v>1.21</v>
      </c>
      <c r="AD1113" s="15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AC1114" s="20"/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6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</sheetData>
  <dataConsolidate/>
  <conditionalFormatting sqref="B6:AA11 B25:AC30 B43:AB48 B61:AC66 B79:AC84 B98:AB103 B116:AC121 B134:AB139 B153:X158 B171:AC176 B189:AA194 B207:Y212 B226:AC231 B244:L249 B262:L267 B280:K285 B298:AC303 B316:Z321 B334:L339 B352:T357 B371:Z376 B389:E394 B407:L412 B426:X431 B444:AB449 B462:AA467 B480:AC485 B499:N504 B518:AC523 B536:AC541 B554:AB559 B573:AC578 B591:Z596 B609:L614 B627:AA632 B646:AB651 B664:AB669 B682:L687 B700:Z705 B718:U723 B736:AA741 B754:AB759 B773:AB778 B792:X797 B810:L815 B828:AB833 B847:AC852 B865:X870 B883:O888 B902:Y907 B921:Y926 B939:AC944 B957:Y962 B975:L980 B994:Y999 B1012:AB1017 B1030:AB1035 B1048:AB1053 B1066:O1071 B1084:AC1089 B1102:AC1107">
    <cfRule type="expression" dxfId="20" priority="183">
      <formula>AND($B6&lt;&gt;$B5,NOT(ISBLANK(INDIRECT(Anlyt_LabRefThisCol))))</formula>
    </cfRule>
  </conditionalFormatting>
  <conditionalFormatting sqref="C2:AA17 C21:AC36 C39:AB54 C57:AC72 C75:AC90 C94:AB109 C112:AC127 C130:AB145 C149:X164 C167:AC182 C185:AA200 C203:Y218 C222:AC237 C240:L255 C258:L273 C276:K291 C294:AC309 C312:Z327 C330:L345 C348:T363 C367:Z382 C385:E400 C403:L418 C422:X437 C440:AB455 C458:AA473 C476:AC491 C495:N510 C514:AC529 C532:AC547 C550:AB565 C569:AC584 C587:Z602 C605:L620 C623:AA638 C642:AB657 C660:AB675 C678:L693 C696:Z711 C714:U729 C732:AA747 C750:AB765 C769:AB784 C788:X803 C806:L821 C824:AB839 C843:AC858 C861:X876 C879:O894 C898:Y913 C917:Y932 C935:AC950 C953:Y968 C971:L986 C990:Y1005 C1008:AB1023 C1026:AB1041 C1044:AB1059 C1062:O1077 C1080:AC1095 C1098:AC1113">
    <cfRule type="expression" dxfId="19" priority="181" stopIfTrue="1">
      <formula>AND(ISBLANK(INDIRECT(Anlyt_LabRefLastCol)),ISBLANK(INDIRECT(Anlyt_LabRefThisCol)))</formula>
    </cfRule>
    <cfRule type="expression" dxfId="18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SQL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2025-09-23T07:53:19Z</dcterms:modified>
</cp:coreProperties>
</file>